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658C342A-40E9-4E20-93AD-B6FE20E49FA3}" xr6:coauthVersionLast="36" xr6:coauthVersionMax="36" xr10:uidLastSave="{00000000-0000-0000-0000-000000000000}"/>
  <bookViews>
    <workbookView xWindow="0" yWindow="0" windowWidth="17256" windowHeight="6024" tabRatio="599" xr2:uid="{DA231E74-4197-44F5-A843-DF35A1248758}"/>
  </bookViews>
  <sheets>
    <sheet name="工作表1" sheetId="1" r:id="rId1"/>
    <sheet name="compared result" sheetId="5" r:id="rId2"/>
    <sheet name="工作表2" sheetId="3" r:id="rId3"/>
    <sheet name="sedi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2" i="5" l="1"/>
  <c r="E48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2" i="5"/>
  <c r="P478" i="3" l="1"/>
  <c r="P477" i="3"/>
  <c r="P10" i="3"/>
  <c r="P11" i="3"/>
  <c r="P12" i="3"/>
  <c r="P13" i="3"/>
  <c r="P16" i="3"/>
  <c r="P17" i="3"/>
  <c r="P18" i="3"/>
  <c r="P22" i="3"/>
  <c r="P23" i="3"/>
  <c r="P24" i="3"/>
  <c r="P25" i="3"/>
  <c r="P26" i="3"/>
  <c r="P27" i="3"/>
  <c r="P28" i="3"/>
  <c r="P29" i="3"/>
  <c r="P33" i="3"/>
  <c r="P34" i="3"/>
  <c r="P39" i="3"/>
  <c r="P61" i="3"/>
  <c r="P64" i="3"/>
  <c r="P65" i="3"/>
  <c r="P66" i="3"/>
  <c r="P69" i="3"/>
  <c r="P70" i="3"/>
  <c r="P71" i="3"/>
  <c r="P72" i="3"/>
  <c r="P74" i="3"/>
  <c r="P86" i="3"/>
  <c r="P87" i="3"/>
  <c r="P88" i="3"/>
  <c r="P93" i="3"/>
  <c r="P94" i="3"/>
  <c r="P95" i="3"/>
  <c r="P96" i="3"/>
  <c r="P98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32" i="3"/>
  <c r="P133" i="3"/>
  <c r="P136" i="3"/>
  <c r="P137" i="3"/>
  <c r="P138" i="3"/>
  <c r="P146" i="3"/>
  <c r="P147" i="3"/>
  <c r="P149" i="3"/>
  <c r="P150" i="3"/>
  <c r="P153" i="3"/>
  <c r="P154" i="3"/>
  <c r="P155" i="3"/>
  <c r="P158" i="3"/>
  <c r="P195" i="3"/>
  <c r="P206" i="3"/>
  <c r="P207" i="3"/>
  <c r="P208" i="3"/>
  <c r="P213" i="3"/>
  <c r="P214" i="3"/>
  <c r="P215" i="3"/>
  <c r="P216" i="3"/>
  <c r="P217" i="3"/>
  <c r="P218" i="3"/>
  <c r="P219" i="3"/>
  <c r="P238" i="3"/>
  <c r="P239" i="3"/>
  <c r="P243" i="3"/>
  <c r="P254" i="3"/>
  <c r="P262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91" i="3"/>
  <c r="P292" i="3"/>
  <c r="P293" i="3"/>
  <c r="P294" i="3"/>
  <c r="P295" i="3"/>
  <c r="P296" i="3"/>
  <c r="P297" i="3"/>
  <c r="P298" i="3"/>
  <c r="P299" i="3"/>
  <c r="P301" i="3"/>
  <c r="P312" i="3"/>
  <c r="P318" i="3"/>
  <c r="P327" i="3"/>
  <c r="P334" i="3"/>
  <c r="P335" i="3"/>
  <c r="P336" i="3"/>
  <c r="P341" i="3"/>
  <c r="P342" i="3"/>
  <c r="P343" i="3"/>
  <c r="P344" i="3"/>
  <c r="P345" i="3"/>
  <c r="P346" i="3"/>
  <c r="P348" i="3"/>
  <c r="P349" i="3"/>
  <c r="P350" i="3"/>
  <c r="P353" i="3"/>
  <c r="P358" i="3"/>
  <c r="P363" i="3"/>
  <c r="P369" i="3"/>
  <c r="P370" i="3"/>
  <c r="P371" i="3"/>
  <c r="P372" i="3"/>
  <c r="P373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417" i="3"/>
  <c r="P423" i="3"/>
  <c r="P425" i="3"/>
  <c r="P426" i="3"/>
  <c r="P429" i="3"/>
  <c r="P430" i="3"/>
  <c r="P434" i="3"/>
  <c r="P442" i="3"/>
  <c r="P453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8" i="3"/>
  <c r="E486" i="3"/>
  <c r="E485" i="3"/>
  <c r="I478" i="3"/>
  <c r="I47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8" i="3"/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2" i="2"/>
  <c r="E3" i="2"/>
  <c r="E4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2" i="2"/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1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7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13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2" i="1"/>
</calcChain>
</file>

<file path=xl/sharedStrings.xml><?xml version="1.0" encoding="utf-8"?>
<sst xmlns="http://schemas.openxmlformats.org/spreadsheetml/2006/main" count="50" uniqueCount="43">
  <si>
    <t>probability index_RFDmin</t>
    <phoneticPr fontId="1" type="noConversion"/>
  </si>
  <si>
    <t>probability index_wdi</t>
    <phoneticPr fontId="1" type="noConversion"/>
  </si>
  <si>
    <t>probability index_RFDaverage</t>
    <phoneticPr fontId="1" type="noConversion"/>
  </si>
  <si>
    <t>precupitation</t>
    <phoneticPr fontId="1" type="noConversion"/>
  </si>
  <si>
    <t>RFD</t>
    <phoneticPr fontId="1" type="noConversion"/>
  </si>
  <si>
    <t>RFD_threshold</t>
    <phoneticPr fontId="1" type="noConversion"/>
  </si>
  <si>
    <t>Different</t>
    <phoneticPr fontId="1" type="noConversion"/>
  </si>
  <si>
    <t>SPI_12</t>
  </si>
  <si>
    <t>SPI_6</t>
  </si>
  <si>
    <t>drought</t>
    <phoneticPr fontId="1" type="noConversion"/>
  </si>
  <si>
    <t>WDI</t>
    <phoneticPr fontId="1" type="noConversion"/>
  </si>
  <si>
    <t>WDI - 0.7</t>
    <phoneticPr fontId="1" type="noConversion"/>
  </si>
  <si>
    <t>storage</t>
  </si>
  <si>
    <t>IMSRRI_12</t>
    <phoneticPr fontId="1" type="noConversion"/>
  </si>
  <si>
    <t>drought_record_2</t>
    <phoneticPr fontId="1" type="noConversion"/>
  </si>
  <si>
    <t>drought_record</t>
    <phoneticPr fontId="1" type="noConversion"/>
  </si>
  <si>
    <t>IMSRRI_6</t>
    <phoneticPr fontId="1" type="noConversion"/>
  </si>
  <si>
    <t>IMSRRI_12_D</t>
    <phoneticPr fontId="1" type="noConversion"/>
  </si>
  <si>
    <t>IMSRRI_6_D</t>
    <phoneticPr fontId="1" type="noConversion"/>
  </si>
  <si>
    <t>SPI_12_D</t>
    <phoneticPr fontId="1" type="noConversion"/>
  </si>
  <si>
    <t>SPI_6_D</t>
    <phoneticPr fontId="1" type="noConversion"/>
  </si>
  <si>
    <t>SEDI</t>
    <phoneticPr fontId="1" type="noConversion"/>
  </si>
  <si>
    <t>date</t>
    <phoneticPr fontId="1" type="noConversion"/>
  </si>
  <si>
    <t>MWR</t>
    <phoneticPr fontId="1" type="noConversion"/>
  </si>
  <si>
    <t>Inflow</t>
    <phoneticPr fontId="1" type="noConversion"/>
  </si>
  <si>
    <t>TPR</t>
    <phoneticPr fontId="1" type="noConversion"/>
  </si>
  <si>
    <t>Consumption</t>
    <phoneticPr fontId="1" type="noConversion"/>
  </si>
  <si>
    <t>DW</t>
    <phoneticPr fontId="1" type="noConversion"/>
  </si>
  <si>
    <t>Detection</t>
    <phoneticPr fontId="1" type="noConversion"/>
  </si>
  <si>
    <t>drought_record_2</t>
  </si>
  <si>
    <t>SEDI_detection</t>
    <phoneticPr fontId="1" type="noConversion"/>
  </si>
  <si>
    <t>SEDI_intensity</t>
    <phoneticPr fontId="1" type="noConversion"/>
  </si>
  <si>
    <t>RCP</t>
    <phoneticPr fontId="1" type="noConversion"/>
  </si>
  <si>
    <t>detection</t>
  </si>
  <si>
    <t>Average</t>
    <phoneticPr fontId="1" type="noConversion"/>
  </si>
  <si>
    <t>Median</t>
    <phoneticPr fontId="1" type="noConversion"/>
  </si>
  <si>
    <t>IMSRRI</t>
    <phoneticPr fontId="1" type="noConversion"/>
  </si>
  <si>
    <t>Record</t>
    <phoneticPr fontId="1" type="noConversion"/>
  </si>
  <si>
    <t>aver</t>
    <phoneticPr fontId="1" type="noConversion"/>
  </si>
  <si>
    <t>record</t>
    <phoneticPr fontId="1" type="noConversion"/>
  </si>
  <si>
    <t>prob</t>
    <phoneticPr fontId="1" type="noConversion"/>
  </si>
  <si>
    <t>Unnatural</t>
    <phoneticPr fontId="1" type="noConversion"/>
  </si>
  <si>
    <t>Unnatural_2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</si>
</sst>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m\-yy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01816591006497E-2"/>
          <c:y val="1.836185428643905E-2"/>
          <c:w val="0.89261106589229489"/>
          <c:h val="0.8730671431280233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30623"/>
        <c:axId val="4517363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WDI_0.85</c:v>
                </c:tx>
                <c:spPr>
                  <a:solidFill>
                    <a:schemeClr val="accent3"/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工作表1!$A$241:$A$420</c15:sqref>
                        </c15:formulaRef>
                      </c:ext>
                    </c:extLst>
                    <c:numCache>
                      <c:formatCode>[$-409]mmmmm\-yy;@</c:formatCode>
                      <c:ptCount val="180"/>
                      <c:pt idx="0">
                        <c:v>33239</c:v>
                      </c:pt>
                      <c:pt idx="1">
                        <c:v>33270</c:v>
                      </c:pt>
                      <c:pt idx="2">
                        <c:v>33298</c:v>
                      </c:pt>
                      <c:pt idx="3">
                        <c:v>33329</c:v>
                      </c:pt>
                      <c:pt idx="4">
                        <c:v>33359</c:v>
                      </c:pt>
                      <c:pt idx="5">
                        <c:v>33390</c:v>
                      </c:pt>
                      <c:pt idx="6">
                        <c:v>33420</c:v>
                      </c:pt>
                      <c:pt idx="7">
                        <c:v>33451</c:v>
                      </c:pt>
                      <c:pt idx="8">
                        <c:v>33482</c:v>
                      </c:pt>
                      <c:pt idx="9">
                        <c:v>33512</c:v>
                      </c:pt>
                      <c:pt idx="10">
                        <c:v>33543</c:v>
                      </c:pt>
                      <c:pt idx="11">
                        <c:v>33573</c:v>
                      </c:pt>
                      <c:pt idx="12">
                        <c:v>33604</c:v>
                      </c:pt>
                      <c:pt idx="13">
                        <c:v>33635</c:v>
                      </c:pt>
                      <c:pt idx="14">
                        <c:v>33664</c:v>
                      </c:pt>
                      <c:pt idx="15">
                        <c:v>33695</c:v>
                      </c:pt>
                      <c:pt idx="16">
                        <c:v>33725</c:v>
                      </c:pt>
                      <c:pt idx="17">
                        <c:v>33756</c:v>
                      </c:pt>
                      <c:pt idx="18">
                        <c:v>33786</c:v>
                      </c:pt>
                      <c:pt idx="19">
                        <c:v>33817</c:v>
                      </c:pt>
                      <c:pt idx="20">
                        <c:v>33848</c:v>
                      </c:pt>
                      <c:pt idx="21">
                        <c:v>33878</c:v>
                      </c:pt>
                      <c:pt idx="22">
                        <c:v>33909</c:v>
                      </c:pt>
                      <c:pt idx="23">
                        <c:v>33939</c:v>
                      </c:pt>
                      <c:pt idx="24">
                        <c:v>33970</c:v>
                      </c:pt>
                      <c:pt idx="25">
                        <c:v>34001</c:v>
                      </c:pt>
                      <c:pt idx="26">
                        <c:v>34029</c:v>
                      </c:pt>
                      <c:pt idx="27">
                        <c:v>34060</c:v>
                      </c:pt>
                      <c:pt idx="28">
                        <c:v>34090</c:v>
                      </c:pt>
                      <c:pt idx="29">
                        <c:v>34121</c:v>
                      </c:pt>
                      <c:pt idx="30">
                        <c:v>34151</c:v>
                      </c:pt>
                      <c:pt idx="31">
                        <c:v>34182</c:v>
                      </c:pt>
                      <c:pt idx="32">
                        <c:v>34213</c:v>
                      </c:pt>
                      <c:pt idx="33">
                        <c:v>34243</c:v>
                      </c:pt>
                      <c:pt idx="34">
                        <c:v>34274</c:v>
                      </c:pt>
                      <c:pt idx="35">
                        <c:v>34304</c:v>
                      </c:pt>
                      <c:pt idx="36">
                        <c:v>34335</c:v>
                      </c:pt>
                      <c:pt idx="37">
                        <c:v>34366</c:v>
                      </c:pt>
                      <c:pt idx="38">
                        <c:v>34394</c:v>
                      </c:pt>
                      <c:pt idx="39">
                        <c:v>34425</c:v>
                      </c:pt>
                      <c:pt idx="40">
                        <c:v>34455</c:v>
                      </c:pt>
                      <c:pt idx="41">
                        <c:v>34486</c:v>
                      </c:pt>
                      <c:pt idx="42">
                        <c:v>34516</c:v>
                      </c:pt>
                      <c:pt idx="43">
                        <c:v>34547</c:v>
                      </c:pt>
                      <c:pt idx="44">
                        <c:v>34578</c:v>
                      </c:pt>
                      <c:pt idx="45">
                        <c:v>34608</c:v>
                      </c:pt>
                      <c:pt idx="46">
                        <c:v>34639</c:v>
                      </c:pt>
                      <c:pt idx="47">
                        <c:v>34669</c:v>
                      </c:pt>
                      <c:pt idx="48">
                        <c:v>34700</c:v>
                      </c:pt>
                      <c:pt idx="49">
                        <c:v>34731</c:v>
                      </c:pt>
                      <c:pt idx="50">
                        <c:v>34759</c:v>
                      </c:pt>
                      <c:pt idx="51">
                        <c:v>34790</c:v>
                      </c:pt>
                      <c:pt idx="52">
                        <c:v>34820</c:v>
                      </c:pt>
                      <c:pt idx="53">
                        <c:v>34851</c:v>
                      </c:pt>
                      <c:pt idx="54">
                        <c:v>34881</c:v>
                      </c:pt>
                      <c:pt idx="55">
                        <c:v>34912</c:v>
                      </c:pt>
                      <c:pt idx="56">
                        <c:v>34943</c:v>
                      </c:pt>
                      <c:pt idx="57">
                        <c:v>34973</c:v>
                      </c:pt>
                      <c:pt idx="58">
                        <c:v>35004</c:v>
                      </c:pt>
                      <c:pt idx="59">
                        <c:v>35034</c:v>
                      </c:pt>
                      <c:pt idx="60">
                        <c:v>35065</c:v>
                      </c:pt>
                      <c:pt idx="61">
                        <c:v>35096</c:v>
                      </c:pt>
                      <c:pt idx="62">
                        <c:v>35125</c:v>
                      </c:pt>
                      <c:pt idx="63">
                        <c:v>35156</c:v>
                      </c:pt>
                      <c:pt idx="64">
                        <c:v>35186</c:v>
                      </c:pt>
                      <c:pt idx="65">
                        <c:v>35217</c:v>
                      </c:pt>
                      <c:pt idx="66">
                        <c:v>35247</c:v>
                      </c:pt>
                      <c:pt idx="67">
                        <c:v>35278</c:v>
                      </c:pt>
                      <c:pt idx="68">
                        <c:v>35309</c:v>
                      </c:pt>
                      <c:pt idx="69">
                        <c:v>35339</c:v>
                      </c:pt>
                      <c:pt idx="70">
                        <c:v>35370</c:v>
                      </c:pt>
                      <c:pt idx="71">
                        <c:v>35400</c:v>
                      </c:pt>
                      <c:pt idx="72">
                        <c:v>35431</c:v>
                      </c:pt>
                      <c:pt idx="73">
                        <c:v>35462</c:v>
                      </c:pt>
                      <c:pt idx="74">
                        <c:v>35490</c:v>
                      </c:pt>
                      <c:pt idx="75">
                        <c:v>35521</c:v>
                      </c:pt>
                      <c:pt idx="76">
                        <c:v>35551</c:v>
                      </c:pt>
                      <c:pt idx="77">
                        <c:v>35582</c:v>
                      </c:pt>
                      <c:pt idx="78">
                        <c:v>35612</c:v>
                      </c:pt>
                      <c:pt idx="79">
                        <c:v>35643</c:v>
                      </c:pt>
                      <c:pt idx="80">
                        <c:v>35674</c:v>
                      </c:pt>
                      <c:pt idx="81">
                        <c:v>35704</c:v>
                      </c:pt>
                      <c:pt idx="82">
                        <c:v>35735</c:v>
                      </c:pt>
                      <c:pt idx="83">
                        <c:v>35765</c:v>
                      </c:pt>
                      <c:pt idx="84">
                        <c:v>35796</c:v>
                      </c:pt>
                      <c:pt idx="85">
                        <c:v>35827</c:v>
                      </c:pt>
                      <c:pt idx="86">
                        <c:v>35855</c:v>
                      </c:pt>
                      <c:pt idx="87">
                        <c:v>35886</c:v>
                      </c:pt>
                      <c:pt idx="88">
                        <c:v>35916</c:v>
                      </c:pt>
                      <c:pt idx="89">
                        <c:v>35947</c:v>
                      </c:pt>
                      <c:pt idx="90">
                        <c:v>35977</c:v>
                      </c:pt>
                      <c:pt idx="91">
                        <c:v>36008</c:v>
                      </c:pt>
                      <c:pt idx="92">
                        <c:v>36039</c:v>
                      </c:pt>
                      <c:pt idx="93">
                        <c:v>36069</c:v>
                      </c:pt>
                      <c:pt idx="94">
                        <c:v>36100</c:v>
                      </c:pt>
                      <c:pt idx="95">
                        <c:v>36130</c:v>
                      </c:pt>
                      <c:pt idx="96">
                        <c:v>36161</c:v>
                      </c:pt>
                      <c:pt idx="97">
                        <c:v>36192</c:v>
                      </c:pt>
                      <c:pt idx="98">
                        <c:v>36220</c:v>
                      </c:pt>
                      <c:pt idx="99">
                        <c:v>36251</c:v>
                      </c:pt>
                      <c:pt idx="100">
                        <c:v>36281</c:v>
                      </c:pt>
                      <c:pt idx="101">
                        <c:v>36312</c:v>
                      </c:pt>
                      <c:pt idx="102">
                        <c:v>36342</c:v>
                      </c:pt>
                      <c:pt idx="103">
                        <c:v>36373</c:v>
                      </c:pt>
                      <c:pt idx="104">
                        <c:v>36404</c:v>
                      </c:pt>
                      <c:pt idx="105">
                        <c:v>36434</c:v>
                      </c:pt>
                      <c:pt idx="106">
                        <c:v>36465</c:v>
                      </c:pt>
                      <c:pt idx="107">
                        <c:v>36495</c:v>
                      </c:pt>
                      <c:pt idx="108">
                        <c:v>36526</c:v>
                      </c:pt>
                      <c:pt idx="109">
                        <c:v>36557</c:v>
                      </c:pt>
                      <c:pt idx="110">
                        <c:v>36586</c:v>
                      </c:pt>
                      <c:pt idx="111">
                        <c:v>36617</c:v>
                      </c:pt>
                      <c:pt idx="112">
                        <c:v>36647</c:v>
                      </c:pt>
                      <c:pt idx="113">
                        <c:v>36678</c:v>
                      </c:pt>
                      <c:pt idx="114">
                        <c:v>36708</c:v>
                      </c:pt>
                      <c:pt idx="115">
                        <c:v>36739</c:v>
                      </c:pt>
                      <c:pt idx="116">
                        <c:v>36770</c:v>
                      </c:pt>
                      <c:pt idx="117">
                        <c:v>36800</c:v>
                      </c:pt>
                      <c:pt idx="118">
                        <c:v>36831</c:v>
                      </c:pt>
                      <c:pt idx="119">
                        <c:v>36861</c:v>
                      </c:pt>
                      <c:pt idx="120">
                        <c:v>36892</c:v>
                      </c:pt>
                      <c:pt idx="121">
                        <c:v>36923</c:v>
                      </c:pt>
                      <c:pt idx="122">
                        <c:v>36951</c:v>
                      </c:pt>
                      <c:pt idx="123">
                        <c:v>36982</c:v>
                      </c:pt>
                      <c:pt idx="124">
                        <c:v>37012</c:v>
                      </c:pt>
                      <c:pt idx="125">
                        <c:v>37043</c:v>
                      </c:pt>
                      <c:pt idx="126">
                        <c:v>37073</c:v>
                      </c:pt>
                      <c:pt idx="127">
                        <c:v>37104</c:v>
                      </c:pt>
                      <c:pt idx="128">
                        <c:v>37135</c:v>
                      </c:pt>
                      <c:pt idx="129">
                        <c:v>37165</c:v>
                      </c:pt>
                      <c:pt idx="130">
                        <c:v>37196</c:v>
                      </c:pt>
                      <c:pt idx="131">
                        <c:v>37226</c:v>
                      </c:pt>
                      <c:pt idx="132">
                        <c:v>37257</c:v>
                      </c:pt>
                      <c:pt idx="133">
                        <c:v>37288</c:v>
                      </c:pt>
                      <c:pt idx="134">
                        <c:v>37316</c:v>
                      </c:pt>
                      <c:pt idx="135">
                        <c:v>37347</c:v>
                      </c:pt>
                      <c:pt idx="136">
                        <c:v>37377</c:v>
                      </c:pt>
                      <c:pt idx="137">
                        <c:v>37408</c:v>
                      </c:pt>
                      <c:pt idx="138">
                        <c:v>37438</c:v>
                      </c:pt>
                      <c:pt idx="139">
                        <c:v>37469</c:v>
                      </c:pt>
                      <c:pt idx="140">
                        <c:v>37500</c:v>
                      </c:pt>
                      <c:pt idx="141">
                        <c:v>37530</c:v>
                      </c:pt>
                      <c:pt idx="142">
                        <c:v>37561</c:v>
                      </c:pt>
                      <c:pt idx="143">
                        <c:v>37591</c:v>
                      </c:pt>
                      <c:pt idx="144">
                        <c:v>37622</c:v>
                      </c:pt>
                      <c:pt idx="145">
                        <c:v>37653</c:v>
                      </c:pt>
                      <c:pt idx="146">
                        <c:v>37681</c:v>
                      </c:pt>
                      <c:pt idx="147">
                        <c:v>37712</c:v>
                      </c:pt>
                      <c:pt idx="148">
                        <c:v>37742</c:v>
                      </c:pt>
                      <c:pt idx="149">
                        <c:v>37773</c:v>
                      </c:pt>
                      <c:pt idx="150">
                        <c:v>37803</c:v>
                      </c:pt>
                      <c:pt idx="151">
                        <c:v>37834</c:v>
                      </c:pt>
                      <c:pt idx="152">
                        <c:v>37865</c:v>
                      </c:pt>
                      <c:pt idx="153">
                        <c:v>37895</c:v>
                      </c:pt>
                      <c:pt idx="154">
                        <c:v>37926</c:v>
                      </c:pt>
                      <c:pt idx="155">
                        <c:v>37956</c:v>
                      </c:pt>
                      <c:pt idx="156">
                        <c:v>37987</c:v>
                      </c:pt>
                      <c:pt idx="157">
                        <c:v>38018</c:v>
                      </c:pt>
                      <c:pt idx="158">
                        <c:v>38047</c:v>
                      </c:pt>
                      <c:pt idx="159">
                        <c:v>38078</c:v>
                      </c:pt>
                      <c:pt idx="160">
                        <c:v>38108</c:v>
                      </c:pt>
                      <c:pt idx="161">
                        <c:v>38139</c:v>
                      </c:pt>
                      <c:pt idx="162">
                        <c:v>38169</c:v>
                      </c:pt>
                      <c:pt idx="163">
                        <c:v>38200</c:v>
                      </c:pt>
                      <c:pt idx="164">
                        <c:v>38231</c:v>
                      </c:pt>
                      <c:pt idx="165">
                        <c:v>38261</c:v>
                      </c:pt>
                      <c:pt idx="166">
                        <c:v>38292</c:v>
                      </c:pt>
                      <c:pt idx="167">
                        <c:v>38322</c:v>
                      </c:pt>
                      <c:pt idx="168">
                        <c:v>38353</c:v>
                      </c:pt>
                      <c:pt idx="169">
                        <c:v>38384</c:v>
                      </c:pt>
                      <c:pt idx="170">
                        <c:v>38412</c:v>
                      </c:pt>
                      <c:pt idx="171">
                        <c:v>38443</c:v>
                      </c:pt>
                      <c:pt idx="172">
                        <c:v>38473</c:v>
                      </c:pt>
                      <c:pt idx="173">
                        <c:v>38504</c:v>
                      </c:pt>
                      <c:pt idx="174">
                        <c:v>38534</c:v>
                      </c:pt>
                      <c:pt idx="175">
                        <c:v>38565</c:v>
                      </c:pt>
                      <c:pt idx="176">
                        <c:v>38596</c:v>
                      </c:pt>
                      <c:pt idx="177">
                        <c:v>38626</c:v>
                      </c:pt>
                      <c:pt idx="178">
                        <c:v>38657</c:v>
                      </c:pt>
                      <c:pt idx="179">
                        <c:v>38687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工作表1!$C$241:$C$420</c15:sqref>
                        </c15:formulaRef>
                      </c:ext>
                    </c:extLst>
                    <c:numCache>
                      <c:formatCode>0.00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0.16800000000000001</c:v>
                      </c:pt>
                      <c:pt idx="3">
                        <c:v>0.01</c:v>
                      </c:pt>
                      <c:pt idx="4">
                        <c:v>0.153</c:v>
                      </c:pt>
                      <c:pt idx="5">
                        <c:v>1E-3</c:v>
                      </c:pt>
                      <c:pt idx="6">
                        <c:v>0.39700000000000002</c:v>
                      </c:pt>
                      <c:pt idx="7">
                        <c:v>5.0000000000000001E-3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0.27800000000000002</c:v>
                      </c:pt>
                      <c:pt idx="36">
                        <c:v>4.9000000000000002E-2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0.19900000000000001</c:v>
                      </c:pt>
                      <c:pt idx="136">
                        <c:v>2.5999999999999999E-2</c:v>
                      </c:pt>
                      <c:pt idx="137">
                        <c:v>0</c:v>
                      </c:pt>
                      <c:pt idx="138">
                        <c:v>0.54600000000000004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0.28799999999999998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F81-483D-89C7-C5FEBDFE6ECF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v>RFD_average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工作表1!$A$2:$A$481</c:f>
              <c:numCache>
                <c:formatCode>[$-409]mmmmm\-yy;@</c:formatCode>
                <c:ptCount val="480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</c:numCache>
            </c:numRef>
          </c:cat>
          <c:val>
            <c:numRef>
              <c:f>工作表1!$B$2:$B$481</c:f>
              <c:numCache>
                <c:formatCode>0.00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7.2999999999999995E-2</c:v>
                </c:pt>
                <c:pt idx="5">
                  <c:v>0</c:v>
                </c:pt>
                <c:pt idx="6">
                  <c:v>0.47499999999999998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0.78900000000000003</c:v>
                </c:pt>
                <c:pt idx="16">
                  <c:v>1</c:v>
                </c:pt>
                <c:pt idx="17">
                  <c:v>0.97399999999999998</c:v>
                </c:pt>
                <c:pt idx="18">
                  <c:v>0.98599999999999999</c:v>
                </c:pt>
                <c:pt idx="19">
                  <c:v>0.88800000000000001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0.35099999999999998</c:v>
                </c:pt>
                <c:pt idx="28">
                  <c:v>0.88400000000000001</c:v>
                </c:pt>
                <c:pt idx="29">
                  <c:v>0</c:v>
                </c:pt>
                <c:pt idx="30">
                  <c:v>0</c:v>
                </c:pt>
                <c:pt idx="31">
                  <c:v>0.77200000000000002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0.54500000000000004</c:v>
                </c:pt>
                <c:pt idx="43">
                  <c:v>0.30499999999999999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</c:v>
                </c:pt>
                <c:pt idx="64">
                  <c:v>0.65500000000000003</c:v>
                </c:pt>
                <c:pt idx="65">
                  <c:v>0</c:v>
                </c:pt>
                <c:pt idx="66">
                  <c:v>0.27700000000000002</c:v>
                </c:pt>
                <c:pt idx="67">
                  <c:v>0.26400000000000001</c:v>
                </c:pt>
                <c:pt idx="68">
                  <c:v>0.67500000000000004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2.5999999999999999E-2</c:v>
                </c:pt>
                <c:pt idx="73">
                  <c:v>0.84799999999999998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0.24099999999999999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5.8999999999999997E-2</c:v>
                </c:pt>
                <c:pt idx="89">
                  <c:v>0.65</c:v>
                </c:pt>
                <c:pt idx="90">
                  <c:v>0.69899999999999995</c:v>
                </c:pt>
                <c:pt idx="91">
                  <c:v>0.433</c:v>
                </c:pt>
                <c:pt idx="92">
                  <c:v>0</c:v>
                </c:pt>
                <c:pt idx="93">
                  <c:v>0.64200000000000002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0.06</c:v>
                </c:pt>
                <c:pt idx="100">
                  <c:v>0</c:v>
                </c:pt>
                <c:pt idx="101">
                  <c:v>0.59699999999999998</c:v>
                </c:pt>
                <c:pt idx="102">
                  <c:v>0.59</c:v>
                </c:pt>
                <c:pt idx="103">
                  <c:v>0.52100000000000002</c:v>
                </c:pt>
                <c:pt idx="104">
                  <c:v>0.23100000000000001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0.28699999999999998</c:v>
                </c:pt>
                <c:pt idx="112">
                  <c:v>0.82099999999999995</c:v>
                </c:pt>
                <c:pt idx="113">
                  <c:v>0.71099999999999997</c:v>
                </c:pt>
                <c:pt idx="114">
                  <c:v>0</c:v>
                </c:pt>
                <c:pt idx="115">
                  <c:v>0.40500000000000003</c:v>
                </c:pt>
                <c:pt idx="116">
                  <c:v>0.69599999999999995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0.373</c:v>
                </c:pt>
                <c:pt idx="122">
                  <c:v>0.997</c:v>
                </c:pt>
                <c:pt idx="123">
                  <c:v>0.32900000000000001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7.0000000000000001E-3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0.64800000000000002</c:v>
                </c:pt>
                <c:pt idx="136">
                  <c:v>4.9000000000000002E-2</c:v>
                </c:pt>
                <c:pt idx="137">
                  <c:v>0.29899999999999999</c:v>
                </c:pt>
                <c:pt idx="138">
                  <c:v>0.36399999999999999</c:v>
                </c:pt>
                <c:pt idx="139">
                  <c:v>0</c:v>
                </c:pt>
                <c:pt idx="140">
                  <c:v>0.876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0.45800000000000002</c:v>
                </c:pt>
                <c:pt idx="145">
                  <c:v>0</c:v>
                </c:pt>
                <c:pt idx="146">
                  <c:v>0</c:v>
                </c:pt>
                <c:pt idx="147">
                  <c:v>0.151</c:v>
                </c:pt>
                <c:pt idx="148">
                  <c:v>0.51700000000000002</c:v>
                </c:pt>
                <c:pt idx="149">
                  <c:v>0.67900000000000005</c:v>
                </c:pt>
                <c:pt idx="150">
                  <c:v>0</c:v>
                </c:pt>
                <c:pt idx="151">
                  <c:v>0</c:v>
                </c:pt>
                <c:pt idx="152">
                  <c:v>0.96499999999999997</c:v>
                </c:pt>
                <c:pt idx="153">
                  <c:v>1</c:v>
                </c:pt>
                <c:pt idx="154">
                  <c:v>0.66700000000000004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0.156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2.1999999999999999E-2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4.4999999999999998E-2</c:v>
                </c:pt>
                <c:pt idx="209">
                  <c:v>0</c:v>
                </c:pt>
                <c:pt idx="210">
                  <c:v>0.22900000000000001</c:v>
                </c:pt>
                <c:pt idx="211">
                  <c:v>0.54500000000000004</c:v>
                </c:pt>
                <c:pt idx="212">
                  <c:v>0.83199999999999996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0.35299999999999998</c:v>
                </c:pt>
                <c:pt idx="219">
                  <c:v>0.47799999999999998</c:v>
                </c:pt>
                <c:pt idx="220">
                  <c:v>0.34399999999999997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0.98099999999999998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0.96299999999999997</c:v>
                </c:pt>
                <c:pt idx="241">
                  <c:v>0.96</c:v>
                </c:pt>
                <c:pt idx="242">
                  <c:v>0.34300000000000003</c:v>
                </c:pt>
                <c:pt idx="243">
                  <c:v>0.69499999999999995</c:v>
                </c:pt>
                <c:pt idx="244">
                  <c:v>0.81499999999999995</c:v>
                </c:pt>
                <c:pt idx="245">
                  <c:v>0</c:v>
                </c:pt>
                <c:pt idx="246">
                  <c:v>0.308</c:v>
                </c:pt>
                <c:pt idx="247">
                  <c:v>8.7999999999999995E-2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0.23200000000000001</c:v>
                </c:pt>
                <c:pt idx="259">
                  <c:v>4.4999999999999998E-2</c:v>
                </c:pt>
                <c:pt idx="260">
                  <c:v>0</c:v>
                </c:pt>
                <c:pt idx="261">
                  <c:v>0.97299999999999998</c:v>
                </c:pt>
                <c:pt idx="262">
                  <c:v>0</c:v>
                </c:pt>
                <c:pt idx="263">
                  <c:v>0</c:v>
                </c:pt>
                <c:pt idx="264">
                  <c:v>0.68600000000000005</c:v>
                </c:pt>
                <c:pt idx="265">
                  <c:v>0</c:v>
                </c:pt>
                <c:pt idx="266">
                  <c:v>0.96399999999999997</c:v>
                </c:pt>
                <c:pt idx="267">
                  <c:v>0.55400000000000005</c:v>
                </c:pt>
                <c:pt idx="268">
                  <c:v>0</c:v>
                </c:pt>
                <c:pt idx="269">
                  <c:v>0</c:v>
                </c:pt>
                <c:pt idx="270">
                  <c:v>0.17</c:v>
                </c:pt>
                <c:pt idx="271">
                  <c:v>0.53700000000000003</c:v>
                </c:pt>
                <c:pt idx="272">
                  <c:v>0</c:v>
                </c:pt>
                <c:pt idx="273">
                  <c:v>0</c:v>
                </c:pt>
                <c:pt idx="274">
                  <c:v>0.999</c:v>
                </c:pt>
                <c:pt idx="275">
                  <c:v>0.98599999999999999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0.63200000000000001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0.28299999999999997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8.9999999999999993E-3</c:v>
                </c:pt>
                <c:pt idx="292">
                  <c:v>0.187</c:v>
                </c:pt>
                <c:pt idx="293">
                  <c:v>0</c:v>
                </c:pt>
                <c:pt idx="294">
                  <c:v>0</c:v>
                </c:pt>
                <c:pt idx="295">
                  <c:v>0.41</c:v>
                </c:pt>
                <c:pt idx="296">
                  <c:v>0.82199999999999995</c:v>
                </c:pt>
                <c:pt idx="297">
                  <c:v>0</c:v>
                </c:pt>
                <c:pt idx="298">
                  <c:v>0.59199999999999997</c:v>
                </c:pt>
                <c:pt idx="299">
                  <c:v>0.82699999999999996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3.0000000000000001E-3</c:v>
                </c:pt>
                <c:pt idx="315">
                  <c:v>0.36599999999999999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0.997</c:v>
                </c:pt>
                <c:pt idx="322">
                  <c:v>0</c:v>
                </c:pt>
                <c:pt idx="323">
                  <c:v>0</c:v>
                </c:pt>
                <c:pt idx="324">
                  <c:v>0.80900000000000005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0.36699999999999999</c:v>
                </c:pt>
                <c:pt idx="331">
                  <c:v>0.39600000000000002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2.1999999999999999E-2</c:v>
                </c:pt>
                <c:pt idx="338">
                  <c:v>0.92600000000000005</c:v>
                </c:pt>
                <c:pt idx="339">
                  <c:v>0.70899999999999996</c:v>
                </c:pt>
                <c:pt idx="340">
                  <c:v>0.76300000000000001</c:v>
                </c:pt>
                <c:pt idx="341">
                  <c:v>0.45</c:v>
                </c:pt>
                <c:pt idx="342">
                  <c:v>0.33</c:v>
                </c:pt>
                <c:pt idx="343">
                  <c:v>0.371</c:v>
                </c:pt>
                <c:pt idx="344">
                  <c:v>0.51800000000000002</c:v>
                </c:pt>
                <c:pt idx="345">
                  <c:v>1</c:v>
                </c:pt>
                <c:pt idx="346">
                  <c:v>0</c:v>
                </c:pt>
                <c:pt idx="347">
                  <c:v>0.21099999999999999</c:v>
                </c:pt>
                <c:pt idx="348">
                  <c:v>0.98599999999999999</c:v>
                </c:pt>
                <c:pt idx="349">
                  <c:v>0</c:v>
                </c:pt>
                <c:pt idx="350">
                  <c:v>0</c:v>
                </c:pt>
                <c:pt idx="351">
                  <c:v>0.69</c:v>
                </c:pt>
                <c:pt idx="352">
                  <c:v>0.52800000000000002</c:v>
                </c:pt>
                <c:pt idx="353">
                  <c:v>0.59099999999999997</c:v>
                </c:pt>
                <c:pt idx="354">
                  <c:v>0.39100000000000001</c:v>
                </c:pt>
                <c:pt idx="355">
                  <c:v>0</c:v>
                </c:pt>
                <c:pt idx="356">
                  <c:v>0.55500000000000005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0.93899999999999995</c:v>
                </c:pt>
                <c:pt idx="361">
                  <c:v>0.71099999999999997</c:v>
                </c:pt>
                <c:pt idx="362">
                  <c:v>0</c:v>
                </c:pt>
                <c:pt idx="363">
                  <c:v>0.97699999999999998</c:v>
                </c:pt>
                <c:pt idx="364">
                  <c:v>0.38900000000000001</c:v>
                </c:pt>
                <c:pt idx="365">
                  <c:v>6.4000000000000001E-2</c:v>
                </c:pt>
                <c:pt idx="366">
                  <c:v>0.46800000000000003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0.97799999999999998</c:v>
                </c:pt>
                <c:pt idx="371">
                  <c:v>0.98099999999999998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7.1999999999999995E-2</c:v>
                </c:pt>
                <c:pt idx="379">
                  <c:v>0.41599999999999998</c:v>
                </c:pt>
                <c:pt idx="380">
                  <c:v>0.72299999999999998</c:v>
                </c:pt>
                <c:pt idx="381">
                  <c:v>0.76100000000000001</c:v>
                </c:pt>
                <c:pt idx="382">
                  <c:v>0.93100000000000005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0.14299999999999999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0.317</c:v>
                </c:pt>
                <c:pt idx="392">
                  <c:v>0.78600000000000003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0.35199999999999998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4.3999999999999997E-2</c:v>
                </c:pt>
                <c:pt idx="409">
                  <c:v>0.20699999999999999</c:v>
                </c:pt>
                <c:pt idx="410">
                  <c:v>0.99099999999999999</c:v>
                </c:pt>
                <c:pt idx="411">
                  <c:v>0.629</c:v>
                </c:pt>
                <c:pt idx="412">
                  <c:v>0.64600000000000002</c:v>
                </c:pt>
                <c:pt idx="413">
                  <c:v>0.434</c:v>
                </c:pt>
                <c:pt idx="414">
                  <c:v>0.32800000000000001</c:v>
                </c:pt>
                <c:pt idx="415">
                  <c:v>6.0000000000000001E-3</c:v>
                </c:pt>
                <c:pt idx="416">
                  <c:v>0.82399999999999995</c:v>
                </c:pt>
                <c:pt idx="417">
                  <c:v>1</c:v>
                </c:pt>
                <c:pt idx="418">
                  <c:v>0.36799999999999999</c:v>
                </c:pt>
                <c:pt idx="419">
                  <c:v>0.91900000000000004</c:v>
                </c:pt>
                <c:pt idx="420">
                  <c:v>0.999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0.63400000000000001</c:v>
                </c:pt>
                <c:pt idx="427">
                  <c:v>0.29699999999999999</c:v>
                </c:pt>
                <c:pt idx="428">
                  <c:v>0.80700000000000005</c:v>
                </c:pt>
                <c:pt idx="429">
                  <c:v>0.99</c:v>
                </c:pt>
                <c:pt idx="430">
                  <c:v>1</c:v>
                </c:pt>
                <c:pt idx="431">
                  <c:v>0</c:v>
                </c:pt>
                <c:pt idx="432">
                  <c:v>0.59699999999999998</c:v>
                </c:pt>
                <c:pt idx="433">
                  <c:v>0</c:v>
                </c:pt>
                <c:pt idx="434">
                  <c:v>0</c:v>
                </c:pt>
                <c:pt idx="435">
                  <c:v>0.91100000000000003</c:v>
                </c:pt>
                <c:pt idx="436">
                  <c:v>0</c:v>
                </c:pt>
                <c:pt idx="437">
                  <c:v>8.8999999999999996E-2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0.99</c:v>
                </c:pt>
                <c:pt idx="443">
                  <c:v>0.998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0.78900000000000003</c:v>
                </c:pt>
                <c:pt idx="448">
                  <c:v>0</c:v>
                </c:pt>
                <c:pt idx="449">
                  <c:v>0</c:v>
                </c:pt>
                <c:pt idx="450">
                  <c:v>0.104</c:v>
                </c:pt>
                <c:pt idx="451">
                  <c:v>0</c:v>
                </c:pt>
                <c:pt idx="452">
                  <c:v>0.41099999999999998</c:v>
                </c:pt>
                <c:pt idx="453">
                  <c:v>0</c:v>
                </c:pt>
                <c:pt idx="454">
                  <c:v>0.91</c:v>
                </c:pt>
                <c:pt idx="455">
                  <c:v>0</c:v>
                </c:pt>
                <c:pt idx="456">
                  <c:v>0.98799999999999999</c:v>
                </c:pt>
                <c:pt idx="457">
                  <c:v>0</c:v>
                </c:pt>
                <c:pt idx="458">
                  <c:v>0</c:v>
                </c:pt>
                <c:pt idx="459">
                  <c:v>0.99399999999999999</c:v>
                </c:pt>
                <c:pt idx="460">
                  <c:v>0.99399999999999999</c:v>
                </c:pt>
                <c:pt idx="461">
                  <c:v>0</c:v>
                </c:pt>
                <c:pt idx="462">
                  <c:v>1</c:v>
                </c:pt>
                <c:pt idx="463">
                  <c:v>0.995</c:v>
                </c:pt>
                <c:pt idx="464">
                  <c:v>1</c:v>
                </c:pt>
                <c:pt idx="465">
                  <c:v>1</c:v>
                </c:pt>
                <c:pt idx="466">
                  <c:v>0.94099999999999995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0.82699999999999996</c:v>
                </c:pt>
                <c:pt idx="472">
                  <c:v>1</c:v>
                </c:pt>
                <c:pt idx="473">
                  <c:v>0.98099999999999998</c:v>
                </c:pt>
                <c:pt idx="474">
                  <c:v>0.64300000000000002</c:v>
                </c:pt>
                <c:pt idx="475">
                  <c:v>0.996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1-483D-89C7-C5FEBDFE6ECF}"/>
            </c:ext>
          </c:extLst>
        </c:ser>
        <c:ser>
          <c:idx val="4"/>
          <c:order val="4"/>
          <c:tx>
            <c:v>drought record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工作表1!$A$2:$A$481</c:f>
              <c:numCache>
                <c:formatCode>[$-409]mmmmm\-yy;@</c:formatCode>
                <c:ptCount val="480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</c:numCache>
            </c:numRef>
          </c:cat>
          <c:val>
            <c:numRef>
              <c:f>工作表1!$F$2:$F$481</c:f>
              <c:numCache>
                <c:formatCode>General</c:formatCode>
                <c:ptCount val="480"/>
                <c:pt idx="5">
                  <c:v>1</c:v>
                </c:pt>
                <c:pt idx="6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 formatCode="0.00">
                  <c:v>1</c:v>
                </c:pt>
                <c:pt idx="22" formatCode="0.00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2" formatCode="0.00">
                  <c:v>1</c:v>
                </c:pt>
                <c:pt idx="72" formatCode="0.00">
                  <c:v>1</c:v>
                </c:pt>
                <c:pt idx="73">
                  <c:v>1</c:v>
                </c:pt>
                <c:pt idx="74">
                  <c:v>1</c:v>
                </c:pt>
                <c:pt idx="89">
                  <c:v>1</c:v>
                </c:pt>
                <c:pt idx="90">
                  <c:v>1</c:v>
                </c:pt>
                <c:pt idx="111" formatCode="0.00">
                  <c:v>1</c:v>
                </c:pt>
                <c:pt idx="112">
                  <c:v>1</c:v>
                </c:pt>
                <c:pt idx="113">
                  <c:v>1</c:v>
                </c:pt>
                <c:pt idx="121">
                  <c:v>1</c:v>
                </c:pt>
                <c:pt idx="122">
                  <c:v>1</c:v>
                </c:pt>
                <c:pt idx="123" formatCode="0.00">
                  <c:v>1</c:v>
                </c:pt>
                <c:pt idx="135" formatCode="0.00">
                  <c:v>1</c:v>
                </c:pt>
                <c:pt idx="136">
                  <c:v>1</c:v>
                </c:pt>
                <c:pt idx="140">
                  <c:v>1</c:v>
                </c:pt>
                <c:pt idx="147" formatCode="0.00">
                  <c:v>1</c:v>
                </c:pt>
                <c:pt idx="148" formatCode="0.00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 formatCode="0.00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39" formatCode="0.00">
                  <c:v>1</c:v>
                </c:pt>
                <c:pt idx="240" formatCode="0.00">
                  <c:v>1</c:v>
                </c:pt>
                <c:pt idx="241" formatCode="0.00">
                  <c:v>1</c:v>
                </c:pt>
                <c:pt idx="242" formatCode="0.00">
                  <c:v>1</c:v>
                </c:pt>
                <c:pt idx="243" formatCode="0.00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 formatCode="0.00">
                  <c:v>1</c:v>
                </c:pt>
                <c:pt idx="297">
                  <c:v>1</c:v>
                </c:pt>
                <c:pt idx="298" formatCode="0.00">
                  <c:v>1</c:v>
                </c:pt>
                <c:pt idx="299" formatCode="0.00">
                  <c:v>1</c:v>
                </c:pt>
                <c:pt idx="300" formatCode="0.00">
                  <c:v>1</c:v>
                </c:pt>
                <c:pt idx="337" formatCode="0.00">
                  <c:v>1</c:v>
                </c:pt>
                <c:pt idx="338" formatCode="0.00">
                  <c:v>1</c:v>
                </c:pt>
                <c:pt idx="339" formatCode="0.00">
                  <c:v>1</c:v>
                </c:pt>
                <c:pt idx="342" formatCode="0.00">
                  <c:v>1</c:v>
                </c:pt>
                <c:pt idx="343" formatCode="0.00">
                  <c:v>1</c:v>
                </c:pt>
                <c:pt idx="344" formatCode="0.00">
                  <c:v>1</c:v>
                </c:pt>
                <c:pt idx="345" formatCode="0.00">
                  <c:v>1</c:v>
                </c:pt>
                <c:pt idx="360" formatCode="0.00">
                  <c:v>1</c:v>
                </c:pt>
                <c:pt idx="361" formatCode="0.00">
                  <c:v>1</c:v>
                </c:pt>
                <c:pt idx="362" formatCode="0.00">
                  <c:v>1</c:v>
                </c:pt>
                <c:pt idx="363" formatCode="0.00">
                  <c:v>1</c:v>
                </c:pt>
                <c:pt idx="369" formatCode="0.00">
                  <c:v>1</c:v>
                </c:pt>
                <c:pt idx="370" formatCode="0.00">
                  <c:v>1</c:v>
                </c:pt>
                <c:pt idx="371" formatCode="0.00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410" formatCode="0.00">
                  <c:v>1</c:v>
                </c:pt>
                <c:pt idx="411" formatCode="0.00">
                  <c:v>1</c:v>
                </c:pt>
                <c:pt idx="417" formatCode="0.00">
                  <c:v>1</c:v>
                </c:pt>
                <c:pt idx="418" formatCode="0.00">
                  <c:v>1</c:v>
                </c:pt>
                <c:pt idx="419" formatCode="0.00">
                  <c:v>1</c:v>
                </c:pt>
                <c:pt idx="420" formatCode="0.00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D-4457-9B90-6BDCF31F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0959"/>
        <c:axId val="45183615"/>
      </c:barChart>
      <c:lineChart>
        <c:grouping val="standard"/>
        <c:varyColors val="0"/>
        <c:ser>
          <c:idx val="3"/>
          <c:order val="3"/>
          <c:tx>
            <c:v>precipitation</c:v>
          </c:tx>
          <c:spPr>
            <a:ln w="28575" cap="rnd">
              <a:solidFill>
                <a:schemeClr val="accent1">
                  <a:lumMod val="60000"/>
                  <a:lumOff val="40000"/>
                  <a:alpha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工作表1!$A$2:$A$480</c:f>
              <c:numCache>
                <c:formatCode>[$-409]mmmmm\-yy;@</c:formatCode>
                <c:ptCount val="479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</c:numCache>
            </c:numRef>
          </c:cat>
          <c:val>
            <c:numRef>
              <c:f>工作表1!$E$2:$E$480</c:f>
              <c:numCache>
                <c:formatCode>General</c:formatCode>
                <c:ptCount val="479"/>
                <c:pt idx="0">
                  <c:v>74.8</c:v>
                </c:pt>
                <c:pt idx="1">
                  <c:v>51.8</c:v>
                </c:pt>
                <c:pt idx="2">
                  <c:v>69.599999999999994</c:v>
                </c:pt>
                <c:pt idx="3">
                  <c:v>186.1</c:v>
                </c:pt>
                <c:pt idx="4">
                  <c:v>219.3</c:v>
                </c:pt>
                <c:pt idx="5">
                  <c:v>164.4</c:v>
                </c:pt>
                <c:pt idx="6">
                  <c:v>44.1</c:v>
                </c:pt>
                <c:pt idx="7">
                  <c:v>928.9</c:v>
                </c:pt>
                <c:pt idx="8">
                  <c:v>90.2</c:v>
                </c:pt>
                <c:pt idx="9">
                  <c:v>49.7</c:v>
                </c:pt>
                <c:pt idx="10">
                  <c:v>74</c:v>
                </c:pt>
                <c:pt idx="11">
                  <c:v>145.19999999999999</c:v>
                </c:pt>
                <c:pt idx="12">
                  <c:v>104.6</c:v>
                </c:pt>
                <c:pt idx="13">
                  <c:v>34.4</c:v>
                </c:pt>
                <c:pt idx="14">
                  <c:v>101</c:v>
                </c:pt>
                <c:pt idx="15">
                  <c:v>244.6</c:v>
                </c:pt>
                <c:pt idx="16">
                  <c:v>249.2</c:v>
                </c:pt>
                <c:pt idx="17">
                  <c:v>502.3</c:v>
                </c:pt>
                <c:pt idx="18">
                  <c:v>945.9</c:v>
                </c:pt>
                <c:pt idx="19">
                  <c:v>36.299999999999997</c:v>
                </c:pt>
                <c:pt idx="20">
                  <c:v>12.7</c:v>
                </c:pt>
                <c:pt idx="21">
                  <c:v>99</c:v>
                </c:pt>
                <c:pt idx="22">
                  <c:v>115.7</c:v>
                </c:pt>
                <c:pt idx="23">
                  <c:v>106.1</c:v>
                </c:pt>
                <c:pt idx="24">
                  <c:v>52.2</c:v>
                </c:pt>
                <c:pt idx="25">
                  <c:v>47.7</c:v>
                </c:pt>
                <c:pt idx="26">
                  <c:v>218.4</c:v>
                </c:pt>
                <c:pt idx="27">
                  <c:v>118.6</c:v>
                </c:pt>
                <c:pt idx="28">
                  <c:v>194.7</c:v>
                </c:pt>
                <c:pt idx="29">
                  <c:v>134.69999999999999</c:v>
                </c:pt>
                <c:pt idx="30">
                  <c:v>193.7</c:v>
                </c:pt>
                <c:pt idx="31">
                  <c:v>136.1</c:v>
                </c:pt>
                <c:pt idx="32">
                  <c:v>245.1</c:v>
                </c:pt>
                <c:pt idx="33">
                  <c:v>76.599999999999994</c:v>
                </c:pt>
                <c:pt idx="34">
                  <c:v>27.6</c:v>
                </c:pt>
                <c:pt idx="35">
                  <c:v>30.8</c:v>
                </c:pt>
                <c:pt idx="36">
                  <c:v>103.1</c:v>
                </c:pt>
                <c:pt idx="37">
                  <c:v>89.4</c:v>
                </c:pt>
                <c:pt idx="38">
                  <c:v>239.2</c:v>
                </c:pt>
                <c:pt idx="39">
                  <c:v>286.89999999999998</c:v>
                </c:pt>
                <c:pt idx="40">
                  <c:v>509.9</c:v>
                </c:pt>
                <c:pt idx="41">
                  <c:v>165.4</c:v>
                </c:pt>
                <c:pt idx="42">
                  <c:v>112</c:v>
                </c:pt>
                <c:pt idx="43">
                  <c:v>222.2</c:v>
                </c:pt>
                <c:pt idx="44">
                  <c:v>415.8</c:v>
                </c:pt>
                <c:pt idx="45">
                  <c:v>56.9</c:v>
                </c:pt>
                <c:pt idx="46">
                  <c:v>85.7</c:v>
                </c:pt>
                <c:pt idx="47">
                  <c:v>88.9</c:v>
                </c:pt>
                <c:pt idx="48">
                  <c:v>66.5</c:v>
                </c:pt>
                <c:pt idx="49">
                  <c:v>194.3</c:v>
                </c:pt>
                <c:pt idx="50">
                  <c:v>121.5</c:v>
                </c:pt>
                <c:pt idx="51">
                  <c:v>303.3</c:v>
                </c:pt>
                <c:pt idx="52">
                  <c:v>394.6</c:v>
                </c:pt>
                <c:pt idx="53">
                  <c:v>179.9</c:v>
                </c:pt>
                <c:pt idx="54">
                  <c:v>471.2</c:v>
                </c:pt>
                <c:pt idx="55">
                  <c:v>316.5</c:v>
                </c:pt>
                <c:pt idx="56">
                  <c:v>194.1</c:v>
                </c:pt>
                <c:pt idx="57">
                  <c:v>41.6</c:v>
                </c:pt>
                <c:pt idx="58">
                  <c:v>125.1</c:v>
                </c:pt>
                <c:pt idx="59">
                  <c:v>54</c:v>
                </c:pt>
                <c:pt idx="60">
                  <c:v>52.2</c:v>
                </c:pt>
                <c:pt idx="61">
                  <c:v>71.7</c:v>
                </c:pt>
                <c:pt idx="62">
                  <c:v>77.599999999999994</c:v>
                </c:pt>
                <c:pt idx="63">
                  <c:v>243.6</c:v>
                </c:pt>
                <c:pt idx="64">
                  <c:v>143</c:v>
                </c:pt>
                <c:pt idx="65">
                  <c:v>151.80000000000001</c:v>
                </c:pt>
                <c:pt idx="66">
                  <c:v>490.9</c:v>
                </c:pt>
                <c:pt idx="67">
                  <c:v>159.30000000000001</c:v>
                </c:pt>
                <c:pt idx="68">
                  <c:v>44</c:v>
                </c:pt>
                <c:pt idx="69">
                  <c:v>32.299999999999997</c:v>
                </c:pt>
                <c:pt idx="70">
                  <c:v>15.4</c:v>
                </c:pt>
                <c:pt idx="71">
                  <c:v>122.1</c:v>
                </c:pt>
                <c:pt idx="72">
                  <c:v>63.7</c:v>
                </c:pt>
                <c:pt idx="73">
                  <c:v>35.5</c:v>
                </c:pt>
                <c:pt idx="74">
                  <c:v>30.9</c:v>
                </c:pt>
                <c:pt idx="75">
                  <c:v>248.4</c:v>
                </c:pt>
                <c:pt idx="76">
                  <c:v>363.9</c:v>
                </c:pt>
                <c:pt idx="77">
                  <c:v>478</c:v>
                </c:pt>
                <c:pt idx="78">
                  <c:v>331.2</c:v>
                </c:pt>
                <c:pt idx="79">
                  <c:v>362.7</c:v>
                </c:pt>
                <c:pt idx="80">
                  <c:v>46</c:v>
                </c:pt>
                <c:pt idx="81">
                  <c:v>55.5</c:v>
                </c:pt>
                <c:pt idx="82">
                  <c:v>83.4</c:v>
                </c:pt>
                <c:pt idx="83">
                  <c:v>117.1</c:v>
                </c:pt>
                <c:pt idx="84">
                  <c:v>73.7</c:v>
                </c:pt>
                <c:pt idx="85">
                  <c:v>349.3</c:v>
                </c:pt>
                <c:pt idx="86">
                  <c:v>140</c:v>
                </c:pt>
                <c:pt idx="87">
                  <c:v>279.60000000000002</c:v>
                </c:pt>
                <c:pt idx="88">
                  <c:v>155.80000000000001</c:v>
                </c:pt>
                <c:pt idx="89">
                  <c:v>51.7</c:v>
                </c:pt>
                <c:pt idx="90">
                  <c:v>186.9</c:v>
                </c:pt>
                <c:pt idx="91">
                  <c:v>316.3</c:v>
                </c:pt>
                <c:pt idx="92">
                  <c:v>199.6</c:v>
                </c:pt>
                <c:pt idx="93">
                  <c:v>40.299999999999997</c:v>
                </c:pt>
                <c:pt idx="94">
                  <c:v>114.7</c:v>
                </c:pt>
                <c:pt idx="95">
                  <c:v>48.1</c:v>
                </c:pt>
                <c:pt idx="96">
                  <c:v>47.1</c:v>
                </c:pt>
                <c:pt idx="97">
                  <c:v>152.6</c:v>
                </c:pt>
                <c:pt idx="98">
                  <c:v>121.3</c:v>
                </c:pt>
                <c:pt idx="99">
                  <c:v>255.7</c:v>
                </c:pt>
                <c:pt idx="100">
                  <c:v>287</c:v>
                </c:pt>
                <c:pt idx="101">
                  <c:v>191</c:v>
                </c:pt>
                <c:pt idx="102">
                  <c:v>824.6</c:v>
                </c:pt>
                <c:pt idx="103">
                  <c:v>137.69999999999999</c:v>
                </c:pt>
                <c:pt idx="104">
                  <c:v>217.6</c:v>
                </c:pt>
                <c:pt idx="105">
                  <c:v>96.7</c:v>
                </c:pt>
                <c:pt idx="106">
                  <c:v>20.7</c:v>
                </c:pt>
                <c:pt idx="107">
                  <c:v>111.6</c:v>
                </c:pt>
                <c:pt idx="108">
                  <c:v>158.4</c:v>
                </c:pt>
                <c:pt idx="109">
                  <c:v>74.599999999999994</c:v>
                </c:pt>
                <c:pt idx="110">
                  <c:v>194</c:v>
                </c:pt>
                <c:pt idx="111">
                  <c:v>152.1</c:v>
                </c:pt>
                <c:pt idx="112">
                  <c:v>161.19999999999999</c:v>
                </c:pt>
                <c:pt idx="113">
                  <c:v>87.3</c:v>
                </c:pt>
                <c:pt idx="114">
                  <c:v>259</c:v>
                </c:pt>
                <c:pt idx="115">
                  <c:v>226.6</c:v>
                </c:pt>
                <c:pt idx="116">
                  <c:v>91.6</c:v>
                </c:pt>
                <c:pt idx="117">
                  <c:v>107.1</c:v>
                </c:pt>
                <c:pt idx="118">
                  <c:v>24.9</c:v>
                </c:pt>
                <c:pt idx="119">
                  <c:v>8.6</c:v>
                </c:pt>
                <c:pt idx="120">
                  <c:v>110.3</c:v>
                </c:pt>
                <c:pt idx="121">
                  <c:v>169.6</c:v>
                </c:pt>
                <c:pt idx="122">
                  <c:v>77.400000000000006</c:v>
                </c:pt>
                <c:pt idx="123">
                  <c:v>336.6</c:v>
                </c:pt>
                <c:pt idx="124">
                  <c:v>584.4</c:v>
                </c:pt>
                <c:pt idx="125">
                  <c:v>488.4</c:v>
                </c:pt>
                <c:pt idx="126">
                  <c:v>115.3</c:v>
                </c:pt>
                <c:pt idx="127">
                  <c:v>287.3</c:v>
                </c:pt>
                <c:pt idx="128">
                  <c:v>84.7</c:v>
                </c:pt>
                <c:pt idx="129">
                  <c:v>117.4</c:v>
                </c:pt>
                <c:pt idx="130">
                  <c:v>72</c:v>
                </c:pt>
                <c:pt idx="131">
                  <c:v>36.200000000000003</c:v>
                </c:pt>
                <c:pt idx="132">
                  <c:v>127.7</c:v>
                </c:pt>
                <c:pt idx="133">
                  <c:v>147.19999999999999</c:v>
                </c:pt>
                <c:pt idx="134">
                  <c:v>125</c:v>
                </c:pt>
                <c:pt idx="135">
                  <c:v>135.69999999999999</c:v>
                </c:pt>
                <c:pt idx="136">
                  <c:v>279.5</c:v>
                </c:pt>
                <c:pt idx="137">
                  <c:v>581.4</c:v>
                </c:pt>
                <c:pt idx="138">
                  <c:v>377.3</c:v>
                </c:pt>
                <c:pt idx="139">
                  <c:v>139.1</c:v>
                </c:pt>
                <c:pt idx="140">
                  <c:v>18.3</c:v>
                </c:pt>
                <c:pt idx="141">
                  <c:v>85.3</c:v>
                </c:pt>
                <c:pt idx="142">
                  <c:v>66.8</c:v>
                </c:pt>
                <c:pt idx="143">
                  <c:v>137.30000000000001</c:v>
                </c:pt>
                <c:pt idx="144">
                  <c:v>537.5</c:v>
                </c:pt>
                <c:pt idx="145">
                  <c:v>578.4</c:v>
                </c:pt>
                <c:pt idx="146">
                  <c:v>95.3</c:v>
                </c:pt>
                <c:pt idx="147">
                  <c:v>270.7</c:v>
                </c:pt>
                <c:pt idx="148">
                  <c:v>186.4</c:v>
                </c:pt>
                <c:pt idx="149">
                  <c:v>129.9</c:v>
                </c:pt>
                <c:pt idx="150">
                  <c:v>136</c:v>
                </c:pt>
                <c:pt idx="151">
                  <c:v>269.89999999999998</c:v>
                </c:pt>
                <c:pt idx="152">
                  <c:v>79.8</c:v>
                </c:pt>
                <c:pt idx="153">
                  <c:v>25.6</c:v>
                </c:pt>
                <c:pt idx="154">
                  <c:v>36.9</c:v>
                </c:pt>
                <c:pt idx="155">
                  <c:v>32.799999999999997</c:v>
                </c:pt>
                <c:pt idx="156">
                  <c:v>53.4</c:v>
                </c:pt>
                <c:pt idx="157">
                  <c:v>146.5</c:v>
                </c:pt>
                <c:pt idx="158">
                  <c:v>277.5</c:v>
                </c:pt>
                <c:pt idx="159">
                  <c:v>335.9</c:v>
                </c:pt>
                <c:pt idx="160">
                  <c:v>544.5</c:v>
                </c:pt>
                <c:pt idx="161">
                  <c:v>168.1</c:v>
                </c:pt>
                <c:pt idx="162">
                  <c:v>772.3</c:v>
                </c:pt>
                <c:pt idx="163">
                  <c:v>177.3</c:v>
                </c:pt>
                <c:pt idx="164">
                  <c:v>100.1</c:v>
                </c:pt>
                <c:pt idx="165">
                  <c:v>65.7</c:v>
                </c:pt>
                <c:pt idx="166">
                  <c:v>21</c:v>
                </c:pt>
                <c:pt idx="167">
                  <c:v>63</c:v>
                </c:pt>
                <c:pt idx="168">
                  <c:v>539.4</c:v>
                </c:pt>
                <c:pt idx="169">
                  <c:v>106.7</c:v>
                </c:pt>
                <c:pt idx="170">
                  <c:v>207.1</c:v>
                </c:pt>
                <c:pt idx="171">
                  <c:v>117.4</c:v>
                </c:pt>
                <c:pt idx="172">
                  <c:v>239.1</c:v>
                </c:pt>
                <c:pt idx="173">
                  <c:v>249</c:v>
                </c:pt>
                <c:pt idx="174">
                  <c:v>694.3</c:v>
                </c:pt>
                <c:pt idx="175">
                  <c:v>382.9</c:v>
                </c:pt>
                <c:pt idx="176">
                  <c:v>229.9</c:v>
                </c:pt>
                <c:pt idx="177">
                  <c:v>75.3</c:v>
                </c:pt>
                <c:pt idx="178">
                  <c:v>185</c:v>
                </c:pt>
                <c:pt idx="179">
                  <c:v>29.6</c:v>
                </c:pt>
                <c:pt idx="180">
                  <c:v>172.8</c:v>
                </c:pt>
                <c:pt idx="181">
                  <c:v>365.3</c:v>
                </c:pt>
                <c:pt idx="182">
                  <c:v>63.9</c:v>
                </c:pt>
                <c:pt idx="183">
                  <c:v>421.4</c:v>
                </c:pt>
                <c:pt idx="184">
                  <c:v>447.9</c:v>
                </c:pt>
                <c:pt idx="185">
                  <c:v>176.6</c:v>
                </c:pt>
                <c:pt idx="186">
                  <c:v>586.6</c:v>
                </c:pt>
                <c:pt idx="187">
                  <c:v>461.4</c:v>
                </c:pt>
                <c:pt idx="188">
                  <c:v>41.8</c:v>
                </c:pt>
                <c:pt idx="189">
                  <c:v>147</c:v>
                </c:pt>
                <c:pt idx="190">
                  <c:v>45</c:v>
                </c:pt>
                <c:pt idx="191">
                  <c:v>42.1</c:v>
                </c:pt>
                <c:pt idx="192">
                  <c:v>73</c:v>
                </c:pt>
                <c:pt idx="193">
                  <c:v>257.7</c:v>
                </c:pt>
                <c:pt idx="194">
                  <c:v>100</c:v>
                </c:pt>
                <c:pt idx="195">
                  <c:v>243.9</c:v>
                </c:pt>
                <c:pt idx="196">
                  <c:v>204</c:v>
                </c:pt>
                <c:pt idx="197">
                  <c:v>545.6</c:v>
                </c:pt>
                <c:pt idx="198">
                  <c:v>151.80000000000001</c:v>
                </c:pt>
                <c:pt idx="199">
                  <c:v>449.9</c:v>
                </c:pt>
                <c:pt idx="200">
                  <c:v>383.5</c:v>
                </c:pt>
                <c:pt idx="201">
                  <c:v>54.2</c:v>
                </c:pt>
                <c:pt idx="202">
                  <c:v>39.4</c:v>
                </c:pt>
                <c:pt idx="203">
                  <c:v>86</c:v>
                </c:pt>
                <c:pt idx="204">
                  <c:v>61.7</c:v>
                </c:pt>
                <c:pt idx="205">
                  <c:v>184.5</c:v>
                </c:pt>
                <c:pt idx="206">
                  <c:v>261.60000000000002</c:v>
                </c:pt>
                <c:pt idx="207">
                  <c:v>176.1</c:v>
                </c:pt>
                <c:pt idx="208">
                  <c:v>148</c:v>
                </c:pt>
                <c:pt idx="209">
                  <c:v>87.2</c:v>
                </c:pt>
                <c:pt idx="210">
                  <c:v>213.6</c:v>
                </c:pt>
                <c:pt idx="211">
                  <c:v>385.2</c:v>
                </c:pt>
                <c:pt idx="212">
                  <c:v>285.10000000000002</c:v>
                </c:pt>
                <c:pt idx="213">
                  <c:v>62.3</c:v>
                </c:pt>
                <c:pt idx="214">
                  <c:v>32.1</c:v>
                </c:pt>
                <c:pt idx="215">
                  <c:v>57</c:v>
                </c:pt>
                <c:pt idx="216">
                  <c:v>19.7</c:v>
                </c:pt>
                <c:pt idx="217">
                  <c:v>99.1</c:v>
                </c:pt>
                <c:pt idx="218">
                  <c:v>235.4</c:v>
                </c:pt>
                <c:pt idx="219">
                  <c:v>369.1</c:v>
                </c:pt>
                <c:pt idx="220">
                  <c:v>134.6</c:v>
                </c:pt>
                <c:pt idx="221">
                  <c:v>344.7</c:v>
                </c:pt>
                <c:pt idx="222">
                  <c:v>291.3</c:v>
                </c:pt>
                <c:pt idx="223">
                  <c:v>704.4</c:v>
                </c:pt>
                <c:pt idx="224">
                  <c:v>57.7</c:v>
                </c:pt>
                <c:pt idx="225">
                  <c:v>77.2</c:v>
                </c:pt>
                <c:pt idx="226">
                  <c:v>111.2</c:v>
                </c:pt>
                <c:pt idx="227">
                  <c:v>141</c:v>
                </c:pt>
                <c:pt idx="228">
                  <c:v>112.8</c:v>
                </c:pt>
                <c:pt idx="229">
                  <c:v>109.3</c:v>
                </c:pt>
                <c:pt idx="230">
                  <c:v>514.1</c:v>
                </c:pt>
                <c:pt idx="231">
                  <c:v>83.8</c:v>
                </c:pt>
                <c:pt idx="232">
                  <c:v>429.8</c:v>
                </c:pt>
                <c:pt idx="233">
                  <c:v>103.7</c:v>
                </c:pt>
                <c:pt idx="234">
                  <c:v>1099.3</c:v>
                </c:pt>
                <c:pt idx="235">
                  <c:v>492.3</c:v>
                </c:pt>
                <c:pt idx="236">
                  <c:v>71</c:v>
                </c:pt>
                <c:pt idx="237">
                  <c:v>67.099999999999994</c:v>
                </c:pt>
                <c:pt idx="238">
                  <c:v>13.7</c:v>
                </c:pt>
                <c:pt idx="239">
                  <c:v>100.8</c:v>
                </c:pt>
                <c:pt idx="240">
                  <c:v>78</c:v>
                </c:pt>
                <c:pt idx="241">
                  <c:v>77.599999999999994</c:v>
                </c:pt>
                <c:pt idx="242">
                  <c:v>110.1</c:v>
                </c:pt>
                <c:pt idx="243">
                  <c:v>116.7</c:v>
                </c:pt>
                <c:pt idx="244">
                  <c:v>453</c:v>
                </c:pt>
                <c:pt idx="245">
                  <c:v>174.8</c:v>
                </c:pt>
                <c:pt idx="246">
                  <c:v>305.8</c:v>
                </c:pt>
                <c:pt idx="247">
                  <c:v>489.5</c:v>
                </c:pt>
                <c:pt idx="248">
                  <c:v>134.30000000000001</c:v>
                </c:pt>
                <c:pt idx="249">
                  <c:v>73.2</c:v>
                </c:pt>
                <c:pt idx="250">
                  <c:v>73.099999999999994</c:v>
                </c:pt>
                <c:pt idx="251">
                  <c:v>66.099999999999994</c:v>
                </c:pt>
                <c:pt idx="252">
                  <c:v>356.4</c:v>
                </c:pt>
                <c:pt idx="253">
                  <c:v>202.4</c:v>
                </c:pt>
                <c:pt idx="254">
                  <c:v>249.7</c:v>
                </c:pt>
                <c:pt idx="255">
                  <c:v>275.8</c:v>
                </c:pt>
                <c:pt idx="256">
                  <c:v>141.6</c:v>
                </c:pt>
                <c:pt idx="257">
                  <c:v>124.9</c:v>
                </c:pt>
                <c:pt idx="258">
                  <c:v>726.8</c:v>
                </c:pt>
                <c:pt idx="259">
                  <c:v>571.70000000000005</c:v>
                </c:pt>
                <c:pt idx="260">
                  <c:v>53.1</c:v>
                </c:pt>
                <c:pt idx="261">
                  <c:v>43.8</c:v>
                </c:pt>
                <c:pt idx="262">
                  <c:v>74.8</c:v>
                </c:pt>
                <c:pt idx="263">
                  <c:v>103.4</c:v>
                </c:pt>
                <c:pt idx="264">
                  <c:v>28.7</c:v>
                </c:pt>
                <c:pt idx="265">
                  <c:v>200.9</c:v>
                </c:pt>
                <c:pt idx="266">
                  <c:v>217.7</c:v>
                </c:pt>
                <c:pt idx="267">
                  <c:v>196.1</c:v>
                </c:pt>
                <c:pt idx="268">
                  <c:v>273.3</c:v>
                </c:pt>
                <c:pt idx="269">
                  <c:v>207.9</c:v>
                </c:pt>
                <c:pt idx="270">
                  <c:v>103</c:v>
                </c:pt>
                <c:pt idx="271">
                  <c:v>75.900000000000006</c:v>
                </c:pt>
                <c:pt idx="272">
                  <c:v>61.7</c:v>
                </c:pt>
                <c:pt idx="273">
                  <c:v>67.099999999999994</c:v>
                </c:pt>
                <c:pt idx="274">
                  <c:v>27.8</c:v>
                </c:pt>
                <c:pt idx="275">
                  <c:v>75.900000000000006</c:v>
                </c:pt>
                <c:pt idx="276">
                  <c:v>247.5</c:v>
                </c:pt>
                <c:pt idx="277">
                  <c:v>108.4</c:v>
                </c:pt>
                <c:pt idx="278">
                  <c:v>78.599999999999994</c:v>
                </c:pt>
                <c:pt idx="279">
                  <c:v>219.7</c:v>
                </c:pt>
                <c:pt idx="280">
                  <c:v>208.3</c:v>
                </c:pt>
                <c:pt idx="281">
                  <c:v>302.8</c:v>
                </c:pt>
                <c:pt idx="282">
                  <c:v>937.7</c:v>
                </c:pt>
                <c:pt idx="283">
                  <c:v>207.4</c:v>
                </c:pt>
                <c:pt idx="284">
                  <c:v>557.79999999999995</c:v>
                </c:pt>
                <c:pt idx="285">
                  <c:v>8.3000000000000007</c:v>
                </c:pt>
                <c:pt idx="286">
                  <c:v>59.8</c:v>
                </c:pt>
                <c:pt idx="287">
                  <c:v>69.400000000000006</c:v>
                </c:pt>
                <c:pt idx="288">
                  <c:v>190.9</c:v>
                </c:pt>
                <c:pt idx="289">
                  <c:v>157</c:v>
                </c:pt>
                <c:pt idx="290">
                  <c:v>132.1</c:v>
                </c:pt>
                <c:pt idx="291">
                  <c:v>238.6</c:v>
                </c:pt>
                <c:pt idx="292">
                  <c:v>199.9</c:v>
                </c:pt>
                <c:pt idx="293">
                  <c:v>335.6</c:v>
                </c:pt>
                <c:pt idx="294">
                  <c:v>195.2</c:v>
                </c:pt>
                <c:pt idx="295">
                  <c:v>111.1</c:v>
                </c:pt>
                <c:pt idx="296">
                  <c:v>72.400000000000006</c:v>
                </c:pt>
                <c:pt idx="297">
                  <c:v>32.5</c:v>
                </c:pt>
                <c:pt idx="298">
                  <c:v>31.8</c:v>
                </c:pt>
                <c:pt idx="299">
                  <c:v>13.300900000000002</c:v>
                </c:pt>
                <c:pt idx="300">
                  <c:v>99.446399999999997</c:v>
                </c:pt>
                <c:pt idx="301">
                  <c:v>79.171400000000006</c:v>
                </c:pt>
                <c:pt idx="302">
                  <c:v>263.43099999999998</c:v>
                </c:pt>
                <c:pt idx="303">
                  <c:v>266.1431</c:v>
                </c:pt>
                <c:pt idx="304">
                  <c:v>150.20359999999999</c:v>
                </c:pt>
                <c:pt idx="305">
                  <c:v>806.69320000000005</c:v>
                </c:pt>
                <c:pt idx="306">
                  <c:v>281.9923</c:v>
                </c:pt>
                <c:pt idx="307">
                  <c:v>385.78089999999997</c:v>
                </c:pt>
                <c:pt idx="308">
                  <c:v>106.27709999999999</c:v>
                </c:pt>
                <c:pt idx="309">
                  <c:v>76.500100000000003</c:v>
                </c:pt>
                <c:pt idx="310">
                  <c:v>21.031600000000001</c:v>
                </c:pt>
                <c:pt idx="311">
                  <c:v>58.205199999999998</c:v>
                </c:pt>
                <c:pt idx="312">
                  <c:v>186.58830000000003</c:v>
                </c:pt>
                <c:pt idx="313">
                  <c:v>161.56020000000001</c:v>
                </c:pt>
                <c:pt idx="314">
                  <c:v>84.969649999999987</c:v>
                </c:pt>
                <c:pt idx="315">
                  <c:v>176.11080000000001</c:v>
                </c:pt>
                <c:pt idx="316">
                  <c:v>624.77385000000004</c:v>
                </c:pt>
                <c:pt idx="317">
                  <c:v>283.22570000000002</c:v>
                </c:pt>
                <c:pt idx="318">
                  <c:v>843.32924999999989</c:v>
                </c:pt>
                <c:pt idx="319">
                  <c:v>180.97539999999998</c:v>
                </c:pt>
                <c:pt idx="320">
                  <c:v>38.072900000000004</c:v>
                </c:pt>
                <c:pt idx="321">
                  <c:v>22.981500000000004</c:v>
                </c:pt>
                <c:pt idx="322">
                  <c:v>49.266800000000003</c:v>
                </c:pt>
                <c:pt idx="323">
                  <c:v>168.77850000000001</c:v>
                </c:pt>
                <c:pt idx="324">
                  <c:v>447.96289999999999</c:v>
                </c:pt>
                <c:pt idx="325">
                  <c:v>211.06929999999997</c:v>
                </c:pt>
                <c:pt idx="326">
                  <c:v>151.02159999999998</c:v>
                </c:pt>
                <c:pt idx="327">
                  <c:v>350.81389999999999</c:v>
                </c:pt>
                <c:pt idx="328">
                  <c:v>248.44660000000005</c:v>
                </c:pt>
                <c:pt idx="329">
                  <c:v>79.061300000000017</c:v>
                </c:pt>
                <c:pt idx="330">
                  <c:v>242.38290000000001</c:v>
                </c:pt>
                <c:pt idx="331">
                  <c:v>351.20989999999995</c:v>
                </c:pt>
                <c:pt idx="332">
                  <c:v>924.96289999999999</c:v>
                </c:pt>
                <c:pt idx="333">
                  <c:v>47.953999999999994</c:v>
                </c:pt>
                <c:pt idx="334">
                  <c:v>119.14840000000001</c:v>
                </c:pt>
                <c:pt idx="335">
                  <c:v>86.131900000000016</c:v>
                </c:pt>
                <c:pt idx="336">
                  <c:v>11.543100000000001</c:v>
                </c:pt>
                <c:pt idx="337">
                  <c:v>121.43434999999999</c:v>
                </c:pt>
                <c:pt idx="338">
                  <c:v>70.284399999999991</c:v>
                </c:pt>
                <c:pt idx="339">
                  <c:v>264.87049999999999</c:v>
                </c:pt>
                <c:pt idx="340">
                  <c:v>405.57395000000002</c:v>
                </c:pt>
                <c:pt idx="341">
                  <c:v>177.6927</c:v>
                </c:pt>
                <c:pt idx="342">
                  <c:v>399.21770000000004</c:v>
                </c:pt>
                <c:pt idx="343">
                  <c:v>148.37720000000002</c:v>
                </c:pt>
                <c:pt idx="344">
                  <c:v>111.76215000000002</c:v>
                </c:pt>
                <c:pt idx="345">
                  <c:v>30.702300000000001</c:v>
                </c:pt>
                <c:pt idx="346">
                  <c:v>112.73000000000002</c:v>
                </c:pt>
                <c:pt idx="347">
                  <c:v>63.3</c:v>
                </c:pt>
                <c:pt idx="348">
                  <c:v>333.9</c:v>
                </c:pt>
                <c:pt idx="349">
                  <c:v>104.6</c:v>
                </c:pt>
                <c:pt idx="350">
                  <c:v>297.89999999999998</c:v>
                </c:pt>
                <c:pt idx="351">
                  <c:v>110.5</c:v>
                </c:pt>
                <c:pt idx="352">
                  <c:v>392.9</c:v>
                </c:pt>
                <c:pt idx="353">
                  <c:v>218.4</c:v>
                </c:pt>
                <c:pt idx="354">
                  <c:v>750.4</c:v>
                </c:pt>
                <c:pt idx="355">
                  <c:v>177.9</c:v>
                </c:pt>
                <c:pt idx="356">
                  <c:v>268.5</c:v>
                </c:pt>
                <c:pt idx="357">
                  <c:v>276.3</c:v>
                </c:pt>
                <c:pt idx="358">
                  <c:v>137.80000000000001</c:v>
                </c:pt>
                <c:pt idx="359">
                  <c:v>178.8</c:v>
                </c:pt>
                <c:pt idx="360">
                  <c:v>15.8</c:v>
                </c:pt>
                <c:pt idx="361">
                  <c:v>136.1</c:v>
                </c:pt>
                <c:pt idx="362">
                  <c:v>242</c:v>
                </c:pt>
                <c:pt idx="363">
                  <c:v>216.9</c:v>
                </c:pt>
                <c:pt idx="364">
                  <c:v>192</c:v>
                </c:pt>
                <c:pt idx="365">
                  <c:v>316</c:v>
                </c:pt>
                <c:pt idx="366">
                  <c:v>138.69999999999999</c:v>
                </c:pt>
                <c:pt idx="367">
                  <c:v>1546.2</c:v>
                </c:pt>
                <c:pt idx="368">
                  <c:v>182.1</c:v>
                </c:pt>
                <c:pt idx="369">
                  <c:v>28.7</c:v>
                </c:pt>
                <c:pt idx="370">
                  <c:v>38.299999999999997</c:v>
                </c:pt>
                <c:pt idx="371">
                  <c:v>58.3</c:v>
                </c:pt>
                <c:pt idx="372">
                  <c:v>42.3</c:v>
                </c:pt>
                <c:pt idx="373">
                  <c:v>53.7</c:v>
                </c:pt>
                <c:pt idx="374">
                  <c:v>18.2</c:v>
                </c:pt>
                <c:pt idx="375">
                  <c:v>114.6</c:v>
                </c:pt>
                <c:pt idx="376">
                  <c:v>146</c:v>
                </c:pt>
                <c:pt idx="377">
                  <c:v>640.5</c:v>
                </c:pt>
                <c:pt idx="378">
                  <c:v>85.4</c:v>
                </c:pt>
                <c:pt idx="379">
                  <c:v>333.1</c:v>
                </c:pt>
                <c:pt idx="380">
                  <c:v>81.7</c:v>
                </c:pt>
                <c:pt idx="381">
                  <c:v>39.799999999999997</c:v>
                </c:pt>
                <c:pt idx="382">
                  <c:v>93.8</c:v>
                </c:pt>
                <c:pt idx="383">
                  <c:v>40.6</c:v>
                </c:pt>
                <c:pt idx="384">
                  <c:v>16.3</c:v>
                </c:pt>
                <c:pt idx="385">
                  <c:v>96.8</c:v>
                </c:pt>
                <c:pt idx="386">
                  <c:v>144.80000000000001</c:v>
                </c:pt>
                <c:pt idx="387">
                  <c:v>51.7</c:v>
                </c:pt>
                <c:pt idx="388">
                  <c:v>276.10000000000002</c:v>
                </c:pt>
                <c:pt idx="389">
                  <c:v>118</c:v>
                </c:pt>
                <c:pt idx="390">
                  <c:v>111.3</c:v>
                </c:pt>
                <c:pt idx="391">
                  <c:v>328.1</c:v>
                </c:pt>
                <c:pt idx="392">
                  <c:v>82.7</c:v>
                </c:pt>
                <c:pt idx="393">
                  <c:v>62</c:v>
                </c:pt>
                <c:pt idx="394">
                  <c:v>5.5</c:v>
                </c:pt>
                <c:pt idx="395">
                  <c:v>80</c:v>
                </c:pt>
                <c:pt idx="396">
                  <c:v>145.4</c:v>
                </c:pt>
                <c:pt idx="397">
                  <c:v>157.80000000000001</c:v>
                </c:pt>
                <c:pt idx="398">
                  <c:v>124.4</c:v>
                </c:pt>
                <c:pt idx="399">
                  <c:v>189.8</c:v>
                </c:pt>
                <c:pt idx="400">
                  <c:v>32.6</c:v>
                </c:pt>
                <c:pt idx="401">
                  <c:v>291.3</c:v>
                </c:pt>
                <c:pt idx="402">
                  <c:v>1408.4</c:v>
                </c:pt>
                <c:pt idx="403">
                  <c:v>471.7</c:v>
                </c:pt>
                <c:pt idx="404">
                  <c:v>316.5</c:v>
                </c:pt>
                <c:pt idx="405">
                  <c:v>9.9</c:v>
                </c:pt>
                <c:pt idx="406">
                  <c:v>180.8</c:v>
                </c:pt>
                <c:pt idx="407">
                  <c:v>46.2</c:v>
                </c:pt>
                <c:pt idx="408">
                  <c:v>290.7</c:v>
                </c:pt>
                <c:pt idx="409">
                  <c:v>308.3</c:v>
                </c:pt>
                <c:pt idx="410">
                  <c:v>56</c:v>
                </c:pt>
                <c:pt idx="411">
                  <c:v>397.5</c:v>
                </c:pt>
                <c:pt idx="412">
                  <c:v>211.9</c:v>
                </c:pt>
                <c:pt idx="413">
                  <c:v>612.70000000000005</c:v>
                </c:pt>
                <c:pt idx="414">
                  <c:v>1318.5</c:v>
                </c:pt>
                <c:pt idx="415">
                  <c:v>290.3</c:v>
                </c:pt>
                <c:pt idx="416">
                  <c:v>277</c:v>
                </c:pt>
                <c:pt idx="417">
                  <c:v>48.4</c:v>
                </c:pt>
                <c:pt idx="418">
                  <c:v>55.4</c:v>
                </c:pt>
                <c:pt idx="419">
                  <c:v>61.7</c:v>
                </c:pt>
                <c:pt idx="420">
                  <c:v>75.900000000000006</c:v>
                </c:pt>
                <c:pt idx="421">
                  <c:v>174.1</c:v>
                </c:pt>
                <c:pt idx="422">
                  <c:v>292.89999999999998</c:v>
                </c:pt>
                <c:pt idx="423">
                  <c:v>320.2</c:v>
                </c:pt>
                <c:pt idx="424">
                  <c:v>465.6</c:v>
                </c:pt>
                <c:pt idx="425">
                  <c:v>299.60000000000002</c:v>
                </c:pt>
                <c:pt idx="426">
                  <c:v>155</c:v>
                </c:pt>
                <c:pt idx="427">
                  <c:v>427.7</c:v>
                </c:pt>
                <c:pt idx="428">
                  <c:v>28.5</c:v>
                </c:pt>
                <c:pt idx="429">
                  <c:v>158.1</c:v>
                </c:pt>
                <c:pt idx="430">
                  <c:v>94.7</c:v>
                </c:pt>
                <c:pt idx="431">
                  <c:v>103.3</c:v>
                </c:pt>
                <c:pt idx="432">
                  <c:v>49.9</c:v>
                </c:pt>
                <c:pt idx="433">
                  <c:v>142.1</c:v>
                </c:pt>
                <c:pt idx="434">
                  <c:v>165.7</c:v>
                </c:pt>
                <c:pt idx="435">
                  <c:v>237</c:v>
                </c:pt>
                <c:pt idx="436">
                  <c:v>381.4</c:v>
                </c:pt>
                <c:pt idx="437">
                  <c:v>145.30000000000001</c:v>
                </c:pt>
                <c:pt idx="438">
                  <c:v>594.9</c:v>
                </c:pt>
                <c:pt idx="439">
                  <c:v>554.70000000000005</c:v>
                </c:pt>
                <c:pt idx="440">
                  <c:v>680</c:v>
                </c:pt>
                <c:pt idx="441">
                  <c:v>149.80000000000001</c:v>
                </c:pt>
                <c:pt idx="442">
                  <c:v>32.9</c:v>
                </c:pt>
                <c:pt idx="443">
                  <c:v>65.599999999999994</c:v>
                </c:pt>
                <c:pt idx="444">
                  <c:v>98.3</c:v>
                </c:pt>
                <c:pt idx="445">
                  <c:v>157.19999999999999</c:v>
                </c:pt>
                <c:pt idx="446">
                  <c:v>108.2</c:v>
                </c:pt>
                <c:pt idx="447">
                  <c:v>195.3</c:v>
                </c:pt>
                <c:pt idx="448">
                  <c:v>257.3</c:v>
                </c:pt>
                <c:pt idx="449">
                  <c:v>450.5</c:v>
                </c:pt>
                <c:pt idx="450">
                  <c:v>70.099999999999994</c:v>
                </c:pt>
                <c:pt idx="451">
                  <c:v>1463.1</c:v>
                </c:pt>
                <c:pt idx="452">
                  <c:v>73.8</c:v>
                </c:pt>
                <c:pt idx="453">
                  <c:v>126</c:v>
                </c:pt>
                <c:pt idx="454">
                  <c:v>53.8</c:v>
                </c:pt>
                <c:pt idx="455">
                  <c:v>22.3</c:v>
                </c:pt>
                <c:pt idx="456">
                  <c:v>28.7</c:v>
                </c:pt>
                <c:pt idx="457">
                  <c:v>199.1</c:v>
                </c:pt>
                <c:pt idx="458">
                  <c:v>159.9</c:v>
                </c:pt>
                <c:pt idx="459">
                  <c:v>48.8</c:v>
                </c:pt>
                <c:pt idx="460">
                  <c:v>270.7</c:v>
                </c:pt>
                <c:pt idx="461">
                  <c:v>89.7</c:v>
                </c:pt>
                <c:pt idx="462">
                  <c:v>594.6</c:v>
                </c:pt>
                <c:pt idx="463">
                  <c:v>69.900000000000006</c:v>
                </c:pt>
                <c:pt idx="464">
                  <c:v>288.2</c:v>
                </c:pt>
                <c:pt idx="465">
                  <c:v>54.4</c:v>
                </c:pt>
                <c:pt idx="466">
                  <c:v>53</c:v>
                </c:pt>
                <c:pt idx="467">
                  <c:v>91.3</c:v>
                </c:pt>
                <c:pt idx="468">
                  <c:v>222.2</c:v>
                </c:pt>
                <c:pt idx="469">
                  <c:v>42.4</c:v>
                </c:pt>
                <c:pt idx="470">
                  <c:v>116.7</c:v>
                </c:pt>
                <c:pt idx="471">
                  <c:v>128.80000000000001</c:v>
                </c:pt>
                <c:pt idx="472">
                  <c:v>346</c:v>
                </c:pt>
                <c:pt idx="473">
                  <c:v>259</c:v>
                </c:pt>
                <c:pt idx="474">
                  <c:v>126.7</c:v>
                </c:pt>
                <c:pt idx="475">
                  <c:v>267.7</c:v>
                </c:pt>
                <c:pt idx="476">
                  <c:v>338.4</c:v>
                </c:pt>
                <c:pt idx="477">
                  <c:v>57.8</c:v>
                </c:pt>
                <c:pt idx="478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1-483D-89C7-C5FEBDFE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30623"/>
        <c:axId val="45173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RFD_min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工作表1!$A$2:$A$480</c15:sqref>
                        </c15:formulaRef>
                      </c:ext>
                    </c:extLst>
                    <c:numCache>
                      <c:formatCode>[$-409]mmmmm\-yy;@</c:formatCode>
                      <c:ptCount val="479"/>
                      <c:pt idx="0">
                        <c:v>25965</c:v>
                      </c:pt>
                      <c:pt idx="1">
                        <c:v>25993</c:v>
                      </c:pt>
                      <c:pt idx="2">
                        <c:v>26024</c:v>
                      </c:pt>
                      <c:pt idx="3">
                        <c:v>26054</c:v>
                      </c:pt>
                      <c:pt idx="4">
                        <c:v>26085</c:v>
                      </c:pt>
                      <c:pt idx="5">
                        <c:v>26115</c:v>
                      </c:pt>
                      <c:pt idx="6">
                        <c:v>26146</c:v>
                      </c:pt>
                      <c:pt idx="7">
                        <c:v>26177</c:v>
                      </c:pt>
                      <c:pt idx="8">
                        <c:v>26207</c:v>
                      </c:pt>
                      <c:pt idx="9">
                        <c:v>26238</c:v>
                      </c:pt>
                      <c:pt idx="10">
                        <c:v>26268</c:v>
                      </c:pt>
                      <c:pt idx="11">
                        <c:v>26299</c:v>
                      </c:pt>
                      <c:pt idx="12">
                        <c:v>26330</c:v>
                      </c:pt>
                      <c:pt idx="13">
                        <c:v>26359</c:v>
                      </c:pt>
                      <c:pt idx="14">
                        <c:v>26390</c:v>
                      </c:pt>
                      <c:pt idx="15">
                        <c:v>26420</c:v>
                      </c:pt>
                      <c:pt idx="16">
                        <c:v>26451</c:v>
                      </c:pt>
                      <c:pt idx="17">
                        <c:v>26481</c:v>
                      </c:pt>
                      <c:pt idx="18">
                        <c:v>26512</c:v>
                      </c:pt>
                      <c:pt idx="19">
                        <c:v>26543</c:v>
                      </c:pt>
                      <c:pt idx="20">
                        <c:v>26573</c:v>
                      </c:pt>
                      <c:pt idx="21">
                        <c:v>26604</c:v>
                      </c:pt>
                      <c:pt idx="22">
                        <c:v>26634</c:v>
                      </c:pt>
                      <c:pt idx="23">
                        <c:v>26665</c:v>
                      </c:pt>
                      <c:pt idx="24">
                        <c:v>26696</c:v>
                      </c:pt>
                      <c:pt idx="25">
                        <c:v>26724</c:v>
                      </c:pt>
                      <c:pt idx="26">
                        <c:v>26755</c:v>
                      </c:pt>
                      <c:pt idx="27">
                        <c:v>26785</c:v>
                      </c:pt>
                      <c:pt idx="28">
                        <c:v>26816</c:v>
                      </c:pt>
                      <c:pt idx="29">
                        <c:v>26846</c:v>
                      </c:pt>
                      <c:pt idx="30">
                        <c:v>26877</c:v>
                      </c:pt>
                      <c:pt idx="31">
                        <c:v>26908</c:v>
                      </c:pt>
                      <c:pt idx="32">
                        <c:v>26938</c:v>
                      </c:pt>
                      <c:pt idx="33">
                        <c:v>26969</c:v>
                      </c:pt>
                      <c:pt idx="34">
                        <c:v>26999</c:v>
                      </c:pt>
                      <c:pt idx="35">
                        <c:v>27030</c:v>
                      </c:pt>
                      <c:pt idx="36">
                        <c:v>27061</c:v>
                      </c:pt>
                      <c:pt idx="37">
                        <c:v>27089</c:v>
                      </c:pt>
                      <c:pt idx="38">
                        <c:v>27120</c:v>
                      </c:pt>
                      <c:pt idx="39">
                        <c:v>27150</c:v>
                      </c:pt>
                      <c:pt idx="40">
                        <c:v>27181</c:v>
                      </c:pt>
                      <c:pt idx="41">
                        <c:v>27211</c:v>
                      </c:pt>
                      <c:pt idx="42">
                        <c:v>27242</c:v>
                      </c:pt>
                      <c:pt idx="43">
                        <c:v>27273</c:v>
                      </c:pt>
                      <c:pt idx="44">
                        <c:v>27303</c:v>
                      </c:pt>
                      <c:pt idx="45">
                        <c:v>27334</c:v>
                      </c:pt>
                      <c:pt idx="46">
                        <c:v>27364</c:v>
                      </c:pt>
                      <c:pt idx="47">
                        <c:v>27395</c:v>
                      </c:pt>
                      <c:pt idx="48">
                        <c:v>27426</c:v>
                      </c:pt>
                      <c:pt idx="49">
                        <c:v>27454</c:v>
                      </c:pt>
                      <c:pt idx="50">
                        <c:v>27485</c:v>
                      </c:pt>
                      <c:pt idx="51">
                        <c:v>27515</c:v>
                      </c:pt>
                      <c:pt idx="52">
                        <c:v>27546</c:v>
                      </c:pt>
                      <c:pt idx="53">
                        <c:v>27576</c:v>
                      </c:pt>
                      <c:pt idx="54">
                        <c:v>27607</c:v>
                      </c:pt>
                      <c:pt idx="55">
                        <c:v>27638</c:v>
                      </c:pt>
                      <c:pt idx="56">
                        <c:v>27668</c:v>
                      </c:pt>
                      <c:pt idx="57">
                        <c:v>27699</c:v>
                      </c:pt>
                      <c:pt idx="58">
                        <c:v>27729</c:v>
                      </c:pt>
                      <c:pt idx="59">
                        <c:v>27760</c:v>
                      </c:pt>
                      <c:pt idx="60">
                        <c:v>27791</c:v>
                      </c:pt>
                      <c:pt idx="61">
                        <c:v>27820</c:v>
                      </c:pt>
                      <c:pt idx="62">
                        <c:v>27851</c:v>
                      </c:pt>
                      <c:pt idx="63">
                        <c:v>27881</c:v>
                      </c:pt>
                      <c:pt idx="64">
                        <c:v>27912</c:v>
                      </c:pt>
                      <c:pt idx="65">
                        <c:v>27942</c:v>
                      </c:pt>
                      <c:pt idx="66">
                        <c:v>27973</c:v>
                      </c:pt>
                      <c:pt idx="67">
                        <c:v>28004</c:v>
                      </c:pt>
                      <c:pt idx="68">
                        <c:v>28034</c:v>
                      </c:pt>
                      <c:pt idx="69">
                        <c:v>28065</c:v>
                      </c:pt>
                      <c:pt idx="70">
                        <c:v>28095</c:v>
                      </c:pt>
                      <c:pt idx="71">
                        <c:v>28126</c:v>
                      </c:pt>
                      <c:pt idx="72">
                        <c:v>28157</c:v>
                      </c:pt>
                      <c:pt idx="73">
                        <c:v>28185</c:v>
                      </c:pt>
                      <c:pt idx="74">
                        <c:v>28216</c:v>
                      </c:pt>
                      <c:pt idx="75">
                        <c:v>28246</c:v>
                      </c:pt>
                      <c:pt idx="76">
                        <c:v>28277</c:v>
                      </c:pt>
                      <c:pt idx="77">
                        <c:v>28307</c:v>
                      </c:pt>
                      <c:pt idx="78">
                        <c:v>28338</c:v>
                      </c:pt>
                      <c:pt idx="79">
                        <c:v>28369</c:v>
                      </c:pt>
                      <c:pt idx="80">
                        <c:v>28399</c:v>
                      </c:pt>
                      <c:pt idx="81">
                        <c:v>28430</c:v>
                      </c:pt>
                      <c:pt idx="82">
                        <c:v>28460</c:v>
                      </c:pt>
                      <c:pt idx="83">
                        <c:v>28491</c:v>
                      </c:pt>
                      <c:pt idx="84">
                        <c:v>28522</c:v>
                      </c:pt>
                      <c:pt idx="85">
                        <c:v>28550</c:v>
                      </c:pt>
                      <c:pt idx="86">
                        <c:v>28581</c:v>
                      </c:pt>
                      <c:pt idx="87">
                        <c:v>28611</c:v>
                      </c:pt>
                      <c:pt idx="88">
                        <c:v>28642</c:v>
                      </c:pt>
                      <c:pt idx="89">
                        <c:v>28672</c:v>
                      </c:pt>
                      <c:pt idx="90">
                        <c:v>28703</c:v>
                      </c:pt>
                      <c:pt idx="91">
                        <c:v>28734</c:v>
                      </c:pt>
                      <c:pt idx="92">
                        <c:v>28764</c:v>
                      </c:pt>
                      <c:pt idx="93">
                        <c:v>28795</c:v>
                      </c:pt>
                      <c:pt idx="94">
                        <c:v>28825</c:v>
                      </c:pt>
                      <c:pt idx="95">
                        <c:v>28856</c:v>
                      </c:pt>
                      <c:pt idx="96">
                        <c:v>28887</c:v>
                      </c:pt>
                      <c:pt idx="97">
                        <c:v>28915</c:v>
                      </c:pt>
                      <c:pt idx="98">
                        <c:v>28946</c:v>
                      </c:pt>
                      <c:pt idx="99">
                        <c:v>28976</c:v>
                      </c:pt>
                      <c:pt idx="100">
                        <c:v>29007</c:v>
                      </c:pt>
                      <c:pt idx="101">
                        <c:v>29037</c:v>
                      </c:pt>
                      <c:pt idx="102">
                        <c:v>29068</c:v>
                      </c:pt>
                      <c:pt idx="103">
                        <c:v>29099</c:v>
                      </c:pt>
                      <c:pt idx="104">
                        <c:v>29129</c:v>
                      </c:pt>
                      <c:pt idx="105">
                        <c:v>29160</c:v>
                      </c:pt>
                      <c:pt idx="106">
                        <c:v>29190</c:v>
                      </c:pt>
                      <c:pt idx="107">
                        <c:v>29221</c:v>
                      </c:pt>
                      <c:pt idx="108">
                        <c:v>29252</c:v>
                      </c:pt>
                      <c:pt idx="109">
                        <c:v>29281</c:v>
                      </c:pt>
                      <c:pt idx="110">
                        <c:v>29312</c:v>
                      </c:pt>
                      <c:pt idx="111">
                        <c:v>29342</c:v>
                      </c:pt>
                      <c:pt idx="112">
                        <c:v>29373</c:v>
                      </c:pt>
                      <c:pt idx="113">
                        <c:v>29403</c:v>
                      </c:pt>
                      <c:pt idx="114">
                        <c:v>29434</c:v>
                      </c:pt>
                      <c:pt idx="115">
                        <c:v>29465</c:v>
                      </c:pt>
                      <c:pt idx="116">
                        <c:v>29495</c:v>
                      </c:pt>
                      <c:pt idx="117">
                        <c:v>29526</c:v>
                      </c:pt>
                      <c:pt idx="118">
                        <c:v>29556</c:v>
                      </c:pt>
                      <c:pt idx="119">
                        <c:v>29587</c:v>
                      </c:pt>
                      <c:pt idx="120">
                        <c:v>29618</c:v>
                      </c:pt>
                      <c:pt idx="121">
                        <c:v>29646</c:v>
                      </c:pt>
                      <c:pt idx="122">
                        <c:v>29677</c:v>
                      </c:pt>
                      <c:pt idx="123">
                        <c:v>29707</c:v>
                      </c:pt>
                      <c:pt idx="124">
                        <c:v>29738</c:v>
                      </c:pt>
                      <c:pt idx="125">
                        <c:v>29768</c:v>
                      </c:pt>
                      <c:pt idx="126">
                        <c:v>29799</c:v>
                      </c:pt>
                      <c:pt idx="127">
                        <c:v>29830</c:v>
                      </c:pt>
                      <c:pt idx="128">
                        <c:v>29860</c:v>
                      </c:pt>
                      <c:pt idx="129">
                        <c:v>29891</c:v>
                      </c:pt>
                      <c:pt idx="130">
                        <c:v>29921</c:v>
                      </c:pt>
                      <c:pt idx="131">
                        <c:v>29952</c:v>
                      </c:pt>
                      <c:pt idx="132">
                        <c:v>29983</c:v>
                      </c:pt>
                      <c:pt idx="133">
                        <c:v>30011</c:v>
                      </c:pt>
                      <c:pt idx="134">
                        <c:v>30042</c:v>
                      </c:pt>
                      <c:pt idx="135">
                        <c:v>30072</c:v>
                      </c:pt>
                      <c:pt idx="136">
                        <c:v>30103</c:v>
                      </c:pt>
                      <c:pt idx="137">
                        <c:v>30133</c:v>
                      </c:pt>
                      <c:pt idx="138">
                        <c:v>30164</c:v>
                      </c:pt>
                      <c:pt idx="139">
                        <c:v>30195</c:v>
                      </c:pt>
                      <c:pt idx="140">
                        <c:v>30225</c:v>
                      </c:pt>
                      <c:pt idx="141">
                        <c:v>30256</c:v>
                      </c:pt>
                      <c:pt idx="142">
                        <c:v>30286</c:v>
                      </c:pt>
                      <c:pt idx="143">
                        <c:v>30317</c:v>
                      </c:pt>
                      <c:pt idx="144">
                        <c:v>30348</c:v>
                      </c:pt>
                      <c:pt idx="145">
                        <c:v>30376</c:v>
                      </c:pt>
                      <c:pt idx="146">
                        <c:v>30407</c:v>
                      </c:pt>
                      <c:pt idx="147">
                        <c:v>30437</c:v>
                      </c:pt>
                      <c:pt idx="148">
                        <c:v>30468</c:v>
                      </c:pt>
                      <c:pt idx="149">
                        <c:v>30498</c:v>
                      </c:pt>
                      <c:pt idx="150">
                        <c:v>30529</c:v>
                      </c:pt>
                      <c:pt idx="151">
                        <c:v>30560</c:v>
                      </c:pt>
                      <c:pt idx="152">
                        <c:v>30590</c:v>
                      </c:pt>
                      <c:pt idx="153">
                        <c:v>30621</c:v>
                      </c:pt>
                      <c:pt idx="154">
                        <c:v>30651</c:v>
                      </c:pt>
                      <c:pt idx="155">
                        <c:v>30682</c:v>
                      </c:pt>
                      <c:pt idx="156">
                        <c:v>30713</c:v>
                      </c:pt>
                      <c:pt idx="157">
                        <c:v>30742</c:v>
                      </c:pt>
                      <c:pt idx="158">
                        <c:v>30773</c:v>
                      </c:pt>
                      <c:pt idx="159">
                        <c:v>30803</c:v>
                      </c:pt>
                      <c:pt idx="160">
                        <c:v>30834</c:v>
                      </c:pt>
                      <c:pt idx="161">
                        <c:v>30864</c:v>
                      </c:pt>
                      <c:pt idx="162">
                        <c:v>30895</c:v>
                      </c:pt>
                      <c:pt idx="163">
                        <c:v>30926</c:v>
                      </c:pt>
                      <c:pt idx="164">
                        <c:v>30956</c:v>
                      </c:pt>
                      <c:pt idx="165">
                        <c:v>30987</c:v>
                      </c:pt>
                      <c:pt idx="166">
                        <c:v>31017</c:v>
                      </c:pt>
                      <c:pt idx="167">
                        <c:v>31048</c:v>
                      </c:pt>
                      <c:pt idx="168">
                        <c:v>31079</c:v>
                      </c:pt>
                      <c:pt idx="169">
                        <c:v>31107</c:v>
                      </c:pt>
                      <c:pt idx="170">
                        <c:v>31138</c:v>
                      </c:pt>
                      <c:pt idx="171">
                        <c:v>31168</c:v>
                      </c:pt>
                      <c:pt idx="172">
                        <c:v>31199</c:v>
                      </c:pt>
                      <c:pt idx="173">
                        <c:v>31229</c:v>
                      </c:pt>
                      <c:pt idx="174">
                        <c:v>31260</c:v>
                      </c:pt>
                      <c:pt idx="175">
                        <c:v>31291</c:v>
                      </c:pt>
                      <c:pt idx="176">
                        <c:v>31321</c:v>
                      </c:pt>
                      <c:pt idx="177">
                        <c:v>31352</c:v>
                      </c:pt>
                      <c:pt idx="178">
                        <c:v>31382</c:v>
                      </c:pt>
                      <c:pt idx="179">
                        <c:v>31413</c:v>
                      </c:pt>
                      <c:pt idx="180">
                        <c:v>31444</c:v>
                      </c:pt>
                      <c:pt idx="181">
                        <c:v>31472</c:v>
                      </c:pt>
                      <c:pt idx="182">
                        <c:v>31503</c:v>
                      </c:pt>
                      <c:pt idx="183">
                        <c:v>31533</c:v>
                      </c:pt>
                      <c:pt idx="184">
                        <c:v>31564</c:v>
                      </c:pt>
                      <c:pt idx="185">
                        <c:v>31594</c:v>
                      </c:pt>
                      <c:pt idx="186">
                        <c:v>31625</c:v>
                      </c:pt>
                      <c:pt idx="187">
                        <c:v>31656</c:v>
                      </c:pt>
                      <c:pt idx="188">
                        <c:v>31686</c:v>
                      </c:pt>
                      <c:pt idx="189">
                        <c:v>31717</c:v>
                      </c:pt>
                      <c:pt idx="190">
                        <c:v>31747</c:v>
                      </c:pt>
                      <c:pt idx="191">
                        <c:v>31778</c:v>
                      </c:pt>
                      <c:pt idx="192">
                        <c:v>31809</c:v>
                      </c:pt>
                      <c:pt idx="193">
                        <c:v>31837</c:v>
                      </c:pt>
                      <c:pt idx="194">
                        <c:v>31868</c:v>
                      </c:pt>
                      <c:pt idx="195">
                        <c:v>31898</c:v>
                      </c:pt>
                      <c:pt idx="196">
                        <c:v>31929</c:v>
                      </c:pt>
                      <c:pt idx="197">
                        <c:v>31959</c:v>
                      </c:pt>
                      <c:pt idx="198">
                        <c:v>31990</c:v>
                      </c:pt>
                      <c:pt idx="199">
                        <c:v>32021</c:v>
                      </c:pt>
                      <c:pt idx="200">
                        <c:v>32051</c:v>
                      </c:pt>
                      <c:pt idx="201">
                        <c:v>32082</c:v>
                      </c:pt>
                      <c:pt idx="202">
                        <c:v>32112</c:v>
                      </c:pt>
                      <c:pt idx="203">
                        <c:v>32143</c:v>
                      </c:pt>
                      <c:pt idx="204">
                        <c:v>32174</c:v>
                      </c:pt>
                      <c:pt idx="205">
                        <c:v>32203</c:v>
                      </c:pt>
                      <c:pt idx="206">
                        <c:v>32234</c:v>
                      </c:pt>
                      <c:pt idx="207">
                        <c:v>32264</c:v>
                      </c:pt>
                      <c:pt idx="208">
                        <c:v>32295</c:v>
                      </c:pt>
                      <c:pt idx="209">
                        <c:v>32325</c:v>
                      </c:pt>
                      <c:pt idx="210">
                        <c:v>32356</c:v>
                      </c:pt>
                      <c:pt idx="211">
                        <c:v>32387</c:v>
                      </c:pt>
                      <c:pt idx="212">
                        <c:v>32417</c:v>
                      </c:pt>
                      <c:pt idx="213">
                        <c:v>32448</c:v>
                      </c:pt>
                      <c:pt idx="214">
                        <c:v>32478</c:v>
                      </c:pt>
                      <c:pt idx="215">
                        <c:v>32509</c:v>
                      </c:pt>
                      <c:pt idx="216">
                        <c:v>32540</c:v>
                      </c:pt>
                      <c:pt idx="217">
                        <c:v>32568</c:v>
                      </c:pt>
                      <c:pt idx="218">
                        <c:v>32599</c:v>
                      </c:pt>
                      <c:pt idx="219">
                        <c:v>32629</c:v>
                      </c:pt>
                      <c:pt idx="220">
                        <c:v>32660</c:v>
                      </c:pt>
                      <c:pt idx="221">
                        <c:v>32690</c:v>
                      </c:pt>
                      <c:pt idx="222">
                        <c:v>32721</c:v>
                      </c:pt>
                      <c:pt idx="223">
                        <c:v>32752</c:v>
                      </c:pt>
                      <c:pt idx="224">
                        <c:v>32782</c:v>
                      </c:pt>
                      <c:pt idx="225">
                        <c:v>32813</c:v>
                      </c:pt>
                      <c:pt idx="226">
                        <c:v>32843</c:v>
                      </c:pt>
                      <c:pt idx="227">
                        <c:v>32874</c:v>
                      </c:pt>
                      <c:pt idx="228">
                        <c:v>32905</c:v>
                      </c:pt>
                      <c:pt idx="229">
                        <c:v>32933</c:v>
                      </c:pt>
                      <c:pt idx="230">
                        <c:v>32964</c:v>
                      </c:pt>
                      <c:pt idx="231">
                        <c:v>32994</c:v>
                      </c:pt>
                      <c:pt idx="232">
                        <c:v>33025</c:v>
                      </c:pt>
                      <c:pt idx="233">
                        <c:v>33055</c:v>
                      </c:pt>
                      <c:pt idx="234">
                        <c:v>33086</c:v>
                      </c:pt>
                      <c:pt idx="235">
                        <c:v>33117</c:v>
                      </c:pt>
                      <c:pt idx="236">
                        <c:v>33147</c:v>
                      </c:pt>
                      <c:pt idx="237">
                        <c:v>33178</c:v>
                      </c:pt>
                      <c:pt idx="238">
                        <c:v>33208</c:v>
                      </c:pt>
                      <c:pt idx="239">
                        <c:v>33239</c:v>
                      </c:pt>
                      <c:pt idx="240">
                        <c:v>33270</c:v>
                      </c:pt>
                      <c:pt idx="241">
                        <c:v>33298</c:v>
                      </c:pt>
                      <c:pt idx="242">
                        <c:v>33329</c:v>
                      </c:pt>
                      <c:pt idx="243">
                        <c:v>33359</c:v>
                      </c:pt>
                      <c:pt idx="244">
                        <c:v>33390</c:v>
                      </c:pt>
                      <c:pt idx="245">
                        <c:v>33420</c:v>
                      </c:pt>
                      <c:pt idx="246">
                        <c:v>33451</c:v>
                      </c:pt>
                      <c:pt idx="247">
                        <c:v>33482</c:v>
                      </c:pt>
                      <c:pt idx="248">
                        <c:v>33512</c:v>
                      </c:pt>
                      <c:pt idx="249">
                        <c:v>33543</c:v>
                      </c:pt>
                      <c:pt idx="250">
                        <c:v>33573</c:v>
                      </c:pt>
                      <c:pt idx="251">
                        <c:v>33604</c:v>
                      </c:pt>
                      <c:pt idx="252">
                        <c:v>33635</c:v>
                      </c:pt>
                      <c:pt idx="253">
                        <c:v>33664</c:v>
                      </c:pt>
                      <c:pt idx="254">
                        <c:v>33695</c:v>
                      </c:pt>
                      <c:pt idx="255">
                        <c:v>33725</c:v>
                      </c:pt>
                      <c:pt idx="256">
                        <c:v>33756</c:v>
                      </c:pt>
                      <c:pt idx="257">
                        <c:v>33786</c:v>
                      </c:pt>
                      <c:pt idx="258">
                        <c:v>33817</c:v>
                      </c:pt>
                      <c:pt idx="259">
                        <c:v>33848</c:v>
                      </c:pt>
                      <c:pt idx="260">
                        <c:v>33878</c:v>
                      </c:pt>
                      <c:pt idx="261">
                        <c:v>33909</c:v>
                      </c:pt>
                      <c:pt idx="262">
                        <c:v>33939</c:v>
                      </c:pt>
                      <c:pt idx="263">
                        <c:v>33970</c:v>
                      </c:pt>
                      <c:pt idx="264">
                        <c:v>34001</c:v>
                      </c:pt>
                      <c:pt idx="265">
                        <c:v>34029</c:v>
                      </c:pt>
                      <c:pt idx="266">
                        <c:v>34060</c:v>
                      </c:pt>
                      <c:pt idx="267">
                        <c:v>34090</c:v>
                      </c:pt>
                      <c:pt idx="268">
                        <c:v>34121</c:v>
                      </c:pt>
                      <c:pt idx="269">
                        <c:v>34151</c:v>
                      </c:pt>
                      <c:pt idx="270">
                        <c:v>34182</c:v>
                      </c:pt>
                      <c:pt idx="271">
                        <c:v>34213</c:v>
                      </c:pt>
                      <c:pt idx="272">
                        <c:v>34243</c:v>
                      </c:pt>
                      <c:pt idx="273">
                        <c:v>34274</c:v>
                      </c:pt>
                      <c:pt idx="274">
                        <c:v>34304</c:v>
                      </c:pt>
                      <c:pt idx="275">
                        <c:v>34335</c:v>
                      </c:pt>
                      <c:pt idx="276">
                        <c:v>34366</c:v>
                      </c:pt>
                      <c:pt idx="277">
                        <c:v>34394</c:v>
                      </c:pt>
                      <c:pt idx="278">
                        <c:v>34425</c:v>
                      </c:pt>
                      <c:pt idx="279">
                        <c:v>34455</c:v>
                      </c:pt>
                      <c:pt idx="280">
                        <c:v>34486</c:v>
                      </c:pt>
                      <c:pt idx="281">
                        <c:v>34516</c:v>
                      </c:pt>
                      <c:pt idx="282">
                        <c:v>34547</c:v>
                      </c:pt>
                      <c:pt idx="283">
                        <c:v>34578</c:v>
                      </c:pt>
                      <c:pt idx="284">
                        <c:v>34608</c:v>
                      </c:pt>
                      <c:pt idx="285">
                        <c:v>34639</c:v>
                      </c:pt>
                      <c:pt idx="286">
                        <c:v>34669</c:v>
                      </c:pt>
                      <c:pt idx="287">
                        <c:v>34700</c:v>
                      </c:pt>
                      <c:pt idx="288">
                        <c:v>34731</c:v>
                      </c:pt>
                      <c:pt idx="289">
                        <c:v>34759</c:v>
                      </c:pt>
                      <c:pt idx="290">
                        <c:v>34790</c:v>
                      </c:pt>
                      <c:pt idx="291">
                        <c:v>34820</c:v>
                      </c:pt>
                      <c:pt idx="292">
                        <c:v>34851</c:v>
                      </c:pt>
                      <c:pt idx="293">
                        <c:v>34881</c:v>
                      </c:pt>
                      <c:pt idx="294">
                        <c:v>34912</c:v>
                      </c:pt>
                      <c:pt idx="295">
                        <c:v>34943</c:v>
                      </c:pt>
                      <c:pt idx="296">
                        <c:v>34973</c:v>
                      </c:pt>
                      <c:pt idx="297">
                        <c:v>35004</c:v>
                      </c:pt>
                      <c:pt idx="298">
                        <c:v>35034</c:v>
                      </c:pt>
                      <c:pt idx="299">
                        <c:v>35065</c:v>
                      </c:pt>
                      <c:pt idx="300">
                        <c:v>35096</c:v>
                      </c:pt>
                      <c:pt idx="301">
                        <c:v>35125</c:v>
                      </c:pt>
                      <c:pt idx="302">
                        <c:v>35156</c:v>
                      </c:pt>
                      <c:pt idx="303">
                        <c:v>35186</c:v>
                      </c:pt>
                      <c:pt idx="304">
                        <c:v>35217</c:v>
                      </c:pt>
                      <c:pt idx="305">
                        <c:v>35247</c:v>
                      </c:pt>
                      <c:pt idx="306">
                        <c:v>35278</c:v>
                      </c:pt>
                      <c:pt idx="307">
                        <c:v>35309</c:v>
                      </c:pt>
                      <c:pt idx="308">
                        <c:v>35339</c:v>
                      </c:pt>
                      <c:pt idx="309">
                        <c:v>35370</c:v>
                      </c:pt>
                      <c:pt idx="310">
                        <c:v>35400</c:v>
                      </c:pt>
                      <c:pt idx="311">
                        <c:v>35431</c:v>
                      </c:pt>
                      <c:pt idx="312">
                        <c:v>35462</c:v>
                      </c:pt>
                      <c:pt idx="313">
                        <c:v>35490</c:v>
                      </c:pt>
                      <c:pt idx="314">
                        <c:v>35521</c:v>
                      </c:pt>
                      <c:pt idx="315">
                        <c:v>35551</c:v>
                      </c:pt>
                      <c:pt idx="316">
                        <c:v>35582</c:v>
                      </c:pt>
                      <c:pt idx="317">
                        <c:v>35612</c:v>
                      </c:pt>
                      <c:pt idx="318">
                        <c:v>35643</c:v>
                      </c:pt>
                      <c:pt idx="319">
                        <c:v>35674</c:v>
                      </c:pt>
                      <c:pt idx="320">
                        <c:v>35704</c:v>
                      </c:pt>
                      <c:pt idx="321">
                        <c:v>35735</c:v>
                      </c:pt>
                      <c:pt idx="322">
                        <c:v>35765</c:v>
                      </c:pt>
                      <c:pt idx="323">
                        <c:v>35796</c:v>
                      </c:pt>
                      <c:pt idx="324">
                        <c:v>35827</c:v>
                      </c:pt>
                      <c:pt idx="325">
                        <c:v>35855</c:v>
                      </c:pt>
                      <c:pt idx="326">
                        <c:v>35886</c:v>
                      </c:pt>
                      <c:pt idx="327">
                        <c:v>35916</c:v>
                      </c:pt>
                      <c:pt idx="328">
                        <c:v>35947</c:v>
                      </c:pt>
                      <c:pt idx="329">
                        <c:v>35977</c:v>
                      </c:pt>
                      <c:pt idx="330">
                        <c:v>36008</c:v>
                      </c:pt>
                      <c:pt idx="331">
                        <c:v>36039</c:v>
                      </c:pt>
                      <c:pt idx="332">
                        <c:v>36069</c:v>
                      </c:pt>
                      <c:pt idx="333">
                        <c:v>36100</c:v>
                      </c:pt>
                      <c:pt idx="334">
                        <c:v>36130</c:v>
                      </c:pt>
                      <c:pt idx="335">
                        <c:v>36161</c:v>
                      </c:pt>
                      <c:pt idx="336">
                        <c:v>36192</c:v>
                      </c:pt>
                      <c:pt idx="337">
                        <c:v>36220</c:v>
                      </c:pt>
                      <c:pt idx="338">
                        <c:v>36251</c:v>
                      </c:pt>
                      <c:pt idx="339">
                        <c:v>36281</c:v>
                      </c:pt>
                      <c:pt idx="340">
                        <c:v>36312</c:v>
                      </c:pt>
                      <c:pt idx="341">
                        <c:v>36342</c:v>
                      </c:pt>
                      <c:pt idx="342">
                        <c:v>36373</c:v>
                      </c:pt>
                      <c:pt idx="343">
                        <c:v>36404</c:v>
                      </c:pt>
                      <c:pt idx="344">
                        <c:v>36434</c:v>
                      </c:pt>
                      <c:pt idx="345">
                        <c:v>36465</c:v>
                      </c:pt>
                      <c:pt idx="346">
                        <c:v>36495</c:v>
                      </c:pt>
                      <c:pt idx="347">
                        <c:v>36526</c:v>
                      </c:pt>
                      <c:pt idx="348">
                        <c:v>36557</c:v>
                      </c:pt>
                      <c:pt idx="349">
                        <c:v>36586</c:v>
                      </c:pt>
                      <c:pt idx="350">
                        <c:v>36617</c:v>
                      </c:pt>
                      <c:pt idx="351">
                        <c:v>36647</c:v>
                      </c:pt>
                      <c:pt idx="352">
                        <c:v>36678</c:v>
                      </c:pt>
                      <c:pt idx="353">
                        <c:v>36708</c:v>
                      </c:pt>
                      <c:pt idx="354">
                        <c:v>36739</c:v>
                      </c:pt>
                      <c:pt idx="355">
                        <c:v>36770</c:v>
                      </c:pt>
                      <c:pt idx="356">
                        <c:v>36800</c:v>
                      </c:pt>
                      <c:pt idx="357">
                        <c:v>36831</c:v>
                      </c:pt>
                      <c:pt idx="358">
                        <c:v>36861</c:v>
                      </c:pt>
                      <c:pt idx="359">
                        <c:v>36892</c:v>
                      </c:pt>
                      <c:pt idx="360">
                        <c:v>36923</c:v>
                      </c:pt>
                      <c:pt idx="361">
                        <c:v>36951</c:v>
                      </c:pt>
                      <c:pt idx="362">
                        <c:v>36982</c:v>
                      </c:pt>
                      <c:pt idx="363">
                        <c:v>37012</c:v>
                      </c:pt>
                      <c:pt idx="364">
                        <c:v>37043</c:v>
                      </c:pt>
                      <c:pt idx="365">
                        <c:v>37073</c:v>
                      </c:pt>
                      <c:pt idx="366">
                        <c:v>37104</c:v>
                      </c:pt>
                      <c:pt idx="367">
                        <c:v>37135</c:v>
                      </c:pt>
                      <c:pt idx="368">
                        <c:v>37165</c:v>
                      </c:pt>
                      <c:pt idx="369">
                        <c:v>37196</c:v>
                      </c:pt>
                      <c:pt idx="370">
                        <c:v>37226</c:v>
                      </c:pt>
                      <c:pt idx="371">
                        <c:v>37257</c:v>
                      </c:pt>
                      <c:pt idx="372">
                        <c:v>37288</c:v>
                      </c:pt>
                      <c:pt idx="373">
                        <c:v>37316</c:v>
                      </c:pt>
                      <c:pt idx="374">
                        <c:v>37347</c:v>
                      </c:pt>
                      <c:pt idx="375">
                        <c:v>37377</c:v>
                      </c:pt>
                      <c:pt idx="376">
                        <c:v>37408</c:v>
                      </c:pt>
                      <c:pt idx="377">
                        <c:v>37438</c:v>
                      </c:pt>
                      <c:pt idx="378">
                        <c:v>37469</c:v>
                      </c:pt>
                      <c:pt idx="379">
                        <c:v>37500</c:v>
                      </c:pt>
                      <c:pt idx="380">
                        <c:v>37530</c:v>
                      </c:pt>
                      <c:pt idx="381">
                        <c:v>37561</c:v>
                      </c:pt>
                      <c:pt idx="382">
                        <c:v>37591</c:v>
                      </c:pt>
                      <c:pt idx="383">
                        <c:v>37622</c:v>
                      </c:pt>
                      <c:pt idx="384">
                        <c:v>37653</c:v>
                      </c:pt>
                      <c:pt idx="385">
                        <c:v>37681</c:v>
                      </c:pt>
                      <c:pt idx="386">
                        <c:v>37712</c:v>
                      </c:pt>
                      <c:pt idx="387">
                        <c:v>37742</c:v>
                      </c:pt>
                      <c:pt idx="388">
                        <c:v>37773</c:v>
                      </c:pt>
                      <c:pt idx="389">
                        <c:v>37803</c:v>
                      </c:pt>
                      <c:pt idx="390">
                        <c:v>37834</c:v>
                      </c:pt>
                      <c:pt idx="391">
                        <c:v>37865</c:v>
                      </c:pt>
                      <c:pt idx="392">
                        <c:v>37895</c:v>
                      </c:pt>
                      <c:pt idx="393">
                        <c:v>37926</c:v>
                      </c:pt>
                      <c:pt idx="394">
                        <c:v>37956</c:v>
                      </c:pt>
                      <c:pt idx="395">
                        <c:v>37987</c:v>
                      </c:pt>
                      <c:pt idx="396">
                        <c:v>38018</c:v>
                      </c:pt>
                      <c:pt idx="397">
                        <c:v>38047</c:v>
                      </c:pt>
                      <c:pt idx="398">
                        <c:v>38078</c:v>
                      </c:pt>
                      <c:pt idx="399">
                        <c:v>38108</c:v>
                      </c:pt>
                      <c:pt idx="400">
                        <c:v>38139</c:v>
                      </c:pt>
                      <c:pt idx="401">
                        <c:v>38169</c:v>
                      </c:pt>
                      <c:pt idx="402">
                        <c:v>38200</c:v>
                      </c:pt>
                      <c:pt idx="403">
                        <c:v>38231</c:v>
                      </c:pt>
                      <c:pt idx="404">
                        <c:v>38261</c:v>
                      </c:pt>
                      <c:pt idx="405">
                        <c:v>38292</c:v>
                      </c:pt>
                      <c:pt idx="406">
                        <c:v>38322</c:v>
                      </c:pt>
                      <c:pt idx="407">
                        <c:v>38353</c:v>
                      </c:pt>
                      <c:pt idx="408">
                        <c:v>38384</c:v>
                      </c:pt>
                      <c:pt idx="409">
                        <c:v>38412</c:v>
                      </c:pt>
                      <c:pt idx="410">
                        <c:v>38443</c:v>
                      </c:pt>
                      <c:pt idx="411">
                        <c:v>38473</c:v>
                      </c:pt>
                      <c:pt idx="412">
                        <c:v>38504</c:v>
                      </c:pt>
                      <c:pt idx="413">
                        <c:v>38534</c:v>
                      </c:pt>
                      <c:pt idx="414">
                        <c:v>38565</c:v>
                      </c:pt>
                      <c:pt idx="415">
                        <c:v>38596</c:v>
                      </c:pt>
                      <c:pt idx="416">
                        <c:v>38626</c:v>
                      </c:pt>
                      <c:pt idx="417">
                        <c:v>38657</c:v>
                      </c:pt>
                      <c:pt idx="418">
                        <c:v>38687</c:v>
                      </c:pt>
                      <c:pt idx="419">
                        <c:v>38718</c:v>
                      </c:pt>
                      <c:pt idx="420">
                        <c:v>38749</c:v>
                      </c:pt>
                      <c:pt idx="421">
                        <c:v>38777</c:v>
                      </c:pt>
                      <c:pt idx="422">
                        <c:v>38808</c:v>
                      </c:pt>
                      <c:pt idx="423">
                        <c:v>38838</c:v>
                      </c:pt>
                      <c:pt idx="424">
                        <c:v>38869</c:v>
                      </c:pt>
                      <c:pt idx="425">
                        <c:v>38899</c:v>
                      </c:pt>
                      <c:pt idx="426">
                        <c:v>38930</c:v>
                      </c:pt>
                      <c:pt idx="427">
                        <c:v>38961</c:v>
                      </c:pt>
                      <c:pt idx="428">
                        <c:v>38991</c:v>
                      </c:pt>
                      <c:pt idx="429">
                        <c:v>39022</c:v>
                      </c:pt>
                      <c:pt idx="430">
                        <c:v>39052</c:v>
                      </c:pt>
                      <c:pt idx="431">
                        <c:v>39083</c:v>
                      </c:pt>
                      <c:pt idx="432">
                        <c:v>39114</c:v>
                      </c:pt>
                      <c:pt idx="433">
                        <c:v>39142</c:v>
                      </c:pt>
                      <c:pt idx="434">
                        <c:v>39173</c:v>
                      </c:pt>
                      <c:pt idx="435">
                        <c:v>39203</c:v>
                      </c:pt>
                      <c:pt idx="436">
                        <c:v>39234</c:v>
                      </c:pt>
                      <c:pt idx="437">
                        <c:v>39264</c:v>
                      </c:pt>
                      <c:pt idx="438">
                        <c:v>39295</c:v>
                      </c:pt>
                      <c:pt idx="439">
                        <c:v>39326</c:v>
                      </c:pt>
                      <c:pt idx="440">
                        <c:v>39356</c:v>
                      </c:pt>
                      <c:pt idx="441">
                        <c:v>39387</c:v>
                      </c:pt>
                      <c:pt idx="442">
                        <c:v>39417</c:v>
                      </c:pt>
                      <c:pt idx="443">
                        <c:v>39448</c:v>
                      </c:pt>
                      <c:pt idx="444">
                        <c:v>39479</c:v>
                      </c:pt>
                      <c:pt idx="445">
                        <c:v>39508</c:v>
                      </c:pt>
                      <c:pt idx="446">
                        <c:v>39539</c:v>
                      </c:pt>
                      <c:pt idx="447">
                        <c:v>39569</c:v>
                      </c:pt>
                      <c:pt idx="448">
                        <c:v>39600</c:v>
                      </c:pt>
                      <c:pt idx="449">
                        <c:v>39630</c:v>
                      </c:pt>
                      <c:pt idx="450">
                        <c:v>39661</c:v>
                      </c:pt>
                      <c:pt idx="451">
                        <c:v>39692</c:v>
                      </c:pt>
                      <c:pt idx="452">
                        <c:v>39722</c:v>
                      </c:pt>
                      <c:pt idx="453">
                        <c:v>39753</c:v>
                      </c:pt>
                      <c:pt idx="454">
                        <c:v>39783</c:v>
                      </c:pt>
                      <c:pt idx="455">
                        <c:v>39814</c:v>
                      </c:pt>
                      <c:pt idx="456">
                        <c:v>39845</c:v>
                      </c:pt>
                      <c:pt idx="457">
                        <c:v>39873</c:v>
                      </c:pt>
                      <c:pt idx="458">
                        <c:v>39904</c:v>
                      </c:pt>
                      <c:pt idx="459">
                        <c:v>39934</c:v>
                      </c:pt>
                      <c:pt idx="460">
                        <c:v>39965</c:v>
                      </c:pt>
                      <c:pt idx="461">
                        <c:v>39995</c:v>
                      </c:pt>
                      <c:pt idx="462">
                        <c:v>40026</c:v>
                      </c:pt>
                      <c:pt idx="463">
                        <c:v>40057</c:v>
                      </c:pt>
                      <c:pt idx="464">
                        <c:v>40087</c:v>
                      </c:pt>
                      <c:pt idx="465">
                        <c:v>40118</c:v>
                      </c:pt>
                      <c:pt idx="466">
                        <c:v>40148</c:v>
                      </c:pt>
                      <c:pt idx="467">
                        <c:v>40179</c:v>
                      </c:pt>
                      <c:pt idx="468">
                        <c:v>40210</c:v>
                      </c:pt>
                      <c:pt idx="469">
                        <c:v>40238</c:v>
                      </c:pt>
                      <c:pt idx="470">
                        <c:v>40269</c:v>
                      </c:pt>
                      <c:pt idx="471">
                        <c:v>40299</c:v>
                      </c:pt>
                      <c:pt idx="472">
                        <c:v>40330</c:v>
                      </c:pt>
                      <c:pt idx="473">
                        <c:v>40360</c:v>
                      </c:pt>
                      <c:pt idx="474">
                        <c:v>40391</c:v>
                      </c:pt>
                      <c:pt idx="475">
                        <c:v>40422</c:v>
                      </c:pt>
                      <c:pt idx="476">
                        <c:v>40452</c:v>
                      </c:pt>
                      <c:pt idx="477">
                        <c:v>40483</c:v>
                      </c:pt>
                      <c:pt idx="478">
                        <c:v>40513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工作表1!$B$241:$B$420</c15:sqref>
                        </c15:formulaRef>
                      </c:ext>
                    </c:extLst>
                    <c:numCache>
                      <c:formatCode>0.00</c:formatCode>
                      <c:ptCount val="180"/>
                      <c:pt idx="0">
                        <c:v>0</c:v>
                      </c:pt>
                      <c:pt idx="1">
                        <c:v>0.96299999999999997</c:v>
                      </c:pt>
                      <c:pt idx="2">
                        <c:v>0.96</c:v>
                      </c:pt>
                      <c:pt idx="3">
                        <c:v>0.34300000000000003</c:v>
                      </c:pt>
                      <c:pt idx="4">
                        <c:v>0.69499999999999995</c:v>
                      </c:pt>
                      <c:pt idx="5">
                        <c:v>0.81499999999999995</c:v>
                      </c:pt>
                      <c:pt idx="6">
                        <c:v>0</c:v>
                      </c:pt>
                      <c:pt idx="7">
                        <c:v>0.308</c:v>
                      </c:pt>
                      <c:pt idx="8">
                        <c:v>8.7999999999999995E-2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0.23200000000000001</c:v>
                      </c:pt>
                      <c:pt idx="20">
                        <c:v>4.4999999999999998E-2</c:v>
                      </c:pt>
                      <c:pt idx="21">
                        <c:v>0</c:v>
                      </c:pt>
                      <c:pt idx="22">
                        <c:v>0.97299999999999998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0.68600000000000005</c:v>
                      </c:pt>
                      <c:pt idx="26">
                        <c:v>0</c:v>
                      </c:pt>
                      <c:pt idx="27">
                        <c:v>0.96399999999999997</c:v>
                      </c:pt>
                      <c:pt idx="28">
                        <c:v>0.55400000000000005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0.17</c:v>
                      </c:pt>
                      <c:pt idx="32">
                        <c:v>0.53700000000000003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0.999</c:v>
                      </c:pt>
                      <c:pt idx="36">
                        <c:v>0.98599999999999999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0.63200000000000001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0.28299999999999997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8.9999999999999993E-3</c:v>
                      </c:pt>
                      <c:pt idx="53">
                        <c:v>0.187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0.41</c:v>
                      </c:pt>
                      <c:pt idx="57">
                        <c:v>0.82199999999999995</c:v>
                      </c:pt>
                      <c:pt idx="58">
                        <c:v>0</c:v>
                      </c:pt>
                      <c:pt idx="59">
                        <c:v>0.59199999999999997</c:v>
                      </c:pt>
                      <c:pt idx="60">
                        <c:v>0.82699999999999996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3.0000000000000001E-3</c:v>
                      </c:pt>
                      <c:pt idx="76">
                        <c:v>0.36599999999999999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0.997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0.80900000000000005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0.36699999999999999</c:v>
                      </c:pt>
                      <c:pt idx="92">
                        <c:v>0.39600000000000002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2.1999999999999999E-2</c:v>
                      </c:pt>
                      <c:pt idx="99">
                        <c:v>0.92600000000000005</c:v>
                      </c:pt>
                      <c:pt idx="100">
                        <c:v>0.70899999999999996</c:v>
                      </c:pt>
                      <c:pt idx="101">
                        <c:v>0.76300000000000001</c:v>
                      </c:pt>
                      <c:pt idx="102">
                        <c:v>0.45</c:v>
                      </c:pt>
                      <c:pt idx="103">
                        <c:v>0.33</c:v>
                      </c:pt>
                      <c:pt idx="104">
                        <c:v>0.371</c:v>
                      </c:pt>
                      <c:pt idx="105">
                        <c:v>0.51800000000000002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0.21099999999999999</c:v>
                      </c:pt>
                      <c:pt idx="109">
                        <c:v>0.98599999999999999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0.69</c:v>
                      </c:pt>
                      <c:pt idx="113">
                        <c:v>0.52800000000000002</c:v>
                      </c:pt>
                      <c:pt idx="114">
                        <c:v>0.59099999999999997</c:v>
                      </c:pt>
                      <c:pt idx="115">
                        <c:v>0.39100000000000001</c:v>
                      </c:pt>
                      <c:pt idx="116">
                        <c:v>0</c:v>
                      </c:pt>
                      <c:pt idx="117">
                        <c:v>0.55500000000000005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0.93899999999999995</c:v>
                      </c:pt>
                      <c:pt idx="122">
                        <c:v>0.71099999999999997</c:v>
                      </c:pt>
                      <c:pt idx="123">
                        <c:v>0</c:v>
                      </c:pt>
                      <c:pt idx="124">
                        <c:v>0.97699999999999998</c:v>
                      </c:pt>
                      <c:pt idx="125">
                        <c:v>0.38900000000000001</c:v>
                      </c:pt>
                      <c:pt idx="126">
                        <c:v>6.4000000000000001E-2</c:v>
                      </c:pt>
                      <c:pt idx="127">
                        <c:v>0.46800000000000003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0.97799999999999998</c:v>
                      </c:pt>
                      <c:pt idx="132">
                        <c:v>0.98099999999999998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7.1999999999999995E-2</c:v>
                      </c:pt>
                      <c:pt idx="140">
                        <c:v>0.41599999999999998</c:v>
                      </c:pt>
                      <c:pt idx="141">
                        <c:v>0.72299999999999998</c:v>
                      </c:pt>
                      <c:pt idx="142">
                        <c:v>0.76100000000000001</c:v>
                      </c:pt>
                      <c:pt idx="143">
                        <c:v>0.93100000000000005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0.14299999999999999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0.317</c:v>
                      </c:pt>
                      <c:pt idx="153">
                        <c:v>0.78600000000000003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0.35199999999999998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4.3999999999999997E-2</c:v>
                      </c:pt>
                      <c:pt idx="170">
                        <c:v>0.20699999999999999</c:v>
                      </c:pt>
                      <c:pt idx="171">
                        <c:v>0.99099999999999999</c:v>
                      </c:pt>
                      <c:pt idx="172">
                        <c:v>0.629</c:v>
                      </c:pt>
                      <c:pt idx="173">
                        <c:v>0.64600000000000002</c:v>
                      </c:pt>
                      <c:pt idx="174">
                        <c:v>0.434</c:v>
                      </c:pt>
                      <c:pt idx="175">
                        <c:v>0.32800000000000001</c:v>
                      </c:pt>
                      <c:pt idx="176">
                        <c:v>6.0000000000000001E-3</c:v>
                      </c:pt>
                      <c:pt idx="177">
                        <c:v>0.82399999999999995</c:v>
                      </c:pt>
                      <c:pt idx="178">
                        <c:v>1</c:v>
                      </c:pt>
                      <c:pt idx="179">
                        <c:v>0.36799999999999999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81-483D-89C7-C5FEBDFE6ECF}"/>
                  </c:ext>
                </c:extLst>
              </c15:ser>
            </c15:filteredLineSeries>
          </c:ext>
        </c:extLst>
      </c:lineChart>
      <c:valAx>
        <c:axId val="451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 </a:t>
                </a:r>
                <a:r>
                  <a:rPr lang="en-US" sz="3600" baseline="0"/>
                  <a:t>precipitation(mm)</a:t>
                </a:r>
                <a:endParaRPr lang="zh-TW" sz="2000" baseline="0"/>
              </a:p>
            </c:rich>
          </c:tx>
          <c:layout>
            <c:manualLayout>
              <c:xMode val="edge"/>
              <c:yMode val="edge"/>
              <c:x val="3.0036813486406789E-5"/>
              <c:y val="0.324486117224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4930623"/>
        <c:crosses val="autoZero"/>
        <c:crossBetween val="between"/>
      </c:valAx>
      <c:dateAx>
        <c:axId val="244930623"/>
        <c:scaling>
          <c:orientation val="minMax"/>
        </c:scaling>
        <c:delete val="0"/>
        <c:axPos val="b"/>
        <c:numFmt formatCode="[$-409]mm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3631"/>
        <c:crosses val="autoZero"/>
        <c:auto val="0"/>
        <c:lblOffset val="100"/>
        <c:baseTimeUnit val="months"/>
      </c:dateAx>
      <c:valAx>
        <c:axId val="45183615"/>
        <c:scaling>
          <c:orientation val="maxMin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probability</a:t>
                </a:r>
              </a:p>
            </c:rich>
          </c:tx>
          <c:layout>
            <c:manualLayout>
              <c:xMode val="edge"/>
              <c:yMode val="edge"/>
              <c:x val="0.97758050768628524"/>
              <c:y val="0.35800804028539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940959"/>
        <c:crosses val="max"/>
        <c:crossBetween val="between"/>
      </c:valAx>
      <c:dateAx>
        <c:axId val="176940959"/>
        <c:scaling>
          <c:orientation val="minMax"/>
        </c:scaling>
        <c:delete val="1"/>
        <c:axPos val="t"/>
        <c:numFmt formatCode="[$-409]mmmmm\-yy;@" sourceLinked="1"/>
        <c:majorTickMark val="out"/>
        <c:minorTickMark val="none"/>
        <c:tickLblPos val="nextTo"/>
        <c:crossAx val="45183615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559901128132378"/>
          <c:y val="0.95119834511936818"/>
          <c:w val="0.3299653359500096"/>
          <c:h val="4.3701065972324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24672370847289E-2"/>
          <c:y val="1.3213134889128401E-2"/>
          <c:w val="0.90350500722412075"/>
          <c:h val="0.84791067798704867"/>
        </c:manualLayout>
      </c:layout>
      <c:barChart>
        <c:barDir val="col"/>
        <c:grouping val="clustered"/>
        <c:varyColors val="0"/>
        <c:ser>
          <c:idx val="0"/>
          <c:order val="1"/>
          <c:tx>
            <c:v>Drought Record</c:v>
          </c:tx>
          <c:spPr>
            <a:solidFill>
              <a:srgbClr val="FF0000">
                <a:alpha val="38000"/>
              </a:srgbClr>
            </a:solidFill>
            <a:ln w="25400">
              <a:solidFill>
                <a:srgbClr val="92D050">
                  <a:alpha val="16000"/>
                </a:srgbClr>
              </a:solidFill>
            </a:ln>
            <a:effectLst/>
          </c:spPr>
          <c:invertIfNegative val="0"/>
          <c:dPt>
            <c:idx val="116"/>
            <c:invertIfNegative val="0"/>
            <c:bubble3D val="0"/>
            <c:spPr>
              <a:solidFill>
                <a:srgbClr val="FF0000">
                  <a:alpha val="38000"/>
                </a:srgbClr>
              </a:solidFill>
              <a:ln w="25400" cmpd="sng">
                <a:solidFill>
                  <a:srgbClr val="92D050">
                    <a:alpha val="16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86-4981-B19B-476FA50548C4}"/>
              </c:ext>
            </c:extLst>
          </c:dPt>
          <c:dPt>
            <c:idx val="236"/>
            <c:invertIfNegative val="0"/>
            <c:bubble3D val="0"/>
            <c:spPr>
              <a:solidFill>
                <a:srgbClr val="FF0000">
                  <a:alpha val="38000"/>
                </a:srgbClr>
              </a:solidFill>
              <a:ln w="25400">
                <a:solidFill>
                  <a:srgbClr val="92D050">
                    <a:alpha val="6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23-4129-8356-EE928FE7BE7A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工作表1!$A$2:$A$480</c15:sqref>
                  </c15:fullRef>
                </c:ext>
              </c:extLst>
              <c:f>(工作表1!$A$6:$A$10,工作表1!$A$12:$A$480)</c:f>
              <c:numCache>
                <c:formatCode>[$-409]mmmmm\-yy;@</c:formatCode>
                <c:ptCount val="474"/>
                <c:pt idx="0">
                  <c:v>26085</c:v>
                </c:pt>
                <c:pt idx="1">
                  <c:v>26115</c:v>
                </c:pt>
                <c:pt idx="2">
                  <c:v>26146</c:v>
                </c:pt>
                <c:pt idx="3">
                  <c:v>26177</c:v>
                </c:pt>
                <c:pt idx="4">
                  <c:v>26207</c:v>
                </c:pt>
                <c:pt idx="5">
                  <c:v>26268</c:v>
                </c:pt>
                <c:pt idx="6">
                  <c:v>26299</c:v>
                </c:pt>
                <c:pt idx="7">
                  <c:v>26330</c:v>
                </c:pt>
                <c:pt idx="8">
                  <c:v>26359</c:v>
                </c:pt>
                <c:pt idx="9">
                  <c:v>26390</c:v>
                </c:pt>
                <c:pt idx="10">
                  <c:v>26420</c:v>
                </c:pt>
                <c:pt idx="11">
                  <c:v>26451</c:v>
                </c:pt>
                <c:pt idx="12">
                  <c:v>26481</c:v>
                </c:pt>
                <c:pt idx="13">
                  <c:v>26512</c:v>
                </c:pt>
                <c:pt idx="14">
                  <c:v>26543</c:v>
                </c:pt>
                <c:pt idx="15">
                  <c:v>26573</c:v>
                </c:pt>
                <c:pt idx="16">
                  <c:v>26604</c:v>
                </c:pt>
                <c:pt idx="17">
                  <c:v>26634</c:v>
                </c:pt>
                <c:pt idx="18">
                  <c:v>26665</c:v>
                </c:pt>
                <c:pt idx="19">
                  <c:v>26696</c:v>
                </c:pt>
                <c:pt idx="20">
                  <c:v>26724</c:v>
                </c:pt>
                <c:pt idx="21">
                  <c:v>26755</c:v>
                </c:pt>
                <c:pt idx="22">
                  <c:v>26785</c:v>
                </c:pt>
                <c:pt idx="23">
                  <c:v>26816</c:v>
                </c:pt>
                <c:pt idx="24">
                  <c:v>26846</c:v>
                </c:pt>
                <c:pt idx="25">
                  <c:v>26877</c:v>
                </c:pt>
                <c:pt idx="26">
                  <c:v>26908</c:v>
                </c:pt>
                <c:pt idx="27">
                  <c:v>26938</c:v>
                </c:pt>
                <c:pt idx="28">
                  <c:v>26969</c:v>
                </c:pt>
                <c:pt idx="29">
                  <c:v>26999</c:v>
                </c:pt>
                <c:pt idx="30">
                  <c:v>27030</c:v>
                </c:pt>
                <c:pt idx="31">
                  <c:v>27061</c:v>
                </c:pt>
                <c:pt idx="32">
                  <c:v>27089</c:v>
                </c:pt>
                <c:pt idx="33">
                  <c:v>27120</c:v>
                </c:pt>
                <c:pt idx="34">
                  <c:v>27150</c:v>
                </c:pt>
                <c:pt idx="35">
                  <c:v>27181</c:v>
                </c:pt>
                <c:pt idx="36">
                  <c:v>27211</c:v>
                </c:pt>
                <c:pt idx="37">
                  <c:v>27242</c:v>
                </c:pt>
                <c:pt idx="38">
                  <c:v>27273</c:v>
                </c:pt>
                <c:pt idx="39">
                  <c:v>27303</c:v>
                </c:pt>
                <c:pt idx="40">
                  <c:v>27334</c:v>
                </c:pt>
                <c:pt idx="41">
                  <c:v>27364</c:v>
                </c:pt>
                <c:pt idx="42">
                  <c:v>27395</c:v>
                </c:pt>
                <c:pt idx="43">
                  <c:v>27426</c:v>
                </c:pt>
                <c:pt idx="44">
                  <c:v>27454</c:v>
                </c:pt>
                <c:pt idx="45">
                  <c:v>27485</c:v>
                </c:pt>
                <c:pt idx="46">
                  <c:v>27515</c:v>
                </c:pt>
                <c:pt idx="47">
                  <c:v>27546</c:v>
                </c:pt>
                <c:pt idx="48">
                  <c:v>27576</c:v>
                </c:pt>
                <c:pt idx="49">
                  <c:v>27607</c:v>
                </c:pt>
                <c:pt idx="50">
                  <c:v>27638</c:v>
                </c:pt>
                <c:pt idx="51">
                  <c:v>27668</c:v>
                </c:pt>
                <c:pt idx="52">
                  <c:v>27699</c:v>
                </c:pt>
                <c:pt idx="53">
                  <c:v>27729</c:v>
                </c:pt>
                <c:pt idx="54">
                  <c:v>27760</c:v>
                </c:pt>
                <c:pt idx="55">
                  <c:v>27791</c:v>
                </c:pt>
                <c:pt idx="56">
                  <c:v>27820</c:v>
                </c:pt>
                <c:pt idx="57">
                  <c:v>27851</c:v>
                </c:pt>
                <c:pt idx="58">
                  <c:v>27881</c:v>
                </c:pt>
                <c:pt idx="59">
                  <c:v>27912</c:v>
                </c:pt>
                <c:pt idx="60">
                  <c:v>27942</c:v>
                </c:pt>
                <c:pt idx="61">
                  <c:v>27973</c:v>
                </c:pt>
                <c:pt idx="62">
                  <c:v>28004</c:v>
                </c:pt>
                <c:pt idx="63">
                  <c:v>28034</c:v>
                </c:pt>
                <c:pt idx="64">
                  <c:v>28065</c:v>
                </c:pt>
                <c:pt idx="65">
                  <c:v>28095</c:v>
                </c:pt>
                <c:pt idx="66">
                  <c:v>28126</c:v>
                </c:pt>
                <c:pt idx="67">
                  <c:v>28157</c:v>
                </c:pt>
                <c:pt idx="68">
                  <c:v>28185</c:v>
                </c:pt>
                <c:pt idx="69">
                  <c:v>28216</c:v>
                </c:pt>
                <c:pt idx="70">
                  <c:v>28246</c:v>
                </c:pt>
                <c:pt idx="71">
                  <c:v>28277</c:v>
                </c:pt>
                <c:pt idx="72">
                  <c:v>28307</c:v>
                </c:pt>
                <c:pt idx="73">
                  <c:v>28338</c:v>
                </c:pt>
                <c:pt idx="74">
                  <c:v>28369</c:v>
                </c:pt>
                <c:pt idx="75">
                  <c:v>28399</c:v>
                </c:pt>
                <c:pt idx="76">
                  <c:v>28430</c:v>
                </c:pt>
                <c:pt idx="77">
                  <c:v>28460</c:v>
                </c:pt>
                <c:pt idx="78">
                  <c:v>28491</c:v>
                </c:pt>
                <c:pt idx="79">
                  <c:v>28522</c:v>
                </c:pt>
                <c:pt idx="80">
                  <c:v>28550</c:v>
                </c:pt>
                <c:pt idx="81">
                  <c:v>28581</c:v>
                </c:pt>
                <c:pt idx="82">
                  <c:v>28611</c:v>
                </c:pt>
                <c:pt idx="83">
                  <c:v>28642</c:v>
                </c:pt>
                <c:pt idx="84">
                  <c:v>28672</c:v>
                </c:pt>
                <c:pt idx="85">
                  <c:v>28703</c:v>
                </c:pt>
                <c:pt idx="86">
                  <c:v>28734</c:v>
                </c:pt>
                <c:pt idx="87">
                  <c:v>28764</c:v>
                </c:pt>
                <c:pt idx="88">
                  <c:v>28795</c:v>
                </c:pt>
                <c:pt idx="89">
                  <c:v>28825</c:v>
                </c:pt>
                <c:pt idx="90">
                  <c:v>28856</c:v>
                </c:pt>
                <c:pt idx="91">
                  <c:v>28887</c:v>
                </c:pt>
                <c:pt idx="92">
                  <c:v>28915</c:v>
                </c:pt>
                <c:pt idx="93">
                  <c:v>28946</c:v>
                </c:pt>
                <c:pt idx="94">
                  <c:v>28976</c:v>
                </c:pt>
                <c:pt idx="95">
                  <c:v>29007</c:v>
                </c:pt>
                <c:pt idx="96">
                  <c:v>29037</c:v>
                </c:pt>
                <c:pt idx="97">
                  <c:v>29068</c:v>
                </c:pt>
                <c:pt idx="98">
                  <c:v>29099</c:v>
                </c:pt>
                <c:pt idx="99">
                  <c:v>29129</c:v>
                </c:pt>
                <c:pt idx="100">
                  <c:v>29160</c:v>
                </c:pt>
                <c:pt idx="101">
                  <c:v>29190</c:v>
                </c:pt>
                <c:pt idx="102">
                  <c:v>29221</c:v>
                </c:pt>
                <c:pt idx="103">
                  <c:v>29252</c:v>
                </c:pt>
                <c:pt idx="104">
                  <c:v>29281</c:v>
                </c:pt>
                <c:pt idx="105">
                  <c:v>29312</c:v>
                </c:pt>
                <c:pt idx="106">
                  <c:v>29342</c:v>
                </c:pt>
                <c:pt idx="107">
                  <c:v>29373</c:v>
                </c:pt>
                <c:pt idx="108">
                  <c:v>29403</c:v>
                </c:pt>
                <c:pt idx="109">
                  <c:v>29434</c:v>
                </c:pt>
                <c:pt idx="110">
                  <c:v>29465</c:v>
                </c:pt>
                <c:pt idx="111">
                  <c:v>29495</c:v>
                </c:pt>
                <c:pt idx="112">
                  <c:v>29526</c:v>
                </c:pt>
                <c:pt idx="113">
                  <c:v>29556</c:v>
                </c:pt>
                <c:pt idx="114">
                  <c:v>29587</c:v>
                </c:pt>
                <c:pt idx="115">
                  <c:v>29618</c:v>
                </c:pt>
                <c:pt idx="116">
                  <c:v>29646</c:v>
                </c:pt>
                <c:pt idx="117">
                  <c:v>29677</c:v>
                </c:pt>
                <c:pt idx="118">
                  <c:v>29707</c:v>
                </c:pt>
                <c:pt idx="119">
                  <c:v>29738</c:v>
                </c:pt>
                <c:pt idx="120">
                  <c:v>29768</c:v>
                </c:pt>
                <c:pt idx="121">
                  <c:v>29799</c:v>
                </c:pt>
                <c:pt idx="122">
                  <c:v>29830</c:v>
                </c:pt>
                <c:pt idx="123">
                  <c:v>29860</c:v>
                </c:pt>
                <c:pt idx="124">
                  <c:v>29891</c:v>
                </c:pt>
                <c:pt idx="125">
                  <c:v>29921</c:v>
                </c:pt>
                <c:pt idx="126">
                  <c:v>29952</c:v>
                </c:pt>
                <c:pt idx="127">
                  <c:v>29983</c:v>
                </c:pt>
                <c:pt idx="128">
                  <c:v>30011</c:v>
                </c:pt>
                <c:pt idx="129">
                  <c:v>30042</c:v>
                </c:pt>
                <c:pt idx="130">
                  <c:v>30072</c:v>
                </c:pt>
                <c:pt idx="131">
                  <c:v>30103</c:v>
                </c:pt>
                <c:pt idx="132">
                  <c:v>30133</c:v>
                </c:pt>
                <c:pt idx="133">
                  <c:v>30164</c:v>
                </c:pt>
                <c:pt idx="134">
                  <c:v>30195</c:v>
                </c:pt>
                <c:pt idx="135">
                  <c:v>30225</c:v>
                </c:pt>
                <c:pt idx="136">
                  <c:v>30256</c:v>
                </c:pt>
                <c:pt idx="137">
                  <c:v>30286</c:v>
                </c:pt>
                <c:pt idx="138">
                  <c:v>30317</c:v>
                </c:pt>
                <c:pt idx="139">
                  <c:v>30348</c:v>
                </c:pt>
                <c:pt idx="140">
                  <c:v>30376</c:v>
                </c:pt>
                <c:pt idx="141">
                  <c:v>30407</c:v>
                </c:pt>
                <c:pt idx="142">
                  <c:v>30437</c:v>
                </c:pt>
                <c:pt idx="143">
                  <c:v>30468</c:v>
                </c:pt>
                <c:pt idx="144">
                  <c:v>30498</c:v>
                </c:pt>
                <c:pt idx="145">
                  <c:v>30529</c:v>
                </c:pt>
                <c:pt idx="146">
                  <c:v>30560</c:v>
                </c:pt>
                <c:pt idx="147">
                  <c:v>30590</c:v>
                </c:pt>
                <c:pt idx="148">
                  <c:v>30621</c:v>
                </c:pt>
                <c:pt idx="149">
                  <c:v>30651</c:v>
                </c:pt>
                <c:pt idx="150">
                  <c:v>30682</c:v>
                </c:pt>
                <c:pt idx="151">
                  <c:v>30713</c:v>
                </c:pt>
                <c:pt idx="152">
                  <c:v>30742</c:v>
                </c:pt>
                <c:pt idx="153">
                  <c:v>30773</c:v>
                </c:pt>
                <c:pt idx="154">
                  <c:v>30803</c:v>
                </c:pt>
                <c:pt idx="155">
                  <c:v>30834</c:v>
                </c:pt>
                <c:pt idx="156">
                  <c:v>30864</c:v>
                </c:pt>
                <c:pt idx="157">
                  <c:v>30895</c:v>
                </c:pt>
                <c:pt idx="158">
                  <c:v>30926</c:v>
                </c:pt>
                <c:pt idx="159">
                  <c:v>30956</c:v>
                </c:pt>
                <c:pt idx="160">
                  <c:v>30987</c:v>
                </c:pt>
                <c:pt idx="161">
                  <c:v>31017</c:v>
                </c:pt>
                <c:pt idx="162">
                  <c:v>31048</c:v>
                </c:pt>
                <c:pt idx="163">
                  <c:v>31079</c:v>
                </c:pt>
                <c:pt idx="164">
                  <c:v>31107</c:v>
                </c:pt>
                <c:pt idx="165">
                  <c:v>31138</c:v>
                </c:pt>
                <c:pt idx="166">
                  <c:v>31168</c:v>
                </c:pt>
                <c:pt idx="167">
                  <c:v>31199</c:v>
                </c:pt>
                <c:pt idx="168">
                  <c:v>31229</c:v>
                </c:pt>
                <c:pt idx="169">
                  <c:v>31260</c:v>
                </c:pt>
                <c:pt idx="170">
                  <c:v>31291</c:v>
                </c:pt>
                <c:pt idx="171">
                  <c:v>31321</c:v>
                </c:pt>
                <c:pt idx="172">
                  <c:v>31352</c:v>
                </c:pt>
                <c:pt idx="173">
                  <c:v>31382</c:v>
                </c:pt>
                <c:pt idx="174">
                  <c:v>31413</c:v>
                </c:pt>
                <c:pt idx="175">
                  <c:v>31444</c:v>
                </c:pt>
                <c:pt idx="176">
                  <c:v>31472</c:v>
                </c:pt>
                <c:pt idx="177">
                  <c:v>31503</c:v>
                </c:pt>
                <c:pt idx="178">
                  <c:v>31533</c:v>
                </c:pt>
                <c:pt idx="179">
                  <c:v>31564</c:v>
                </c:pt>
                <c:pt idx="180">
                  <c:v>31594</c:v>
                </c:pt>
                <c:pt idx="181">
                  <c:v>31625</c:v>
                </c:pt>
                <c:pt idx="182">
                  <c:v>31656</c:v>
                </c:pt>
                <c:pt idx="183">
                  <c:v>31686</c:v>
                </c:pt>
                <c:pt idx="184">
                  <c:v>31717</c:v>
                </c:pt>
                <c:pt idx="185">
                  <c:v>31747</c:v>
                </c:pt>
                <c:pt idx="186">
                  <c:v>31778</c:v>
                </c:pt>
                <c:pt idx="187">
                  <c:v>31809</c:v>
                </c:pt>
                <c:pt idx="188">
                  <c:v>31837</c:v>
                </c:pt>
                <c:pt idx="189">
                  <c:v>31868</c:v>
                </c:pt>
                <c:pt idx="190">
                  <c:v>31898</c:v>
                </c:pt>
                <c:pt idx="191">
                  <c:v>31929</c:v>
                </c:pt>
                <c:pt idx="192">
                  <c:v>31959</c:v>
                </c:pt>
                <c:pt idx="193">
                  <c:v>31990</c:v>
                </c:pt>
                <c:pt idx="194">
                  <c:v>32021</c:v>
                </c:pt>
                <c:pt idx="195">
                  <c:v>32051</c:v>
                </c:pt>
                <c:pt idx="196">
                  <c:v>32082</c:v>
                </c:pt>
                <c:pt idx="197">
                  <c:v>32112</c:v>
                </c:pt>
                <c:pt idx="198">
                  <c:v>32143</c:v>
                </c:pt>
                <c:pt idx="199">
                  <c:v>32174</c:v>
                </c:pt>
                <c:pt idx="200">
                  <c:v>32203</c:v>
                </c:pt>
                <c:pt idx="201">
                  <c:v>32234</c:v>
                </c:pt>
                <c:pt idx="202">
                  <c:v>32264</c:v>
                </c:pt>
                <c:pt idx="203">
                  <c:v>32295</c:v>
                </c:pt>
                <c:pt idx="204">
                  <c:v>32325</c:v>
                </c:pt>
                <c:pt idx="205">
                  <c:v>32356</c:v>
                </c:pt>
                <c:pt idx="206">
                  <c:v>32387</c:v>
                </c:pt>
                <c:pt idx="207">
                  <c:v>32417</c:v>
                </c:pt>
                <c:pt idx="208">
                  <c:v>32448</c:v>
                </c:pt>
                <c:pt idx="209">
                  <c:v>32478</c:v>
                </c:pt>
                <c:pt idx="210">
                  <c:v>32509</c:v>
                </c:pt>
                <c:pt idx="211">
                  <c:v>32540</c:v>
                </c:pt>
                <c:pt idx="212">
                  <c:v>32568</c:v>
                </c:pt>
                <c:pt idx="213">
                  <c:v>32599</c:v>
                </c:pt>
                <c:pt idx="214">
                  <c:v>32629</c:v>
                </c:pt>
                <c:pt idx="215">
                  <c:v>32660</c:v>
                </c:pt>
                <c:pt idx="216">
                  <c:v>32690</c:v>
                </c:pt>
                <c:pt idx="217">
                  <c:v>32721</c:v>
                </c:pt>
                <c:pt idx="218">
                  <c:v>32752</c:v>
                </c:pt>
                <c:pt idx="219">
                  <c:v>32782</c:v>
                </c:pt>
                <c:pt idx="220">
                  <c:v>32813</c:v>
                </c:pt>
                <c:pt idx="221">
                  <c:v>32843</c:v>
                </c:pt>
                <c:pt idx="222">
                  <c:v>32874</c:v>
                </c:pt>
                <c:pt idx="223">
                  <c:v>32905</c:v>
                </c:pt>
                <c:pt idx="224">
                  <c:v>32933</c:v>
                </c:pt>
                <c:pt idx="225">
                  <c:v>32964</c:v>
                </c:pt>
                <c:pt idx="226">
                  <c:v>32994</c:v>
                </c:pt>
                <c:pt idx="227">
                  <c:v>33025</c:v>
                </c:pt>
                <c:pt idx="228">
                  <c:v>33055</c:v>
                </c:pt>
                <c:pt idx="229">
                  <c:v>33086</c:v>
                </c:pt>
                <c:pt idx="230">
                  <c:v>33117</c:v>
                </c:pt>
                <c:pt idx="231">
                  <c:v>33147</c:v>
                </c:pt>
                <c:pt idx="232">
                  <c:v>33178</c:v>
                </c:pt>
                <c:pt idx="233">
                  <c:v>33208</c:v>
                </c:pt>
                <c:pt idx="234">
                  <c:v>33239</c:v>
                </c:pt>
                <c:pt idx="235">
                  <c:v>33270</c:v>
                </c:pt>
                <c:pt idx="236">
                  <c:v>33298</c:v>
                </c:pt>
                <c:pt idx="237">
                  <c:v>33329</c:v>
                </c:pt>
                <c:pt idx="238">
                  <c:v>33359</c:v>
                </c:pt>
                <c:pt idx="239">
                  <c:v>33390</c:v>
                </c:pt>
                <c:pt idx="240">
                  <c:v>33420</c:v>
                </c:pt>
                <c:pt idx="241">
                  <c:v>33451</c:v>
                </c:pt>
                <c:pt idx="242">
                  <c:v>33482</c:v>
                </c:pt>
                <c:pt idx="243">
                  <c:v>33512</c:v>
                </c:pt>
                <c:pt idx="244">
                  <c:v>33543</c:v>
                </c:pt>
                <c:pt idx="245">
                  <c:v>33573</c:v>
                </c:pt>
                <c:pt idx="246">
                  <c:v>33604</c:v>
                </c:pt>
                <c:pt idx="247">
                  <c:v>33635</c:v>
                </c:pt>
                <c:pt idx="248">
                  <c:v>33664</c:v>
                </c:pt>
                <c:pt idx="249">
                  <c:v>33695</c:v>
                </c:pt>
                <c:pt idx="250">
                  <c:v>33725</c:v>
                </c:pt>
                <c:pt idx="251">
                  <c:v>33756</c:v>
                </c:pt>
                <c:pt idx="252">
                  <c:v>33786</c:v>
                </c:pt>
                <c:pt idx="253">
                  <c:v>33817</c:v>
                </c:pt>
                <c:pt idx="254">
                  <c:v>33848</c:v>
                </c:pt>
                <c:pt idx="255">
                  <c:v>33878</c:v>
                </c:pt>
                <c:pt idx="256">
                  <c:v>33909</c:v>
                </c:pt>
                <c:pt idx="257">
                  <c:v>33939</c:v>
                </c:pt>
                <c:pt idx="258">
                  <c:v>33970</c:v>
                </c:pt>
                <c:pt idx="259">
                  <c:v>34001</c:v>
                </c:pt>
                <c:pt idx="260">
                  <c:v>34029</c:v>
                </c:pt>
                <c:pt idx="261">
                  <c:v>34060</c:v>
                </c:pt>
                <c:pt idx="262">
                  <c:v>34090</c:v>
                </c:pt>
                <c:pt idx="263">
                  <c:v>34121</c:v>
                </c:pt>
                <c:pt idx="264">
                  <c:v>34151</c:v>
                </c:pt>
                <c:pt idx="265">
                  <c:v>34182</c:v>
                </c:pt>
                <c:pt idx="266">
                  <c:v>34213</c:v>
                </c:pt>
                <c:pt idx="267">
                  <c:v>34243</c:v>
                </c:pt>
                <c:pt idx="268">
                  <c:v>34274</c:v>
                </c:pt>
                <c:pt idx="269">
                  <c:v>34304</c:v>
                </c:pt>
                <c:pt idx="270">
                  <c:v>34335</c:v>
                </c:pt>
                <c:pt idx="271">
                  <c:v>34366</c:v>
                </c:pt>
                <c:pt idx="272">
                  <c:v>34394</c:v>
                </c:pt>
                <c:pt idx="273">
                  <c:v>34425</c:v>
                </c:pt>
                <c:pt idx="274">
                  <c:v>34455</c:v>
                </c:pt>
                <c:pt idx="275">
                  <c:v>34486</c:v>
                </c:pt>
                <c:pt idx="276">
                  <c:v>34516</c:v>
                </c:pt>
                <c:pt idx="277">
                  <c:v>34547</c:v>
                </c:pt>
                <c:pt idx="278">
                  <c:v>34578</c:v>
                </c:pt>
                <c:pt idx="279">
                  <c:v>34608</c:v>
                </c:pt>
                <c:pt idx="280">
                  <c:v>34639</c:v>
                </c:pt>
                <c:pt idx="281">
                  <c:v>34669</c:v>
                </c:pt>
                <c:pt idx="282">
                  <c:v>34700</c:v>
                </c:pt>
                <c:pt idx="283">
                  <c:v>34731</c:v>
                </c:pt>
                <c:pt idx="284">
                  <c:v>34759</c:v>
                </c:pt>
                <c:pt idx="285">
                  <c:v>34790</c:v>
                </c:pt>
                <c:pt idx="286">
                  <c:v>34820</c:v>
                </c:pt>
                <c:pt idx="287">
                  <c:v>34851</c:v>
                </c:pt>
                <c:pt idx="288">
                  <c:v>34881</c:v>
                </c:pt>
                <c:pt idx="289">
                  <c:v>34912</c:v>
                </c:pt>
                <c:pt idx="290">
                  <c:v>34943</c:v>
                </c:pt>
                <c:pt idx="291">
                  <c:v>34973</c:v>
                </c:pt>
                <c:pt idx="292">
                  <c:v>35004</c:v>
                </c:pt>
                <c:pt idx="293">
                  <c:v>35034</c:v>
                </c:pt>
                <c:pt idx="294">
                  <c:v>35065</c:v>
                </c:pt>
                <c:pt idx="295">
                  <c:v>35096</c:v>
                </c:pt>
                <c:pt idx="296">
                  <c:v>35125</c:v>
                </c:pt>
                <c:pt idx="297">
                  <c:v>35156</c:v>
                </c:pt>
                <c:pt idx="298">
                  <c:v>35186</c:v>
                </c:pt>
                <c:pt idx="299">
                  <c:v>35217</c:v>
                </c:pt>
                <c:pt idx="300">
                  <c:v>35247</c:v>
                </c:pt>
                <c:pt idx="301">
                  <c:v>35278</c:v>
                </c:pt>
                <c:pt idx="302">
                  <c:v>35309</c:v>
                </c:pt>
                <c:pt idx="303">
                  <c:v>35339</c:v>
                </c:pt>
                <c:pt idx="304">
                  <c:v>35370</c:v>
                </c:pt>
                <c:pt idx="305">
                  <c:v>35400</c:v>
                </c:pt>
                <c:pt idx="306">
                  <c:v>35431</c:v>
                </c:pt>
                <c:pt idx="307">
                  <c:v>35462</c:v>
                </c:pt>
                <c:pt idx="308">
                  <c:v>35490</c:v>
                </c:pt>
                <c:pt idx="309">
                  <c:v>35521</c:v>
                </c:pt>
                <c:pt idx="310">
                  <c:v>35551</c:v>
                </c:pt>
                <c:pt idx="311">
                  <c:v>35582</c:v>
                </c:pt>
                <c:pt idx="312">
                  <c:v>35612</c:v>
                </c:pt>
                <c:pt idx="313">
                  <c:v>35643</c:v>
                </c:pt>
                <c:pt idx="314">
                  <c:v>35674</c:v>
                </c:pt>
                <c:pt idx="315">
                  <c:v>35704</c:v>
                </c:pt>
                <c:pt idx="316">
                  <c:v>35735</c:v>
                </c:pt>
                <c:pt idx="317">
                  <c:v>35765</c:v>
                </c:pt>
                <c:pt idx="318">
                  <c:v>35796</c:v>
                </c:pt>
                <c:pt idx="319">
                  <c:v>35827</c:v>
                </c:pt>
                <c:pt idx="320">
                  <c:v>35855</c:v>
                </c:pt>
                <c:pt idx="321">
                  <c:v>35886</c:v>
                </c:pt>
                <c:pt idx="322">
                  <c:v>35916</c:v>
                </c:pt>
                <c:pt idx="323">
                  <c:v>35947</c:v>
                </c:pt>
                <c:pt idx="324">
                  <c:v>35977</c:v>
                </c:pt>
                <c:pt idx="325">
                  <c:v>36008</c:v>
                </c:pt>
                <c:pt idx="326">
                  <c:v>36039</c:v>
                </c:pt>
                <c:pt idx="327">
                  <c:v>36069</c:v>
                </c:pt>
                <c:pt idx="328">
                  <c:v>36100</c:v>
                </c:pt>
                <c:pt idx="329">
                  <c:v>36130</c:v>
                </c:pt>
                <c:pt idx="330">
                  <c:v>36161</c:v>
                </c:pt>
                <c:pt idx="331">
                  <c:v>36192</c:v>
                </c:pt>
                <c:pt idx="332">
                  <c:v>36220</c:v>
                </c:pt>
                <c:pt idx="333">
                  <c:v>36251</c:v>
                </c:pt>
                <c:pt idx="334">
                  <c:v>36281</c:v>
                </c:pt>
                <c:pt idx="335">
                  <c:v>36312</c:v>
                </c:pt>
                <c:pt idx="336">
                  <c:v>36342</c:v>
                </c:pt>
                <c:pt idx="337">
                  <c:v>36373</c:v>
                </c:pt>
                <c:pt idx="338">
                  <c:v>36404</c:v>
                </c:pt>
                <c:pt idx="339">
                  <c:v>36434</c:v>
                </c:pt>
                <c:pt idx="340">
                  <c:v>36465</c:v>
                </c:pt>
                <c:pt idx="341">
                  <c:v>36495</c:v>
                </c:pt>
                <c:pt idx="342">
                  <c:v>36526</c:v>
                </c:pt>
                <c:pt idx="343">
                  <c:v>36557</c:v>
                </c:pt>
                <c:pt idx="344">
                  <c:v>36586</c:v>
                </c:pt>
                <c:pt idx="345">
                  <c:v>36617</c:v>
                </c:pt>
                <c:pt idx="346">
                  <c:v>36647</c:v>
                </c:pt>
                <c:pt idx="347">
                  <c:v>36678</c:v>
                </c:pt>
                <c:pt idx="348">
                  <c:v>36708</c:v>
                </c:pt>
                <c:pt idx="349">
                  <c:v>36739</c:v>
                </c:pt>
                <c:pt idx="350">
                  <c:v>36770</c:v>
                </c:pt>
                <c:pt idx="351">
                  <c:v>36800</c:v>
                </c:pt>
                <c:pt idx="352">
                  <c:v>36831</c:v>
                </c:pt>
                <c:pt idx="353">
                  <c:v>36861</c:v>
                </c:pt>
                <c:pt idx="354">
                  <c:v>36892</c:v>
                </c:pt>
                <c:pt idx="355">
                  <c:v>36923</c:v>
                </c:pt>
                <c:pt idx="356">
                  <c:v>36951</c:v>
                </c:pt>
                <c:pt idx="357">
                  <c:v>36982</c:v>
                </c:pt>
                <c:pt idx="358">
                  <c:v>37012</c:v>
                </c:pt>
                <c:pt idx="359">
                  <c:v>37043</c:v>
                </c:pt>
                <c:pt idx="360">
                  <c:v>37073</c:v>
                </c:pt>
                <c:pt idx="361">
                  <c:v>37104</c:v>
                </c:pt>
                <c:pt idx="362">
                  <c:v>37135</c:v>
                </c:pt>
                <c:pt idx="363">
                  <c:v>37165</c:v>
                </c:pt>
                <c:pt idx="364">
                  <c:v>37196</c:v>
                </c:pt>
                <c:pt idx="365">
                  <c:v>37226</c:v>
                </c:pt>
                <c:pt idx="366">
                  <c:v>37257</c:v>
                </c:pt>
                <c:pt idx="367">
                  <c:v>37288</c:v>
                </c:pt>
                <c:pt idx="368">
                  <c:v>37316</c:v>
                </c:pt>
                <c:pt idx="369">
                  <c:v>37347</c:v>
                </c:pt>
                <c:pt idx="370">
                  <c:v>37377</c:v>
                </c:pt>
                <c:pt idx="371">
                  <c:v>37408</c:v>
                </c:pt>
                <c:pt idx="372">
                  <c:v>37438</c:v>
                </c:pt>
                <c:pt idx="373">
                  <c:v>37469</c:v>
                </c:pt>
                <c:pt idx="374">
                  <c:v>37500</c:v>
                </c:pt>
                <c:pt idx="375">
                  <c:v>37530</c:v>
                </c:pt>
                <c:pt idx="376">
                  <c:v>37561</c:v>
                </c:pt>
                <c:pt idx="377">
                  <c:v>37591</c:v>
                </c:pt>
                <c:pt idx="378">
                  <c:v>37622</c:v>
                </c:pt>
                <c:pt idx="379">
                  <c:v>37653</c:v>
                </c:pt>
                <c:pt idx="380">
                  <c:v>37681</c:v>
                </c:pt>
                <c:pt idx="381">
                  <c:v>37712</c:v>
                </c:pt>
                <c:pt idx="382">
                  <c:v>37742</c:v>
                </c:pt>
                <c:pt idx="383">
                  <c:v>37773</c:v>
                </c:pt>
                <c:pt idx="384">
                  <c:v>37803</c:v>
                </c:pt>
                <c:pt idx="385">
                  <c:v>37834</c:v>
                </c:pt>
                <c:pt idx="386">
                  <c:v>37865</c:v>
                </c:pt>
                <c:pt idx="387">
                  <c:v>37895</c:v>
                </c:pt>
                <c:pt idx="388">
                  <c:v>37926</c:v>
                </c:pt>
                <c:pt idx="389">
                  <c:v>37956</c:v>
                </c:pt>
                <c:pt idx="390">
                  <c:v>37987</c:v>
                </c:pt>
                <c:pt idx="391">
                  <c:v>38018</c:v>
                </c:pt>
                <c:pt idx="392">
                  <c:v>38047</c:v>
                </c:pt>
                <c:pt idx="393">
                  <c:v>38078</c:v>
                </c:pt>
                <c:pt idx="394">
                  <c:v>38108</c:v>
                </c:pt>
                <c:pt idx="395">
                  <c:v>38139</c:v>
                </c:pt>
                <c:pt idx="396">
                  <c:v>38169</c:v>
                </c:pt>
                <c:pt idx="397">
                  <c:v>38200</c:v>
                </c:pt>
                <c:pt idx="398">
                  <c:v>38231</c:v>
                </c:pt>
                <c:pt idx="399">
                  <c:v>38261</c:v>
                </c:pt>
                <c:pt idx="400">
                  <c:v>38292</c:v>
                </c:pt>
                <c:pt idx="401">
                  <c:v>38322</c:v>
                </c:pt>
                <c:pt idx="402">
                  <c:v>38353</c:v>
                </c:pt>
                <c:pt idx="403">
                  <c:v>38384</c:v>
                </c:pt>
                <c:pt idx="404">
                  <c:v>38412</c:v>
                </c:pt>
                <c:pt idx="405">
                  <c:v>38443</c:v>
                </c:pt>
                <c:pt idx="406">
                  <c:v>38473</c:v>
                </c:pt>
                <c:pt idx="407">
                  <c:v>38504</c:v>
                </c:pt>
                <c:pt idx="408">
                  <c:v>38534</c:v>
                </c:pt>
                <c:pt idx="409">
                  <c:v>38565</c:v>
                </c:pt>
                <c:pt idx="410">
                  <c:v>38596</c:v>
                </c:pt>
                <c:pt idx="411">
                  <c:v>38626</c:v>
                </c:pt>
                <c:pt idx="412">
                  <c:v>38657</c:v>
                </c:pt>
                <c:pt idx="413">
                  <c:v>38687</c:v>
                </c:pt>
                <c:pt idx="414">
                  <c:v>38718</c:v>
                </c:pt>
                <c:pt idx="415">
                  <c:v>38749</c:v>
                </c:pt>
                <c:pt idx="416">
                  <c:v>38777</c:v>
                </c:pt>
                <c:pt idx="417">
                  <c:v>38808</c:v>
                </c:pt>
                <c:pt idx="418">
                  <c:v>38838</c:v>
                </c:pt>
                <c:pt idx="419">
                  <c:v>38869</c:v>
                </c:pt>
                <c:pt idx="420">
                  <c:v>38899</c:v>
                </c:pt>
                <c:pt idx="421">
                  <c:v>38930</c:v>
                </c:pt>
                <c:pt idx="422">
                  <c:v>38961</c:v>
                </c:pt>
                <c:pt idx="423">
                  <c:v>38991</c:v>
                </c:pt>
                <c:pt idx="424">
                  <c:v>39022</c:v>
                </c:pt>
                <c:pt idx="425">
                  <c:v>39052</c:v>
                </c:pt>
                <c:pt idx="426">
                  <c:v>39083</c:v>
                </c:pt>
                <c:pt idx="427">
                  <c:v>39114</c:v>
                </c:pt>
                <c:pt idx="428">
                  <c:v>39142</c:v>
                </c:pt>
                <c:pt idx="429">
                  <c:v>39173</c:v>
                </c:pt>
                <c:pt idx="430">
                  <c:v>39203</c:v>
                </c:pt>
                <c:pt idx="431">
                  <c:v>39234</c:v>
                </c:pt>
                <c:pt idx="432">
                  <c:v>39264</c:v>
                </c:pt>
                <c:pt idx="433">
                  <c:v>39295</c:v>
                </c:pt>
                <c:pt idx="434">
                  <c:v>39326</c:v>
                </c:pt>
                <c:pt idx="435">
                  <c:v>39356</c:v>
                </c:pt>
                <c:pt idx="436">
                  <c:v>39387</c:v>
                </c:pt>
                <c:pt idx="437">
                  <c:v>39417</c:v>
                </c:pt>
                <c:pt idx="438">
                  <c:v>39448</c:v>
                </c:pt>
                <c:pt idx="439">
                  <c:v>39479</c:v>
                </c:pt>
                <c:pt idx="440">
                  <c:v>39508</c:v>
                </c:pt>
                <c:pt idx="441">
                  <c:v>39539</c:v>
                </c:pt>
                <c:pt idx="442">
                  <c:v>39569</c:v>
                </c:pt>
                <c:pt idx="443">
                  <c:v>39600</c:v>
                </c:pt>
                <c:pt idx="444">
                  <c:v>39630</c:v>
                </c:pt>
                <c:pt idx="445">
                  <c:v>39661</c:v>
                </c:pt>
                <c:pt idx="446">
                  <c:v>39692</c:v>
                </c:pt>
                <c:pt idx="447">
                  <c:v>39722</c:v>
                </c:pt>
                <c:pt idx="448">
                  <c:v>39753</c:v>
                </c:pt>
                <c:pt idx="449">
                  <c:v>39783</c:v>
                </c:pt>
                <c:pt idx="450">
                  <c:v>39814</c:v>
                </c:pt>
                <c:pt idx="451">
                  <c:v>39845</c:v>
                </c:pt>
                <c:pt idx="452">
                  <c:v>39873</c:v>
                </c:pt>
                <c:pt idx="453">
                  <c:v>39904</c:v>
                </c:pt>
                <c:pt idx="454">
                  <c:v>39934</c:v>
                </c:pt>
                <c:pt idx="455">
                  <c:v>39965</c:v>
                </c:pt>
                <c:pt idx="456">
                  <c:v>39995</c:v>
                </c:pt>
                <c:pt idx="457">
                  <c:v>40026</c:v>
                </c:pt>
                <c:pt idx="458">
                  <c:v>40057</c:v>
                </c:pt>
                <c:pt idx="459">
                  <c:v>40087</c:v>
                </c:pt>
                <c:pt idx="460">
                  <c:v>40118</c:v>
                </c:pt>
                <c:pt idx="461">
                  <c:v>40148</c:v>
                </c:pt>
                <c:pt idx="462">
                  <c:v>40179</c:v>
                </c:pt>
                <c:pt idx="463">
                  <c:v>40210</c:v>
                </c:pt>
                <c:pt idx="464">
                  <c:v>40238</c:v>
                </c:pt>
                <c:pt idx="465">
                  <c:v>40269</c:v>
                </c:pt>
                <c:pt idx="466">
                  <c:v>40299</c:v>
                </c:pt>
                <c:pt idx="467">
                  <c:v>40330</c:v>
                </c:pt>
                <c:pt idx="468">
                  <c:v>40360</c:v>
                </c:pt>
                <c:pt idx="469">
                  <c:v>40391</c:v>
                </c:pt>
                <c:pt idx="470">
                  <c:v>40422</c:v>
                </c:pt>
                <c:pt idx="471">
                  <c:v>40452</c:v>
                </c:pt>
                <c:pt idx="472">
                  <c:v>40483</c:v>
                </c:pt>
                <c:pt idx="473">
                  <c:v>40513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工作表1!$F$2:$F$480</c15:sqref>
                  </c15:fullRef>
                </c:ext>
              </c:extLst>
              <c:f>(工作表1!$F$6:$F$10,工作表1!$F$12:$F$480)</c:f>
              <c:numCache>
                <c:formatCode>General</c:formatCode>
                <c:ptCount val="474"/>
                <c:pt idx="1">
                  <c:v>1</c:v>
                </c:pt>
                <c:pt idx="2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6" formatCode="0.00">
                  <c:v>1</c:v>
                </c:pt>
                <c:pt idx="17" formatCode="0.00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37" formatCode="0.00">
                  <c:v>1</c:v>
                </c:pt>
                <c:pt idx="67" formatCode="0.00">
                  <c:v>1</c:v>
                </c:pt>
                <c:pt idx="68">
                  <c:v>1</c:v>
                </c:pt>
                <c:pt idx="69">
                  <c:v>1</c:v>
                </c:pt>
                <c:pt idx="84">
                  <c:v>1</c:v>
                </c:pt>
                <c:pt idx="85">
                  <c:v>1</c:v>
                </c:pt>
                <c:pt idx="106" formatCode="0.00">
                  <c:v>1</c:v>
                </c:pt>
                <c:pt idx="107">
                  <c:v>1</c:v>
                </c:pt>
                <c:pt idx="108">
                  <c:v>1</c:v>
                </c:pt>
                <c:pt idx="116">
                  <c:v>1</c:v>
                </c:pt>
                <c:pt idx="117">
                  <c:v>1</c:v>
                </c:pt>
                <c:pt idx="118" formatCode="0.00">
                  <c:v>1</c:v>
                </c:pt>
                <c:pt idx="130" formatCode="0.00">
                  <c:v>1</c:v>
                </c:pt>
                <c:pt idx="131">
                  <c:v>1</c:v>
                </c:pt>
                <c:pt idx="135">
                  <c:v>1</c:v>
                </c:pt>
                <c:pt idx="142" formatCode="0.00">
                  <c:v>1</c:v>
                </c:pt>
                <c:pt idx="143" formatCode="0.00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 formatCode="0.00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34" formatCode="0.00">
                  <c:v>1</c:v>
                </c:pt>
                <c:pt idx="235" formatCode="0.00">
                  <c:v>1</c:v>
                </c:pt>
                <c:pt idx="236" formatCode="0.00">
                  <c:v>1</c:v>
                </c:pt>
                <c:pt idx="237" formatCode="0.00">
                  <c:v>1</c:v>
                </c:pt>
                <c:pt idx="238" formatCode="0.00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 formatCode="0.00">
                  <c:v>1</c:v>
                </c:pt>
                <c:pt idx="292">
                  <c:v>1</c:v>
                </c:pt>
                <c:pt idx="293" formatCode="0.00">
                  <c:v>1</c:v>
                </c:pt>
                <c:pt idx="294" formatCode="0.00">
                  <c:v>1</c:v>
                </c:pt>
                <c:pt idx="295" formatCode="0.00">
                  <c:v>1</c:v>
                </c:pt>
                <c:pt idx="332" formatCode="0.00">
                  <c:v>1</c:v>
                </c:pt>
                <c:pt idx="333" formatCode="0.00">
                  <c:v>1</c:v>
                </c:pt>
                <c:pt idx="334" formatCode="0.00">
                  <c:v>1</c:v>
                </c:pt>
                <c:pt idx="337" formatCode="0.00">
                  <c:v>1</c:v>
                </c:pt>
                <c:pt idx="338" formatCode="0.00">
                  <c:v>1</c:v>
                </c:pt>
                <c:pt idx="339" formatCode="0.00">
                  <c:v>1</c:v>
                </c:pt>
                <c:pt idx="340" formatCode="0.00">
                  <c:v>1</c:v>
                </c:pt>
                <c:pt idx="355" formatCode="0.00">
                  <c:v>1</c:v>
                </c:pt>
                <c:pt idx="356" formatCode="0.00">
                  <c:v>1</c:v>
                </c:pt>
                <c:pt idx="357" formatCode="0.00">
                  <c:v>1</c:v>
                </c:pt>
                <c:pt idx="358" formatCode="0.00">
                  <c:v>1</c:v>
                </c:pt>
                <c:pt idx="364" formatCode="0.00">
                  <c:v>1</c:v>
                </c:pt>
                <c:pt idx="365" formatCode="0.00">
                  <c:v>1</c:v>
                </c:pt>
                <c:pt idx="366" formatCode="0.00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405" formatCode="0.00">
                  <c:v>1</c:v>
                </c:pt>
                <c:pt idx="406" formatCode="0.00">
                  <c:v>1</c:v>
                </c:pt>
                <c:pt idx="412" formatCode="0.00">
                  <c:v>1</c:v>
                </c:pt>
                <c:pt idx="413" formatCode="0.00">
                  <c:v>1</c:v>
                </c:pt>
                <c:pt idx="414" formatCode="0.00">
                  <c:v>1</c:v>
                </c:pt>
                <c:pt idx="415" formatCode="0.00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86-4981-B19B-476FA50548C4}"/>
            </c:ext>
          </c:extLst>
        </c:ser>
        <c:ser>
          <c:idx val="6"/>
          <c:order val="6"/>
          <c:tx>
            <c:v>SEDI detection</c:v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accent6">
                  <a:lumMod val="60000"/>
                  <a:lumOff val="40000"/>
                  <a:alpha val="27000"/>
                </a:schemeClr>
              </a:solidFill>
            </a:ln>
            <a:effectLst/>
          </c:spPr>
          <c:invertIfNegative val="0"/>
          <c:cat>
            <c:strLit>
              <c:ptCount val="475"/>
              <c:pt idx="0">
                <c:v>J-71</c:v>
              </c:pt>
              <c:pt idx="1">
                <c:v>J-71</c:v>
              </c:pt>
              <c:pt idx="2">
                <c:v>A-71</c:v>
              </c:pt>
              <c:pt idx="3">
                <c:v>S-71</c:v>
              </c:pt>
              <c:pt idx="4">
                <c:v>O-71</c:v>
              </c:pt>
              <c:pt idx="5">
                <c:v>D-71</c:v>
              </c:pt>
              <c:pt idx="6">
                <c:v>J-72</c:v>
              </c:pt>
              <c:pt idx="7">
                <c:v>F-72</c:v>
              </c:pt>
              <c:pt idx="8">
                <c:v>M-72</c:v>
              </c:pt>
              <c:pt idx="9">
                <c:v>A-72</c:v>
              </c:pt>
              <c:pt idx="10">
                <c:v>M-72</c:v>
              </c:pt>
              <c:pt idx="11">
                <c:v>J-72</c:v>
              </c:pt>
              <c:pt idx="12">
                <c:v>J-72</c:v>
              </c:pt>
              <c:pt idx="13">
                <c:v>A-72</c:v>
              </c:pt>
              <c:pt idx="14">
                <c:v>S-72</c:v>
              </c:pt>
              <c:pt idx="15">
                <c:v>O-72</c:v>
              </c:pt>
              <c:pt idx="16">
                <c:v>N-72</c:v>
              </c:pt>
              <c:pt idx="17">
                <c:v>D-72</c:v>
              </c:pt>
              <c:pt idx="18">
                <c:v>J-73</c:v>
              </c:pt>
              <c:pt idx="19">
                <c:v>F-73</c:v>
              </c:pt>
              <c:pt idx="20">
                <c:v>M-73</c:v>
              </c:pt>
              <c:pt idx="21">
                <c:v>A-73</c:v>
              </c:pt>
              <c:pt idx="22">
                <c:v>M-73</c:v>
              </c:pt>
              <c:pt idx="23">
                <c:v>J-73</c:v>
              </c:pt>
              <c:pt idx="24">
                <c:v>J-73</c:v>
              </c:pt>
              <c:pt idx="25">
                <c:v>A-73</c:v>
              </c:pt>
              <c:pt idx="26">
                <c:v>S-73</c:v>
              </c:pt>
              <c:pt idx="27">
                <c:v>O-73</c:v>
              </c:pt>
              <c:pt idx="28">
                <c:v>N-73</c:v>
              </c:pt>
              <c:pt idx="29">
                <c:v>D-73</c:v>
              </c:pt>
              <c:pt idx="30">
                <c:v>J-74</c:v>
              </c:pt>
              <c:pt idx="31">
                <c:v>F-74</c:v>
              </c:pt>
              <c:pt idx="32">
                <c:v>M-74</c:v>
              </c:pt>
              <c:pt idx="33">
                <c:v>A-74</c:v>
              </c:pt>
              <c:pt idx="34">
                <c:v>M-74</c:v>
              </c:pt>
              <c:pt idx="35">
                <c:v>J-74</c:v>
              </c:pt>
              <c:pt idx="36">
                <c:v>J-74</c:v>
              </c:pt>
              <c:pt idx="37">
                <c:v>A-74</c:v>
              </c:pt>
              <c:pt idx="38">
                <c:v>S-74</c:v>
              </c:pt>
              <c:pt idx="39">
                <c:v>O-74</c:v>
              </c:pt>
              <c:pt idx="40">
                <c:v>N-74</c:v>
              </c:pt>
              <c:pt idx="41">
                <c:v>D-74</c:v>
              </c:pt>
              <c:pt idx="42">
                <c:v>J-75</c:v>
              </c:pt>
              <c:pt idx="43">
                <c:v>F-75</c:v>
              </c:pt>
              <c:pt idx="44">
                <c:v>M-75</c:v>
              </c:pt>
              <c:pt idx="45">
                <c:v>A-75</c:v>
              </c:pt>
              <c:pt idx="46">
                <c:v>M-75</c:v>
              </c:pt>
              <c:pt idx="47">
                <c:v>J-75</c:v>
              </c:pt>
              <c:pt idx="48">
                <c:v>J-75</c:v>
              </c:pt>
              <c:pt idx="49">
                <c:v>A-75</c:v>
              </c:pt>
              <c:pt idx="50">
                <c:v>S-75</c:v>
              </c:pt>
              <c:pt idx="51">
                <c:v>O-75</c:v>
              </c:pt>
              <c:pt idx="52">
                <c:v>N-75</c:v>
              </c:pt>
              <c:pt idx="53">
                <c:v>D-75</c:v>
              </c:pt>
              <c:pt idx="54">
                <c:v>J-76</c:v>
              </c:pt>
              <c:pt idx="55">
                <c:v>F-76</c:v>
              </c:pt>
              <c:pt idx="56">
                <c:v>M-76</c:v>
              </c:pt>
              <c:pt idx="57">
                <c:v>A-76</c:v>
              </c:pt>
              <c:pt idx="58">
                <c:v>M-76</c:v>
              </c:pt>
              <c:pt idx="59">
                <c:v>J-76</c:v>
              </c:pt>
              <c:pt idx="60">
                <c:v>J-76</c:v>
              </c:pt>
              <c:pt idx="61">
                <c:v>A-76</c:v>
              </c:pt>
              <c:pt idx="62">
                <c:v>S-76</c:v>
              </c:pt>
              <c:pt idx="63">
                <c:v>O-76</c:v>
              </c:pt>
              <c:pt idx="64">
                <c:v>N-76</c:v>
              </c:pt>
              <c:pt idx="65">
                <c:v>D-76</c:v>
              </c:pt>
              <c:pt idx="66">
                <c:v>J-77</c:v>
              </c:pt>
              <c:pt idx="67">
                <c:v>F-77</c:v>
              </c:pt>
              <c:pt idx="68">
                <c:v>M-77</c:v>
              </c:pt>
              <c:pt idx="69">
                <c:v>A-77</c:v>
              </c:pt>
              <c:pt idx="70">
                <c:v>M-77</c:v>
              </c:pt>
              <c:pt idx="71">
                <c:v>J-77</c:v>
              </c:pt>
              <c:pt idx="72">
                <c:v>J-77</c:v>
              </c:pt>
              <c:pt idx="73">
                <c:v>A-77</c:v>
              </c:pt>
              <c:pt idx="74">
                <c:v>S-77</c:v>
              </c:pt>
              <c:pt idx="75">
                <c:v>O-77</c:v>
              </c:pt>
              <c:pt idx="76">
                <c:v>N-77</c:v>
              </c:pt>
              <c:pt idx="77">
                <c:v>D-77</c:v>
              </c:pt>
              <c:pt idx="78">
                <c:v>J-78</c:v>
              </c:pt>
              <c:pt idx="79">
                <c:v>F-78</c:v>
              </c:pt>
              <c:pt idx="80">
                <c:v>M-78</c:v>
              </c:pt>
              <c:pt idx="81">
                <c:v>A-78</c:v>
              </c:pt>
              <c:pt idx="82">
                <c:v>M-78</c:v>
              </c:pt>
              <c:pt idx="83">
                <c:v>J-78</c:v>
              </c:pt>
              <c:pt idx="84">
                <c:v>J-78</c:v>
              </c:pt>
              <c:pt idx="85">
                <c:v>A-78</c:v>
              </c:pt>
              <c:pt idx="86">
                <c:v>S-78</c:v>
              </c:pt>
              <c:pt idx="87">
                <c:v>O-78</c:v>
              </c:pt>
              <c:pt idx="88">
                <c:v>N-78</c:v>
              </c:pt>
              <c:pt idx="89">
                <c:v>D-78</c:v>
              </c:pt>
              <c:pt idx="90">
                <c:v>J-79</c:v>
              </c:pt>
              <c:pt idx="91">
                <c:v>F-79</c:v>
              </c:pt>
              <c:pt idx="92">
                <c:v>M-79</c:v>
              </c:pt>
              <c:pt idx="93">
                <c:v>A-79</c:v>
              </c:pt>
              <c:pt idx="94">
                <c:v>M-79</c:v>
              </c:pt>
              <c:pt idx="95">
                <c:v>J-79</c:v>
              </c:pt>
              <c:pt idx="96">
                <c:v>J-79</c:v>
              </c:pt>
              <c:pt idx="97">
                <c:v>A-79</c:v>
              </c:pt>
              <c:pt idx="98">
                <c:v>S-79</c:v>
              </c:pt>
              <c:pt idx="99">
                <c:v>O-79</c:v>
              </c:pt>
              <c:pt idx="100">
                <c:v>N-79</c:v>
              </c:pt>
              <c:pt idx="101">
                <c:v>D-79</c:v>
              </c:pt>
              <c:pt idx="102">
                <c:v>J-80</c:v>
              </c:pt>
              <c:pt idx="103">
                <c:v>F-80</c:v>
              </c:pt>
              <c:pt idx="104">
                <c:v>M-80</c:v>
              </c:pt>
              <c:pt idx="105">
                <c:v>A-80</c:v>
              </c:pt>
              <c:pt idx="106">
                <c:v>M-80</c:v>
              </c:pt>
              <c:pt idx="107">
                <c:v>J-80</c:v>
              </c:pt>
              <c:pt idx="108">
                <c:v>J-80</c:v>
              </c:pt>
              <c:pt idx="109">
                <c:v>A-80</c:v>
              </c:pt>
              <c:pt idx="110">
                <c:v>S-80</c:v>
              </c:pt>
              <c:pt idx="111">
                <c:v>O-80</c:v>
              </c:pt>
              <c:pt idx="112">
                <c:v>N-80</c:v>
              </c:pt>
              <c:pt idx="113">
                <c:v>D-80</c:v>
              </c:pt>
              <c:pt idx="114">
                <c:v>J-81</c:v>
              </c:pt>
              <c:pt idx="115">
                <c:v>F-81</c:v>
              </c:pt>
              <c:pt idx="116">
                <c:v>M-81</c:v>
              </c:pt>
              <c:pt idx="117">
                <c:v>A-81</c:v>
              </c:pt>
              <c:pt idx="118">
                <c:v>M-81</c:v>
              </c:pt>
              <c:pt idx="119">
                <c:v>J-81</c:v>
              </c:pt>
              <c:pt idx="120">
                <c:v>J-81</c:v>
              </c:pt>
              <c:pt idx="121">
                <c:v>A-81</c:v>
              </c:pt>
              <c:pt idx="122">
                <c:v>S-81</c:v>
              </c:pt>
              <c:pt idx="123">
                <c:v>O-81</c:v>
              </c:pt>
              <c:pt idx="124">
                <c:v>N-81</c:v>
              </c:pt>
              <c:pt idx="125">
                <c:v>D-81</c:v>
              </c:pt>
              <c:pt idx="126">
                <c:v>J-82</c:v>
              </c:pt>
              <c:pt idx="127">
                <c:v>F-82</c:v>
              </c:pt>
              <c:pt idx="128">
                <c:v>M-82</c:v>
              </c:pt>
              <c:pt idx="129">
                <c:v>A-82</c:v>
              </c:pt>
              <c:pt idx="130">
                <c:v>M-82</c:v>
              </c:pt>
              <c:pt idx="131">
                <c:v>J-82</c:v>
              </c:pt>
              <c:pt idx="132">
                <c:v>J-82</c:v>
              </c:pt>
              <c:pt idx="133">
                <c:v>A-82</c:v>
              </c:pt>
              <c:pt idx="134">
                <c:v>S-82</c:v>
              </c:pt>
              <c:pt idx="135">
                <c:v>O-82</c:v>
              </c:pt>
              <c:pt idx="136">
                <c:v>N-82</c:v>
              </c:pt>
              <c:pt idx="137">
                <c:v>D-82</c:v>
              </c:pt>
              <c:pt idx="138">
                <c:v>J-83</c:v>
              </c:pt>
              <c:pt idx="139">
                <c:v>F-83</c:v>
              </c:pt>
              <c:pt idx="140">
                <c:v>M-83</c:v>
              </c:pt>
              <c:pt idx="141">
                <c:v>A-83</c:v>
              </c:pt>
              <c:pt idx="142">
                <c:v>M-83</c:v>
              </c:pt>
              <c:pt idx="143">
                <c:v>J-83</c:v>
              </c:pt>
              <c:pt idx="144">
                <c:v>J-83</c:v>
              </c:pt>
              <c:pt idx="145">
                <c:v>A-83</c:v>
              </c:pt>
              <c:pt idx="146">
                <c:v>S-83</c:v>
              </c:pt>
              <c:pt idx="147">
                <c:v>O-83</c:v>
              </c:pt>
              <c:pt idx="148">
                <c:v>N-83</c:v>
              </c:pt>
              <c:pt idx="149">
                <c:v>D-83</c:v>
              </c:pt>
              <c:pt idx="150">
                <c:v>J-84</c:v>
              </c:pt>
              <c:pt idx="151">
                <c:v>F-84</c:v>
              </c:pt>
              <c:pt idx="152">
                <c:v>M-84</c:v>
              </c:pt>
              <c:pt idx="153">
                <c:v>A-84</c:v>
              </c:pt>
              <c:pt idx="154">
                <c:v>M-84</c:v>
              </c:pt>
              <c:pt idx="155">
                <c:v>J-84</c:v>
              </c:pt>
              <c:pt idx="156">
                <c:v>J-84</c:v>
              </c:pt>
              <c:pt idx="157">
                <c:v>A-84</c:v>
              </c:pt>
              <c:pt idx="158">
                <c:v>S-84</c:v>
              </c:pt>
              <c:pt idx="159">
                <c:v>O-84</c:v>
              </c:pt>
              <c:pt idx="160">
                <c:v>N-84</c:v>
              </c:pt>
              <c:pt idx="161">
                <c:v>D-84</c:v>
              </c:pt>
              <c:pt idx="162">
                <c:v>J-85</c:v>
              </c:pt>
              <c:pt idx="163">
                <c:v>F-85</c:v>
              </c:pt>
              <c:pt idx="164">
                <c:v>M-85</c:v>
              </c:pt>
              <c:pt idx="165">
                <c:v>A-85</c:v>
              </c:pt>
              <c:pt idx="166">
                <c:v>M-85</c:v>
              </c:pt>
              <c:pt idx="167">
                <c:v>J-85</c:v>
              </c:pt>
              <c:pt idx="168">
                <c:v>J-85</c:v>
              </c:pt>
              <c:pt idx="169">
                <c:v>A-85</c:v>
              </c:pt>
              <c:pt idx="170">
                <c:v>S-85</c:v>
              </c:pt>
              <c:pt idx="171">
                <c:v>O-85</c:v>
              </c:pt>
              <c:pt idx="172">
                <c:v>N-85</c:v>
              </c:pt>
              <c:pt idx="173">
                <c:v>D-85</c:v>
              </c:pt>
              <c:pt idx="174">
                <c:v>J-86</c:v>
              </c:pt>
              <c:pt idx="175">
                <c:v>F-86</c:v>
              </c:pt>
              <c:pt idx="176">
                <c:v>M-86</c:v>
              </c:pt>
              <c:pt idx="177">
                <c:v>A-86</c:v>
              </c:pt>
              <c:pt idx="178">
                <c:v>M-86</c:v>
              </c:pt>
              <c:pt idx="179">
                <c:v>J-86</c:v>
              </c:pt>
              <c:pt idx="180">
                <c:v>J-86</c:v>
              </c:pt>
              <c:pt idx="181">
                <c:v>A-86</c:v>
              </c:pt>
              <c:pt idx="182">
                <c:v>S-86</c:v>
              </c:pt>
              <c:pt idx="183">
                <c:v>O-86</c:v>
              </c:pt>
              <c:pt idx="184">
                <c:v>N-86</c:v>
              </c:pt>
              <c:pt idx="185">
                <c:v>D-86</c:v>
              </c:pt>
              <c:pt idx="186">
                <c:v>J-87</c:v>
              </c:pt>
              <c:pt idx="187">
                <c:v>F-87</c:v>
              </c:pt>
              <c:pt idx="188">
                <c:v>M-87</c:v>
              </c:pt>
              <c:pt idx="189">
                <c:v>A-87</c:v>
              </c:pt>
              <c:pt idx="190">
                <c:v>M-87</c:v>
              </c:pt>
              <c:pt idx="191">
                <c:v>J-87</c:v>
              </c:pt>
              <c:pt idx="192">
                <c:v>J-87</c:v>
              </c:pt>
              <c:pt idx="193">
                <c:v>A-87</c:v>
              </c:pt>
              <c:pt idx="194">
                <c:v>S-87</c:v>
              </c:pt>
              <c:pt idx="195">
                <c:v>O-87</c:v>
              </c:pt>
              <c:pt idx="196">
                <c:v>N-87</c:v>
              </c:pt>
              <c:pt idx="197">
                <c:v>D-87</c:v>
              </c:pt>
              <c:pt idx="198">
                <c:v>J-88</c:v>
              </c:pt>
              <c:pt idx="199">
                <c:v>F-88</c:v>
              </c:pt>
              <c:pt idx="200">
                <c:v>M-88</c:v>
              </c:pt>
              <c:pt idx="201">
                <c:v>A-88</c:v>
              </c:pt>
              <c:pt idx="202">
                <c:v>M-88</c:v>
              </c:pt>
              <c:pt idx="203">
                <c:v>J-88</c:v>
              </c:pt>
              <c:pt idx="204">
                <c:v>J-88</c:v>
              </c:pt>
              <c:pt idx="205">
                <c:v>A-88</c:v>
              </c:pt>
              <c:pt idx="206">
                <c:v>S-88</c:v>
              </c:pt>
              <c:pt idx="207">
                <c:v>O-88</c:v>
              </c:pt>
              <c:pt idx="208">
                <c:v>N-88</c:v>
              </c:pt>
              <c:pt idx="209">
                <c:v>D-88</c:v>
              </c:pt>
              <c:pt idx="210">
                <c:v>J-89</c:v>
              </c:pt>
              <c:pt idx="211">
                <c:v>F-89</c:v>
              </c:pt>
              <c:pt idx="212">
                <c:v>M-89</c:v>
              </c:pt>
              <c:pt idx="213">
                <c:v>A-89</c:v>
              </c:pt>
              <c:pt idx="214">
                <c:v>M-89</c:v>
              </c:pt>
              <c:pt idx="215">
                <c:v>J-89</c:v>
              </c:pt>
              <c:pt idx="216">
                <c:v>J-89</c:v>
              </c:pt>
              <c:pt idx="217">
                <c:v>A-89</c:v>
              </c:pt>
              <c:pt idx="218">
                <c:v>S-89</c:v>
              </c:pt>
              <c:pt idx="219">
                <c:v>O-89</c:v>
              </c:pt>
              <c:pt idx="220">
                <c:v>N-89</c:v>
              </c:pt>
              <c:pt idx="221">
                <c:v>D-89</c:v>
              </c:pt>
              <c:pt idx="222">
                <c:v>J-90</c:v>
              </c:pt>
              <c:pt idx="223">
                <c:v>F-90</c:v>
              </c:pt>
              <c:pt idx="224">
                <c:v>M-90</c:v>
              </c:pt>
              <c:pt idx="225">
                <c:v>A-90</c:v>
              </c:pt>
              <c:pt idx="226">
                <c:v>M-90</c:v>
              </c:pt>
              <c:pt idx="227">
                <c:v>J-90</c:v>
              </c:pt>
              <c:pt idx="228">
                <c:v>J-90</c:v>
              </c:pt>
              <c:pt idx="229">
                <c:v>A-90</c:v>
              </c:pt>
              <c:pt idx="230">
                <c:v>S-90</c:v>
              </c:pt>
              <c:pt idx="231">
                <c:v>O-90</c:v>
              </c:pt>
              <c:pt idx="232">
                <c:v>N-90</c:v>
              </c:pt>
              <c:pt idx="233">
                <c:v>D-90</c:v>
              </c:pt>
              <c:pt idx="234">
                <c:v>J-91</c:v>
              </c:pt>
              <c:pt idx="235">
                <c:v>F-91</c:v>
              </c:pt>
              <c:pt idx="236">
                <c:v>M-91</c:v>
              </c:pt>
              <c:pt idx="237">
                <c:v>A-91</c:v>
              </c:pt>
              <c:pt idx="238">
                <c:v>M-91</c:v>
              </c:pt>
              <c:pt idx="239">
                <c:v>J-91</c:v>
              </c:pt>
              <c:pt idx="240">
                <c:v>J-91</c:v>
              </c:pt>
              <c:pt idx="241">
                <c:v>A-91</c:v>
              </c:pt>
              <c:pt idx="242">
                <c:v>S-91</c:v>
              </c:pt>
              <c:pt idx="243">
                <c:v>O-91</c:v>
              </c:pt>
              <c:pt idx="244">
                <c:v>N-91</c:v>
              </c:pt>
              <c:pt idx="245">
                <c:v>D-91</c:v>
              </c:pt>
              <c:pt idx="246">
                <c:v>J-92</c:v>
              </c:pt>
              <c:pt idx="247">
                <c:v>F-92</c:v>
              </c:pt>
              <c:pt idx="248">
                <c:v>M-92</c:v>
              </c:pt>
              <c:pt idx="249">
                <c:v>A-92</c:v>
              </c:pt>
              <c:pt idx="250">
                <c:v>M-92</c:v>
              </c:pt>
              <c:pt idx="251">
                <c:v>J-92</c:v>
              </c:pt>
              <c:pt idx="252">
                <c:v>J-92</c:v>
              </c:pt>
              <c:pt idx="253">
                <c:v>A-92</c:v>
              </c:pt>
              <c:pt idx="254">
                <c:v>S-92</c:v>
              </c:pt>
              <c:pt idx="255">
                <c:v>O-92</c:v>
              </c:pt>
              <c:pt idx="256">
                <c:v>N-92</c:v>
              </c:pt>
              <c:pt idx="257">
                <c:v>D-92</c:v>
              </c:pt>
              <c:pt idx="258">
                <c:v>J-93</c:v>
              </c:pt>
              <c:pt idx="259">
                <c:v>F-93</c:v>
              </c:pt>
              <c:pt idx="260">
                <c:v>M-93</c:v>
              </c:pt>
              <c:pt idx="261">
                <c:v>A-93</c:v>
              </c:pt>
              <c:pt idx="262">
                <c:v>M-93</c:v>
              </c:pt>
              <c:pt idx="263">
                <c:v>J-93</c:v>
              </c:pt>
              <c:pt idx="264">
                <c:v>J-93</c:v>
              </c:pt>
              <c:pt idx="265">
                <c:v>A-93</c:v>
              </c:pt>
              <c:pt idx="266">
                <c:v>S-93</c:v>
              </c:pt>
              <c:pt idx="267">
                <c:v>O-93</c:v>
              </c:pt>
              <c:pt idx="268">
                <c:v>N-93</c:v>
              </c:pt>
              <c:pt idx="269">
                <c:v>D-93</c:v>
              </c:pt>
              <c:pt idx="270">
                <c:v>J-94</c:v>
              </c:pt>
              <c:pt idx="271">
                <c:v>F-94</c:v>
              </c:pt>
              <c:pt idx="272">
                <c:v>M-94</c:v>
              </c:pt>
              <c:pt idx="273">
                <c:v>A-94</c:v>
              </c:pt>
              <c:pt idx="274">
                <c:v>M-94</c:v>
              </c:pt>
              <c:pt idx="275">
                <c:v>J-94</c:v>
              </c:pt>
              <c:pt idx="276">
                <c:v>J-94</c:v>
              </c:pt>
              <c:pt idx="277">
                <c:v>A-94</c:v>
              </c:pt>
              <c:pt idx="278">
                <c:v>S-94</c:v>
              </c:pt>
              <c:pt idx="279">
                <c:v>O-94</c:v>
              </c:pt>
              <c:pt idx="280">
                <c:v>N-94</c:v>
              </c:pt>
              <c:pt idx="281">
                <c:v>D-94</c:v>
              </c:pt>
              <c:pt idx="282">
                <c:v>J-95</c:v>
              </c:pt>
              <c:pt idx="283">
                <c:v>F-95</c:v>
              </c:pt>
              <c:pt idx="284">
                <c:v>M-95</c:v>
              </c:pt>
              <c:pt idx="285">
                <c:v>A-95</c:v>
              </c:pt>
              <c:pt idx="286">
                <c:v>M-95</c:v>
              </c:pt>
              <c:pt idx="287">
                <c:v>J-95</c:v>
              </c:pt>
              <c:pt idx="288">
                <c:v>J-95</c:v>
              </c:pt>
              <c:pt idx="289">
                <c:v>A-95</c:v>
              </c:pt>
              <c:pt idx="290">
                <c:v>S-95</c:v>
              </c:pt>
              <c:pt idx="291">
                <c:v>O-95</c:v>
              </c:pt>
              <c:pt idx="292">
                <c:v>N-95</c:v>
              </c:pt>
              <c:pt idx="293">
                <c:v>D-95</c:v>
              </c:pt>
              <c:pt idx="294">
                <c:v>J-96</c:v>
              </c:pt>
              <c:pt idx="295">
                <c:v>F-96</c:v>
              </c:pt>
              <c:pt idx="296">
                <c:v>M-96</c:v>
              </c:pt>
              <c:pt idx="297">
                <c:v>A-96</c:v>
              </c:pt>
              <c:pt idx="298">
                <c:v>M-96</c:v>
              </c:pt>
              <c:pt idx="299">
                <c:v>J-96</c:v>
              </c:pt>
              <c:pt idx="300">
                <c:v>J-96</c:v>
              </c:pt>
              <c:pt idx="301">
                <c:v>A-96</c:v>
              </c:pt>
              <c:pt idx="302">
                <c:v>S-96</c:v>
              </c:pt>
              <c:pt idx="303">
                <c:v>O-96</c:v>
              </c:pt>
              <c:pt idx="304">
                <c:v>N-96</c:v>
              </c:pt>
              <c:pt idx="305">
                <c:v>D-96</c:v>
              </c:pt>
              <c:pt idx="306">
                <c:v>J-97</c:v>
              </c:pt>
              <c:pt idx="307">
                <c:v>F-97</c:v>
              </c:pt>
              <c:pt idx="308">
                <c:v>M-97</c:v>
              </c:pt>
              <c:pt idx="309">
                <c:v>A-97</c:v>
              </c:pt>
              <c:pt idx="310">
                <c:v>M-97</c:v>
              </c:pt>
              <c:pt idx="311">
                <c:v>J-97</c:v>
              </c:pt>
              <c:pt idx="312">
                <c:v>J-97</c:v>
              </c:pt>
              <c:pt idx="313">
                <c:v>A-97</c:v>
              </c:pt>
              <c:pt idx="314">
                <c:v>S-97</c:v>
              </c:pt>
              <c:pt idx="315">
                <c:v>O-97</c:v>
              </c:pt>
              <c:pt idx="316">
                <c:v>N-97</c:v>
              </c:pt>
              <c:pt idx="317">
                <c:v>D-97</c:v>
              </c:pt>
              <c:pt idx="318">
                <c:v>J-98</c:v>
              </c:pt>
              <c:pt idx="319">
                <c:v>F-98</c:v>
              </c:pt>
              <c:pt idx="320">
                <c:v>M-98</c:v>
              </c:pt>
              <c:pt idx="321">
                <c:v>A-98</c:v>
              </c:pt>
              <c:pt idx="322">
                <c:v>M-98</c:v>
              </c:pt>
              <c:pt idx="323">
                <c:v>J-98</c:v>
              </c:pt>
              <c:pt idx="324">
                <c:v>J-98</c:v>
              </c:pt>
              <c:pt idx="325">
                <c:v>A-98</c:v>
              </c:pt>
              <c:pt idx="326">
                <c:v>S-98</c:v>
              </c:pt>
              <c:pt idx="327">
                <c:v>O-98</c:v>
              </c:pt>
              <c:pt idx="328">
                <c:v>N-98</c:v>
              </c:pt>
              <c:pt idx="329">
                <c:v>D-98</c:v>
              </c:pt>
              <c:pt idx="330">
                <c:v>J-99</c:v>
              </c:pt>
              <c:pt idx="331">
                <c:v>F-99</c:v>
              </c:pt>
              <c:pt idx="332">
                <c:v>M-99</c:v>
              </c:pt>
              <c:pt idx="333">
                <c:v>A-99</c:v>
              </c:pt>
              <c:pt idx="334">
                <c:v>M-99</c:v>
              </c:pt>
              <c:pt idx="335">
                <c:v>J-99</c:v>
              </c:pt>
              <c:pt idx="336">
                <c:v>J-99</c:v>
              </c:pt>
              <c:pt idx="337">
                <c:v>A-99</c:v>
              </c:pt>
              <c:pt idx="338">
                <c:v>S-99</c:v>
              </c:pt>
              <c:pt idx="339">
                <c:v>O-99</c:v>
              </c:pt>
              <c:pt idx="340">
                <c:v>N-99</c:v>
              </c:pt>
              <c:pt idx="341">
                <c:v>D-99</c:v>
              </c:pt>
              <c:pt idx="342">
                <c:v>J-00</c:v>
              </c:pt>
              <c:pt idx="343">
                <c:v>F-00</c:v>
              </c:pt>
              <c:pt idx="344">
                <c:v>M-00</c:v>
              </c:pt>
              <c:pt idx="345">
                <c:v>A-00</c:v>
              </c:pt>
              <c:pt idx="346">
                <c:v>M-00</c:v>
              </c:pt>
              <c:pt idx="347">
                <c:v>J-00</c:v>
              </c:pt>
              <c:pt idx="348">
                <c:v>J-00</c:v>
              </c:pt>
              <c:pt idx="349">
                <c:v>A-00</c:v>
              </c:pt>
              <c:pt idx="350">
                <c:v>S-00</c:v>
              </c:pt>
              <c:pt idx="351">
                <c:v>O-00</c:v>
              </c:pt>
              <c:pt idx="352">
                <c:v>N-00</c:v>
              </c:pt>
              <c:pt idx="353">
                <c:v>D-00</c:v>
              </c:pt>
              <c:pt idx="354">
                <c:v>J-01</c:v>
              </c:pt>
              <c:pt idx="355">
                <c:v>F-01</c:v>
              </c:pt>
              <c:pt idx="356">
                <c:v>M-01</c:v>
              </c:pt>
              <c:pt idx="357">
                <c:v>A-01</c:v>
              </c:pt>
              <c:pt idx="358">
                <c:v>M-01</c:v>
              </c:pt>
              <c:pt idx="359">
                <c:v>J-01</c:v>
              </c:pt>
              <c:pt idx="360">
                <c:v>J-01</c:v>
              </c:pt>
              <c:pt idx="361">
                <c:v>A-01</c:v>
              </c:pt>
              <c:pt idx="362">
                <c:v>S-01</c:v>
              </c:pt>
              <c:pt idx="363">
                <c:v>O-01</c:v>
              </c:pt>
              <c:pt idx="364">
                <c:v>N-01</c:v>
              </c:pt>
              <c:pt idx="365">
                <c:v>D-01</c:v>
              </c:pt>
              <c:pt idx="366">
                <c:v>J-02</c:v>
              </c:pt>
              <c:pt idx="367">
                <c:v>F-02</c:v>
              </c:pt>
              <c:pt idx="368">
                <c:v>M-02</c:v>
              </c:pt>
              <c:pt idx="369">
                <c:v>A-02</c:v>
              </c:pt>
              <c:pt idx="370">
                <c:v>M-02</c:v>
              </c:pt>
              <c:pt idx="371">
                <c:v>J-02</c:v>
              </c:pt>
              <c:pt idx="372">
                <c:v>J-02</c:v>
              </c:pt>
              <c:pt idx="373">
                <c:v>A-02</c:v>
              </c:pt>
              <c:pt idx="374">
                <c:v>S-02</c:v>
              </c:pt>
              <c:pt idx="375">
                <c:v>O-02</c:v>
              </c:pt>
              <c:pt idx="376">
                <c:v>N-02</c:v>
              </c:pt>
              <c:pt idx="377">
                <c:v>D-02</c:v>
              </c:pt>
              <c:pt idx="378">
                <c:v>J-03</c:v>
              </c:pt>
              <c:pt idx="379">
                <c:v>F-03</c:v>
              </c:pt>
              <c:pt idx="380">
                <c:v>M-03</c:v>
              </c:pt>
              <c:pt idx="381">
                <c:v>A-03</c:v>
              </c:pt>
              <c:pt idx="382">
                <c:v>M-03</c:v>
              </c:pt>
              <c:pt idx="383">
                <c:v>J-03</c:v>
              </c:pt>
              <c:pt idx="384">
                <c:v>J-03</c:v>
              </c:pt>
              <c:pt idx="385">
                <c:v>A-03</c:v>
              </c:pt>
              <c:pt idx="386">
                <c:v>S-03</c:v>
              </c:pt>
              <c:pt idx="387">
                <c:v>O-03</c:v>
              </c:pt>
              <c:pt idx="388">
                <c:v>N-03</c:v>
              </c:pt>
              <c:pt idx="389">
                <c:v>D-03</c:v>
              </c:pt>
              <c:pt idx="390">
                <c:v>J-04</c:v>
              </c:pt>
              <c:pt idx="391">
                <c:v>F-04</c:v>
              </c:pt>
              <c:pt idx="392">
                <c:v>M-04</c:v>
              </c:pt>
              <c:pt idx="393">
                <c:v>A-04</c:v>
              </c:pt>
              <c:pt idx="394">
                <c:v>M-04</c:v>
              </c:pt>
              <c:pt idx="395">
                <c:v>J-04</c:v>
              </c:pt>
              <c:pt idx="396">
                <c:v>J-04</c:v>
              </c:pt>
              <c:pt idx="397">
                <c:v>A-04</c:v>
              </c:pt>
              <c:pt idx="398">
                <c:v>S-04</c:v>
              </c:pt>
              <c:pt idx="399">
                <c:v>O-04</c:v>
              </c:pt>
              <c:pt idx="400">
                <c:v>N-04</c:v>
              </c:pt>
              <c:pt idx="401">
                <c:v>D-04</c:v>
              </c:pt>
              <c:pt idx="402">
                <c:v>J-05</c:v>
              </c:pt>
              <c:pt idx="403">
                <c:v>F-05</c:v>
              </c:pt>
              <c:pt idx="404">
                <c:v>M-05</c:v>
              </c:pt>
              <c:pt idx="405">
                <c:v>A-05</c:v>
              </c:pt>
              <c:pt idx="406">
                <c:v>M-05</c:v>
              </c:pt>
              <c:pt idx="407">
                <c:v>J-05</c:v>
              </c:pt>
              <c:pt idx="408">
                <c:v>J-05</c:v>
              </c:pt>
              <c:pt idx="409">
                <c:v>A-05</c:v>
              </c:pt>
              <c:pt idx="410">
                <c:v>S-05</c:v>
              </c:pt>
              <c:pt idx="411">
                <c:v>O-05</c:v>
              </c:pt>
              <c:pt idx="412">
                <c:v>N-05</c:v>
              </c:pt>
              <c:pt idx="413">
                <c:v>D-05</c:v>
              </c:pt>
              <c:pt idx="414">
                <c:v>J-06</c:v>
              </c:pt>
              <c:pt idx="415">
                <c:v>F-06</c:v>
              </c:pt>
              <c:pt idx="416">
                <c:v>M-06</c:v>
              </c:pt>
              <c:pt idx="417">
                <c:v>A-06</c:v>
              </c:pt>
              <c:pt idx="418">
                <c:v>M-06</c:v>
              </c:pt>
              <c:pt idx="419">
                <c:v>J-06</c:v>
              </c:pt>
              <c:pt idx="420">
                <c:v>J-06</c:v>
              </c:pt>
              <c:pt idx="421">
                <c:v>A-06</c:v>
              </c:pt>
              <c:pt idx="422">
                <c:v>S-06</c:v>
              </c:pt>
              <c:pt idx="423">
                <c:v>O-06</c:v>
              </c:pt>
              <c:pt idx="424">
                <c:v>N-06</c:v>
              </c:pt>
              <c:pt idx="425">
                <c:v>D-06</c:v>
              </c:pt>
              <c:pt idx="426">
                <c:v>J-07</c:v>
              </c:pt>
              <c:pt idx="427">
                <c:v>F-07</c:v>
              </c:pt>
              <c:pt idx="428">
                <c:v>M-07</c:v>
              </c:pt>
              <c:pt idx="429">
                <c:v>A-07</c:v>
              </c:pt>
              <c:pt idx="430">
                <c:v>M-07</c:v>
              </c:pt>
              <c:pt idx="431">
                <c:v>J-07</c:v>
              </c:pt>
              <c:pt idx="432">
                <c:v>J-07</c:v>
              </c:pt>
              <c:pt idx="433">
                <c:v>A-07</c:v>
              </c:pt>
              <c:pt idx="434">
                <c:v>S-07</c:v>
              </c:pt>
              <c:pt idx="435">
                <c:v>O-07</c:v>
              </c:pt>
              <c:pt idx="436">
                <c:v>N-07</c:v>
              </c:pt>
              <c:pt idx="437">
                <c:v>D-07</c:v>
              </c:pt>
              <c:pt idx="438">
                <c:v>J-08</c:v>
              </c:pt>
              <c:pt idx="439">
                <c:v>F-08</c:v>
              </c:pt>
              <c:pt idx="440">
                <c:v>M-08</c:v>
              </c:pt>
              <c:pt idx="441">
                <c:v>A-08</c:v>
              </c:pt>
              <c:pt idx="442">
                <c:v>M-08</c:v>
              </c:pt>
              <c:pt idx="443">
                <c:v>J-08</c:v>
              </c:pt>
              <c:pt idx="444">
                <c:v>J-08</c:v>
              </c:pt>
              <c:pt idx="445">
                <c:v>A-08</c:v>
              </c:pt>
              <c:pt idx="446">
                <c:v>S-08</c:v>
              </c:pt>
              <c:pt idx="447">
                <c:v>O-08</c:v>
              </c:pt>
              <c:pt idx="448">
                <c:v>N-08</c:v>
              </c:pt>
              <c:pt idx="449">
                <c:v>D-08</c:v>
              </c:pt>
              <c:pt idx="450">
                <c:v>J-09</c:v>
              </c:pt>
              <c:pt idx="451">
                <c:v>F-09</c:v>
              </c:pt>
              <c:pt idx="452">
                <c:v>M-09</c:v>
              </c:pt>
              <c:pt idx="453">
                <c:v>A-09</c:v>
              </c:pt>
              <c:pt idx="454">
                <c:v>M-09</c:v>
              </c:pt>
              <c:pt idx="455">
                <c:v>J-09</c:v>
              </c:pt>
              <c:pt idx="456">
                <c:v>J-09</c:v>
              </c:pt>
              <c:pt idx="457">
                <c:v>A-09</c:v>
              </c:pt>
              <c:pt idx="458">
                <c:v>S-09</c:v>
              </c:pt>
              <c:pt idx="459">
                <c:v>O-09</c:v>
              </c:pt>
              <c:pt idx="460">
                <c:v>N-09</c:v>
              </c:pt>
              <c:pt idx="461">
                <c:v>D-09</c:v>
              </c:pt>
              <c:pt idx="462">
                <c:v>J-10</c:v>
              </c:pt>
              <c:pt idx="463">
                <c:v>F-10</c:v>
              </c:pt>
              <c:pt idx="464">
                <c:v>M-10</c:v>
              </c:pt>
              <c:pt idx="465">
                <c:v>A-10</c:v>
              </c:pt>
              <c:pt idx="466">
                <c:v>M-10</c:v>
              </c:pt>
              <c:pt idx="467">
                <c:v>J-10</c:v>
              </c:pt>
              <c:pt idx="468">
                <c:v>J-10</c:v>
              </c:pt>
              <c:pt idx="469">
                <c:v>A-10</c:v>
              </c:pt>
              <c:pt idx="470">
                <c:v>S-10</c:v>
              </c:pt>
              <c:pt idx="471">
                <c:v>O-10</c:v>
              </c:pt>
              <c:pt idx="472">
                <c:v>N-10</c:v>
              </c:pt>
              <c:pt idx="473">
                <c:v>D-10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工作表1!$X$2:$X$481</c15:sqref>
                  </c15:fullRef>
                </c:ext>
              </c:extLst>
              <c:f>(工作表1!$X$6:$X$10,工作表1!$X$12:$X$481)</c:f>
              <c:numCache>
                <c:formatCode>General</c:formatCode>
                <c:ptCount val="47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9-4B15-A651-7F94958E3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65263"/>
        <c:axId val="352504895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SPI &lt; -1 </c:v>
                </c:tx>
                <c:spPr>
                  <a:solidFill>
                    <a:srgbClr val="00B0F0"/>
                  </a:solidFill>
                  <a:ln w="3175" cmpd="dbl">
                    <a:solidFill>
                      <a:schemeClr val="bg1">
                        <a:alpha val="64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工作表1!$O$2:$O$481</c15:sqref>
                        </c15:fullRef>
                        <c15:formulaRef>
                          <c15:sqref>(工作表1!$O$6:$O$10,工作表1!$O$12:$O$481)</c15:sqref>
                        </c15:formulaRef>
                      </c:ext>
                    </c:extLst>
                    <c:numCache>
                      <c:formatCode>General</c:formatCode>
                      <c:ptCount val="475"/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1.0903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1.0938000000000001</c:v>
                      </c:pt>
                      <c:pt idx="16">
                        <c:v>1.4371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1.88446</c:v>
                      </c:pt>
                      <c:pt idx="31">
                        <c:v>1.46174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1.10375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1.65018</c:v>
                      </c:pt>
                      <c:pt idx="54">
                        <c:v>0</c:v>
                      </c:pt>
                      <c:pt idx="55">
                        <c:v>1.3565799999999999</c:v>
                      </c:pt>
                      <c:pt idx="56">
                        <c:v>1.3356600000000001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1.05799</c:v>
                      </c:pt>
                      <c:pt idx="65">
                        <c:v>1.2944599999999999</c:v>
                      </c:pt>
                      <c:pt idx="66">
                        <c:v>1.5253399999999999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1.16405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1.6243000000000001</c:v>
                      </c:pt>
                      <c:pt idx="90">
                        <c:v>0</c:v>
                      </c:pt>
                      <c:pt idx="91">
                        <c:v>1.30087</c:v>
                      </c:pt>
                      <c:pt idx="92">
                        <c:v>1.2293799999999999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1.61435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2.33473</c:v>
                      </c:pt>
                      <c:pt idx="115">
                        <c:v>2.2877399999999999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1.4724900000000001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1.7693099999999999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1.7293799999999999</c:v>
                      </c:pt>
                      <c:pt idx="150">
                        <c:v>1.3493999999999999</c:v>
                      </c:pt>
                      <c:pt idx="151">
                        <c:v>1.23851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1.48509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1.8851800000000001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1.16784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1.3564499999999999</c:v>
                      </c:pt>
                      <c:pt idx="185">
                        <c:v>0</c:v>
                      </c:pt>
                      <c:pt idx="186">
                        <c:v>1.20512</c:v>
                      </c:pt>
                      <c:pt idx="187">
                        <c:v>1.3065899999999999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1.1261699999999999</c:v>
                      </c:pt>
                      <c:pt idx="198">
                        <c:v>1.3585199999999999</c:v>
                      </c:pt>
                      <c:pt idx="199">
                        <c:v>0</c:v>
                      </c:pt>
                      <c:pt idx="200">
                        <c:v>1.0784100000000001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1.10649</c:v>
                      </c:pt>
                      <c:pt idx="210">
                        <c:v>1.7455000000000001</c:v>
                      </c:pt>
                      <c:pt idx="211">
                        <c:v>1.07962</c:v>
                      </c:pt>
                      <c:pt idx="212">
                        <c:v>1.75919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1.6178600000000001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1.2539899999999999</c:v>
                      </c:pt>
                      <c:pt idx="257">
                        <c:v>1.3170200000000001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1.3914599999999999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1.5885899999999999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1.8462799999999999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1.8424799999999999</c:v>
                      </c:pt>
                      <c:pt idx="294">
                        <c:v>1.6605399999999999</c:v>
                      </c:pt>
                      <c:pt idx="295">
                        <c:v>1.9289499999999999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1.4134500000000001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1.1201099999999999</c:v>
                      </c:pt>
                      <c:pt idx="317">
                        <c:v>1.2750999999999999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1.4513199999999999</c:v>
                      </c:pt>
                      <c:pt idx="330">
                        <c:v>0</c:v>
                      </c:pt>
                      <c:pt idx="331">
                        <c:v>1.0064</c:v>
                      </c:pt>
                      <c:pt idx="332">
                        <c:v>1.88706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1.30253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2.25963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1.28135</c:v>
                      </c:pt>
                      <c:pt idx="366">
                        <c:v>1.00671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1.1130599999999999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1.2477499999999999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1.9418599999999999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1.10833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1.3803399999999999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1.34727</c:v>
                      </c:pt>
                      <c:pt idx="414">
                        <c:v>1.1178900000000001</c:v>
                      </c:pt>
                      <c:pt idx="415">
                        <c:v>1.083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1.5297400000000001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1.38218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1.6186700000000001</c:v>
                      </c:pt>
                      <c:pt idx="439">
                        <c:v>1.0475000000000001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1.30644</c:v>
                      </c:pt>
                      <c:pt idx="452">
                        <c:v>1.0651900000000001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1.08779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1.1794199999999999</c:v>
                      </c:pt>
                      <c:pt idx="474">
                        <c:v>1.15659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6E9-4A97-82FE-0276C474E94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65263"/>
        <c:axId val="35250489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v>SEDI_intensity</c:v>
                </c:tx>
                <c:spPr>
                  <a:ln w="28575" cap="rnd">
                    <a:solidFill>
                      <a:schemeClr val="accent6">
                        <a:lumMod val="75000"/>
                        <a:alpha val="7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工作表1!$Y$2:$Y$481</c15:sqref>
                        </c15:fullRef>
                        <c15:formulaRef>
                          <c15:sqref>(工作表1!$Y$6:$Y$10,工作表1!$Y$12:$Y$481)</c15:sqref>
                        </c15:formulaRef>
                      </c:ext>
                    </c:extLst>
                    <c:numCache>
                      <c:formatCode>General</c:formatCode>
                      <c:ptCount val="4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1.5627272727272701E-2</c:v>
                      </c:pt>
                      <c:pt idx="9">
                        <c:v>6.5990909090909003E-2</c:v>
                      </c:pt>
                      <c:pt idx="10">
                        <c:v>7.5036363636363596E-2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6.7677272727272697E-2</c:v>
                      </c:pt>
                      <c:pt idx="17">
                        <c:v>6.1781818181818098E-2</c:v>
                      </c:pt>
                      <c:pt idx="18">
                        <c:v>8.1590909090909006E-2</c:v>
                      </c:pt>
                      <c:pt idx="19">
                        <c:v>0</c:v>
                      </c:pt>
                      <c:pt idx="20">
                        <c:v>9.6727272727272703E-2</c:v>
                      </c:pt>
                      <c:pt idx="21">
                        <c:v>0.12350909090909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6.54909090909091E-2</c:v>
                      </c:pt>
                      <c:pt idx="31">
                        <c:v>0.13654999999999901</c:v>
                      </c:pt>
                      <c:pt idx="32">
                        <c:v>8.7986363636363599E-2</c:v>
                      </c:pt>
                      <c:pt idx="33">
                        <c:v>2.29E-2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9.8227272727272694E-3</c:v>
                      </c:pt>
                      <c:pt idx="56">
                        <c:v>8.3490909090909005E-2</c:v>
                      </c:pt>
                      <c:pt idx="57">
                        <c:v>7.5904545454545405E-2</c:v>
                      </c:pt>
                      <c:pt idx="58">
                        <c:v>3.5318181818181797E-2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6.5677272727272695E-2</c:v>
                      </c:pt>
                      <c:pt idx="66">
                        <c:v>0.13767727272727201</c:v>
                      </c:pt>
                      <c:pt idx="67">
                        <c:v>8.5154545454545399E-2</c:v>
                      </c:pt>
                      <c:pt idx="68">
                        <c:v>0</c:v>
                      </c:pt>
                      <c:pt idx="69">
                        <c:v>0.13464545454545401</c:v>
                      </c:pt>
                      <c:pt idx="70">
                        <c:v>0.175686363636363</c:v>
                      </c:pt>
                      <c:pt idx="71">
                        <c:v>8.2636363636363896E-3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8.9468181818181794E-2</c:v>
                      </c:pt>
                      <c:pt idx="79">
                        <c:v>1.0318181818181799E-2</c:v>
                      </c:pt>
                      <c:pt idx="80">
                        <c:v>4.5159090909090899E-2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1.64227272727272E-2</c:v>
                      </c:pt>
                      <c:pt idx="91">
                        <c:v>7.9163636363636297E-2</c:v>
                      </c:pt>
                      <c:pt idx="92">
                        <c:v>0.11002272727272699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3.8545454545454501E-2</c:v>
                      </c:pt>
                      <c:pt idx="103">
                        <c:v>6.8481818181818102E-2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1.0568181818181799E-2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5.3395454545454503E-2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7.3104545454545394E-2</c:v>
                      </c:pt>
                      <c:pt idx="115">
                        <c:v>0.14316363636363599</c:v>
                      </c:pt>
                      <c:pt idx="116">
                        <c:v>0.13270909090909</c:v>
                      </c:pt>
                      <c:pt idx="117">
                        <c:v>0</c:v>
                      </c:pt>
                      <c:pt idx="118">
                        <c:v>6.25818181818181E-2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9.6681818181818101E-3</c:v>
                      </c:pt>
                      <c:pt idx="127">
                        <c:v>8.2350000000000007E-2</c:v>
                      </c:pt>
                      <c:pt idx="128">
                        <c:v>0.104495454545454</c:v>
                      </c:pt>
                      <c:pt idx="129">
                        <c:v>0</c:v>
                      </c:pt>
                      <c:pt idx="130">
                        <c:v>5.13454545454545E-2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1.45136363636363E-2</c:v>
                      </c:pt>
                      <c:pt idx="137">
                        <c:v>9.3209090909090894E-2</c:v>
                      </c:pt>
                      <c:pt idx="138">
                        <c:v>0.10806818181818099</c:v>
                      </c:pt>
                      <c:pt idx="139">
                        <c:v>2.41818181818182E-2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1.8531818181818101E-2</c:v>
                      </c:pt>
                      <c:pt idx="146">
                        <c:v>8.6236363636363597E-2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7.6222727272727206E-2</c:v>
                      </c:pt>
                      <c:pt idx="150">
                        <c:v>0.119718181818181</c:v>
                      </c:pt>
                      <c:pt idx="151">
                        <c:v>0.14089090909090901</c:v>
                      </c:pt>
                      <c:pt idx="152">
                        <c:v>0.15716818181818101</c:v>
                      </c:pt>
                      <c:pt idx="153">
                        <c:v>2.9772727272727201E-2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7.4131818181818201E-2</c:v>
                      </c:pt>
                      <c:pt idx="163">
                        <c:v>0.122445454545454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4.5086363636363598E-2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0.10755909090908999</c:v>
                      </c:pt>
                      <c:pt idx="188">
                        <c:v>0.14626818181818099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5.4081818181818099E-2</c:v>
                      </c:pt>
                      <c:pt idx="200">
                        <c:v>5.8340909090909103E-2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3.8945454545454498E-2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5.8763636363636303E-2</c:v>
                      </c:pt>
                      <c:pt idx="211">
                        <c:v>9.6709090909090897E-2</c:v>
                      </c:pt>
                      <c:pt idx="212">
                        <c:v>0.127018181818181</c:v>
                      </c:pt>
                      <c:pt idx="213">
                        <c:v>9.0022727272727199E-2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5.6372727272727199E-2</c:v>
                      </c:pt>
                      <c:pt idx="223">
                        <c:v>0</c:v>
                      </c:pt>
                      <c:pt idx="224">
                        <c:v>4.4727272727272298E-3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7.6372727272727203E-2</c:v>
                      </c:pt>
                      <c:pt idx="235">
                        <c:v>8.3895454545454495E-2</c:v>
                      </c:pt>
                      <c:pt idx="236">
                        <c:v>3.1027272727272698E-2</c:v>
                      </c:pt>
                      <c:pt idx="237">
                        <c:v>7.8518181818181806E-2</c:v>
                      </c:pt>
                      <c:pt idx="238">
                        <c:v>6.8222727272727199E-2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9.0772727272727394E-3</c:v>
                      </c:pt>
                      <c:pt idx="247">
                        <c:v>5.3736363636363603E-2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7.8345454545454496E-2</c:v>
                      </c:pt>
                      <c:pt idx="259">
                        <c:v>7.0522727272727306E-2</c:v>
                      </c:pt>
                      <c:pt idx="260">
                        <c:v>0.120536363636363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6.9872727272727198E-2</c:v>
                      </c:pt>
                      <c:pt idx="268">
                        <c:v>3.4468181818181801E-2</c:v>
                      </c:pt>
                      <c:pt idx="269">
                        <c:v>0.107663636363636</c:v>
                      </c:pt>
                      <c:pt idx="270">
                        <c:v>0.112495454545454</c:v>
                      </c:pt>
                      <c:pt idx="271">
                        <c:v>0.13184999999999999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6.33318181818181E-2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6.0313636363636298E-2</c:v>
                      </c:pt>
                      <c:pt idx="283">
                        <c:v>9.8318181818181805E-2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0.110695454545454</c:v>
                      </c:pt>
                      <c:pt idx="294">
                        <c:v>0.14418181818181799</c:v>
                      </c:pt>
                      <c:pt idx="295">
                        <c:v>0.17651818181818099</c:v>
                      </c:pt>
                      <c:pt idx="296">
                        <c:v>0.14128636363636299</c:v>
                      </c:pt>
                      <c:pt idx="297">
                        <c:v>0.108490909090909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8.0049999999999996E-2</c:v>
                      </c:pt>
                      <c:pt idx="307">
                        <c:v>0.13717727272727201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4.0454545454539598E-4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7.2759090909090898E-2</c:v>
                      </c:pt>
                      <c:pt idx="318">
                        <c:v>0.13218636363636299</c:v>
                      </c:pt>
                      <c:pt idx="319">
                        <c:v>4.0331818181818101E-2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5.78181818181819E-3</c:v>
                      </c:pt>
                      <c:pt idx="332">
                        <c:v>0.10117727272727201</c:v>
                      </c:pt>
                      <c:pt idx="333">
                        <c:v>2.3599999999999999E-2</c:v>
                      </c:pt>
                      <c:pt idx="334">
                        <c:v>0.101399999999999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1.05045454545454E-2</c:v>
                      </c:pt>
                      <c:pt idx="342">
                        <c:v>0</c:v>
                      </c:pt>
                      <c:pt idx="343">
                        <c:v>7.2150000000000006E-2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5.3849999999999898E-2</c:v>
                      </c:pt>
                      <c:pt idx="367">
                        <c:v>9.7504545454545399E-2</c:v>
                      </c:pt>
                      <c:pt idx="368">
                        <c:v>0.10535454545454501</c:v>
                      </c:pt>
                      <c:pt idx="369">
                        <c:v>0.11822272727272699</c:v>
                      </c:pt>
                      <c:pt idx="370">
                        <c:v>0.117781818181818</c:v>
                      </c:pt>
                      <c:pt idx="371">
                        <c:v>0.12504090909090901</c:v>
                      </c:pt>
                      <c:pt idx="372">
                        <c:v>2.5540909090909E-2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0.10364090909090901</c:v>
                      </c:pt>
                      <c:pt idx="378">
                        <c:v>8.7722727272727202E-2</c:v>
                      </c:pt>
                      <c:pt idx="379">
                        <c:v>0.102281818181818</c:v>
                      </c:pt>
                      <c:pt idx="380">
                        <c:v>0.15504545454545399</c:v>
                      </c:pt>
                      <c:pt idx="381">
                        <c:v>0.125231818181818</c:v>
                      </c:pt>
                      <c:pt idx="382">
                        <c:v>0</c:v>
                      </c:pt>
                      <c:pt idx="383">
                        <c:v>0.116540909090909</c:v>
                      </c:pt>
                      <c:pt idx="384">
                        <c:v>0</c:v>
                      </c:pt>
                      <c:pt idx="385">
                        <c:v>1.435E-2</c:v>
                      </c:pt>
                      <c:pt idx="386">
                        <c:v>8.4945454545454505E-2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4.5704545454545401E-2</c:v>
                      </c:pt>
                      <c:pt idx="390">
                        <c:v>9.8454545454545406E-2</c:v>
                      </c:pt>
                      <c:pt idx="391">
                        <c:v>0.13321818181818099</c:v>
                      </c:pt>
                      <c:pt idx="392">
                        <c:v>0</c:v>
                      </c:pt>
                      <c:pt idx="393">
                        <c:v>6.1954545454545396E-3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3.6331818181818097E-2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1.6304545454545401E-2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4.7068181818181801E-2</c:v>
                      </c:pt>
                      <c:pt idx="415">
                        <c:v>9.1340909090909E-2</c:v>
                      </c:pt>
                      <c:pt idx="416">
                        <c:v>0.108418181818181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2.8463636363636299E-2</c:v>
                      </c:pt>
                      <c:pt idx="426">
                        <c:v>1.4927272727272701E-2</c:v>
                      </c:pt>
                      <c:pt idx="427">
                        <c:v>4.0977272727272702E-2</c:v>
                      </c:pt>
                      <c:pt idx="428">
                        <c:v>0.128568181818181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9.1045454545454499E-2</c:v>
                      </c:pt>
                      <c:pt idx="440">
                        <c:v>1.36636363636363E-2</c:v>
                      </c:pt>
                      <c:pt idx="441">
                        <c:v>8.3190909090908996E-2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9.8690909090908996E-2</c:v>
                      </c:pt>
                      <c:pt idx="451">
                        <c:v>0.120781818181818</c:v>
                      </c:pt>
                      <c:pt idx="452">
                        <c:v>0.1648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7.1040909090909002E-2</c:v>
                      </c:pt>
                      <c:pt idx="456">
                        <c:v>0</c:v>
                      </c:pt>
                      <c:pt idx="457">
                        <c:v>4.4713636363636303E-2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3.7181818181818101E-2</c:v>
                      </c:pt>
                      <c:pt idx="462">
                        <c:v>0.122004545454545</c:v>
                      </c:pt>
                      <c:pt idx="463">
                        <c:v>6.2259090909090799E-2</c:v>
                      </c:pt>
                      <c:pt idx="464">
                        <c:v>0</c:v>
                      </c:pt>
                      <c:pt idx="465">
                        <c:v>4.7240909090909097E-2</c:v>
                      </c:pt>
                      <c:pt idx="466">
                        <c:v>6.6422727272727203E-2</c:v>
                      </c:pt>
                      <c:pt idx="467">
                        <c:v>2.97136363636363E-2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6.5504545454545302E-2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EA9-4B15-A651-7F94958E3EF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0"/>
          <c:tx>
            <c:v>RFD - Threshold difference</c:v>
          </c:tx>
          <c:spPr>
            <a:ln w="28575" cap="rnd">
              <a:solidFill>
                <a:srgbClr val="FF0000">
                  <a:alpha val="52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工作表1!$A$2:$A$480</c15:sqref>
                  </c15:fullRef>
                </c:ext>
              </c:extLst>
              <c:f>(工作表1!$A$6:$A$10,工作表1!$A$12:$A$480)</c:f>
              <c:numCache>
                <c:formatCode>[$-409]mmmmm\-yy;@</c:formatCode>
                <c:ptCount val="474"/>
                <c:pt idx="0">
                  <c:v>26085</c:v>
                </c:pt>
                <c:pt idx="1">
                  <c:v>26115</c:v>
                </c:pt>
                <c:pt idx="2">
                  <c:v>26146</c:v>
                </c:pt>
                <c:pt idx="3">
                  <c:v>26177</c:v>
                </c:pt>
                <c:pt idx="4">
                  <c:v>26207</c:v>
                </c:pt>
                <c:pt idx="5">
                  <c:v>26268</c:v>
                </c:pt>
                <c:pt idx="6">
                  <c:v>26299</c:v>
                </c:pt>
                <c:pt idx="7">
                  <c:v>26330</c:v>
                </c:pt>
                <c:pt idx="8">
                  <c:v>26359</c:v>
                </c:pt>
                <c:pt idx="9">
                  <c:v>26390</c:v>
                </c:pt>
                <c:pt idx="10">
                  <c:v>26420</c:v>
                </c:pt>
                <c:pt idx="11">
                  <c:v>26451</c:v>
                </c:pt>
                <c:pt idx="12">
                  <c:v>26481</c:v>
                </c:pt>
                <c:pt idx="13">
                  <c:v>26512</c:v>
                </c:pt>
                <c:pt idx="14">
                  <c:v>26543</c:v>
                </c:pt>
                <c:pt idx="15">
                  <c:v>26573</c:v>
                </c:pt>
                <c:pt idx="16">
                  <c:v>26604</c:v>
                </c:pt>
                <c:pt idx="17">
                  <c:v>26634</c:v>
                </c:pt>
                <c:pt idx="18">
                  <c:v>26665</c:v>
                </c:pt>
                <c:pt idx="19">
                  <c:v>26696</c:v>
                </c:pt>
                <c:pt idx="20">
                  <c:v>26724</c:v>
                </c:pt>
                <c:pt idx="21">
                  <c:v>26755</c:v>
                </c:pt>
                <c:pt idx="22">
                  <c:v>26785</c:v>
                </c:pt>
                <c:pt idx="23">
                  <c:v>26816</c:v>
                </c:pt>
                <c:pt idx="24">
                  <c:v>26846</c:v>
                </c:pt>
                <c:pt idx="25">
                  <c:v>26877</c:v>
                </c:pt>
                <c:pt idx="26">
                  <c:v>26908</c:v>
                </c:pt>
                <c:pt idx="27">
                  <c:v>26938</c:v>
                </c:pt>
                <c:pt idx="28">
                  <c:v>26969</c:v>
                </c:pt>
                <c:pt idx="29">
                  <c:v>26999</c:v>
                </c:pt>
                <c:pt idx="30">
                  <c:v>27030</c:v>
                </c:pt>
                <c:pt idx="31">
                  <c:v>27061</c:v>
                </c:pt>
                <c:pt idx="32">
                  <c:v>27089</c:v>
                </c:pt>
                <c:pt idx="33">
                  <c:v>27120</c:v>
                </c:pt>
                <c:pt idx="34">
                  <c:v>27150</c:v>
                </c:pt>
                <c:pt idx="35">
                  <c:v>27181</c:v>
                </c:pt>
                <c:pt idx="36">
                  <c:v>27211</c:v>
                </c:pt>
                <c:pt idx="37">
                  <c:v>27242</c:v>
                </c:pt>
                <c:pt idx="38">
                  <c:v>27273</c:v>
                </c:pt>
                <c:pt idx="39">
                  <c:v>27303</c:v>
                </c:pt>
                <c:pt idx="40">
                  <c:v>27334</c:v>
                </c:pt>
                <c:pt idx="41">
                  <c:v>27364</c:v>
                </c:pt>
                <c:pt idx="42">
                  <c:v>27395</c:v>
                </c:pt>
                <c:pt idx="43">
                  <c:v>27426</c:v>
                </c:pt>
                <c:pt idx="44">
                  <c:v>27454</c:v>
                </c:pt>
                <c:pt idx="45">
                  <c:v>27485</c:v>
                </c:pt>
                <c:pt idx="46">
                  <c:v>27515</c:v>
                </c:pt>
                <c:pt idx="47">
                  <c:v>27546</c:v>
                </c:pt>
                <c:pt idx="48">
                  <c:v>27576</c:v>
                </c:pt>
                <c:pt idx="49">
                  <c:v>27607</c:v>
                </c:pt>
                <c:pt idx="50">
                  <c:v>27638</c:v>
                </c:pt>
                <c:pt idx="51">
                  <c:v>27668</c:v>
                </c:pt>
                <c:pt idx="52">
                  <c:v>27699</c:v>
                </c:pt>
                <c:pt idx="53">
                  <c:v>27729</c:v>
                </c:pt>
                <c:pt idx="54">
                  <c:v>27760</c:v>
                </c:pt>
                <c:pt idx="55">
                  <c:v>27791</c:v>
                </c:pt>
                <c:pt idx="56">
                  <c:v>27820</c:v>
                </c:pt>
                <c:pt idx="57">
                  <c:v>27851</c:v>
                </c:pt>
                <c:pt idx="58">
                  <c:v>27881</c:v>
                </c:pt>
                <c:pt idx="59">
                  <c:v>27912</c:v>
                </c:pt>
                <c:pt idx="60">
                  <c:v>27942</c:v>
                </c:pt>
                <c:pt idx="61">
                  <c:v>27973</c:v>
                </c:pt>
                <c:pt idx="62">
                  <c:v>28004</c:v>
                </c:pt>
                <c:pt idx="63">
                  <c:v>28034</c:v>
                </c:pt>
                <c:pt idx="64">
                  <c:v>28065</c:v>
                </c:pt>
                <c:pt idx="65">
                  <c:v>28095</c:v>
                </c:pt>
                <c:pt idx="66">
                  <c:v>28126</c:v>
                </c:pt>
                <c:pt idx="67">
                  <c:v>28157</c:v>
                </c:pt>
                <c:pt idx="68">
                  <c:v>28185</c:v>
                </c:pt>
                <c:pt idx="69">
                  <c:v>28216</c:v>
                </c:pt>
                <c:pt idx="70">
                  <c:v>28246</c:v>
                </c:pt>
                <c:pt idx="71">
                  <c:v>28277</c:v>
                </c:pt>
                <c:pt idx="72">
                  <c:v>28307</c:v>
                </c:pt>
                <c:pt idx="73">
                  <c:v>28338</c:v>
                </c:pt>
                <c:pt idx="74">
                  <c:v>28369</c:v>
                </c:pt>
                <c:pt idx="75">
                  <c:v>28399</c:v>
                </c:pt>
                <c:pt idx="76">
                  <c:v>28430</c:v>
                </c:pt>
                <c:pt idx="77">
                  <c:v>28460</c:v>
                </c:pt>
                <c:pt idx="78">
                  <c:v>28491</c:v>
                </c:pt>
                <c:pt idx="79">
                  <c:v>28522</c:v>
                </c:pt>
                <c:pt idx="80">
                  <c:v>28550</c:v>
                </c:pt>
                <c:pt idx="81">
                  <c:v>28581</c:v>
                </c:pt>
                <c:pt idx="82">
                  <c:v>28611</c:v>
                </c:pt>
                <c:pt idx="83">
                  <c:v>28642</c:v>
                </c:pt>
                <c:pt idx="84">
                  <c:v>28672</c:v>
                </c:pt>
                <c:pt idx="85">
                  <c:v>28703</c:v>
                </c:pt>
                <c:pt idx="86">
                  <c:v>28734</c:v>
                </c:pt>
                <c:pt idx="87">
                  <c:v>28764</c:v>
                </c:pt>
                <c:pt idx="88">
                  <c:v>28795</c:v>
                </c:pt>
                <c:pt idx="89">
                  <c:v>28825</c:v>
                </c:pt>
                <c:pt idx="90">
                  <c:v>28856</c:v>
                </c:pt>
                <c:pt idx="91">
                  <c:v>28887</c:v>
                </c:pt>
                <c:pt idx="92">
                  <c:v>28915</c:v>
                </c:pt>
                <c:pt idx="93">
                  <c:v>28946</c:v>
                </c:pt>
                <c:pt idx="94">
                  <c:v>28976</c:v>
                </c:pt>
                <c:pt idx="95">
                  <c:v>29007</c:v>
                </c:pt>
                <c:pt idx="96">
                  <c:v>29037</c:v>
                </c:pt>
                <c:pt idx="97">
                  <c:v>29068</c:v>
                </c:pt>
                <c:pt idx="98">
                  <c:v>29099</c:v>
                </c:pt>
                <c:pt idx="99">
                  <c:v>29129</c:v>
                </c:pt>
                <c:pt idx="100">
                  <c:v>29160</c:v>
                </c:pt>
                <c:pt idx="101">
                  <c:v>29190</c:v>
                </c:pt>
                <c:pt idx="102">
                  <c:v>29221</c:v>
                </c:pt>
                <c:pt idx="103">
                  <c:v>29252</c:v>
                </c:pt>
                <c:pt idx="104">
                  <c:v>29281</c:v>
                </c:pt>
                <c:pt idx="105">
                  <c:v>29312</c:v>
                </c:pt>
                <c:pt idx="106">
                  <c:v>29342</c:v>
                </c:pt>
                <c:pt idx="107">
                  <c:v>29373</c:v>
                </c:pt>
                <c:pt idx="108">
                  <c:v>29403</c:v>
                </c:pt>
                <c:pt idx="109">
                  <c:v>29434</c:v>
                </c:pt>
                <c:pt idx="110">
                  <c:v>29465</c:v>
                </c:pt>
                <c:pt idx="111">
                  <c:v>29495</c:v>
                </c:pt>
                <c:pt idx="112">
                  <c:v>29526</c:v>
                </c:pt>
                <c:pt idx="113">
                  <c:v>29556</c:v>
                </c:pt>
                <c:pt idx="114">
                  <c:v>29587</c:v>
                </c:pt>
                <c:pt idx="115">
                  <c:v>29618</c:v>
                </c:pt>
                <c:pt idx="116">
                  <c:v>29646</c:v>
                </c:pt>
                <c:pt idx="117">
                  <c:v>29677</c:v>
                </c:pt>
                <c:pt idx="118">
                  <c:v>29707</c:v>
                </c:pt>
                <c:pt idx="119">
                  <c:v>29738</c:v>
                </c:pt>
                <c:pt idx="120">
                  <c:v>29768</c:v>
                </c:pt>
                <c:pt idx="121">
                  <c:v>29799</c:v>
                </c:pt>
                <c:pt idx="122">
                  <c:v>29830</c:v>
                </c:pt>
                <c:pt idx="123">
                  <c:v>29860</c:v>
                </c:pt>
                <c:pt idx="124">
                  <c:v>29891</c:v>
                </c:pt>
                <c:pt idx="125">
                  <c:v>29921</c:v>
                </c:pt>
                <c:pt idx="126">
                  <c:v>29952</c:v>
                </c:pt>
                <c:pt idx="127">
                  <c:v>29983</c:v>
                </c:pt>
                <c:pt idx="128">
                  <c:v>30011</c:v>
                </c:pt>
                <c:pt idx="129">
                  <c:v>30042</c:v>
                </c:pt>
                <c:pt idx="130">
                  <c:v>30072</c:v>
                </c:pt>
                <c:pt idx="131">
                  <c:v>30103</c:v>
                </c:pt>
                <c:pt idx="132">
                  <c:v>30133</c:v>
                </c:pt>
                <c:pt idx="133">
                  <c:v>30164</c:v>
                </c:pt>
                <c:pt idx="134">
                  <c:v>30195</c:v>
                </c:pt>
                <c:pt idx="135">
                  <c:v>30225</c:v>
                </c:pt>
                <c:pt idx="136">
                  <c:v>30256</c:v>
                </c:pt>
                <c:pt idx="137">
                  <c:v>30286</c:v>
                </c:pt>
                <c:pt idx="138">
                  <c:v>30317</c:v>
                </c:pt>
                <c:pt idx="139">
                  <c:v>30348</c:v>
                </c:pt>
                <c:pt idx="140">
                  <c:v>30376</c:v>
                </c:pt>
                <c:pt idx="141">
                  <c:v>30407</c:v>
                </c:pt>
                <c:pt idx="142">
                  <c:v>30437</c:v>
                </c:pt>
                <c:pt idx="143">
                  <c:v>30468</c:v>
                </c:pt>
                <c:pt idx="144">
                  <c:v>30498</c:v>
                </c:pt>
                <c:pt idx="145">
                  <c:v>30529</c:v>
                </c:pt>
                <c:pt idx="146">
                  <c:v>30560</c:v>
                </c:pt>
                <c:pt idx="147">
                  <c:v>30590</c:v>
                </c:pt>
                <c:pt idx="148">
                  <c:v>30621</c:v>
                </c:pt>
                <c:pt idx="149">
                  <c:v>30651</c:v>
                </c:pt>
                <c:pt idx="150">
                  <c:v>30682</c:v>
                </c:pt>
                <c:pt idx="151">
                  <c:v>30713</c:v>
                </c:pt>
                <c:pt idx="152">
                  <c:v>30742</c:v>
                </c:pt>
                <c:pt idx="153">
                  <c:v>30773</c:v>
                </c:pt>
                <c:pt idx="154">
                  <c:v>30803</c:v>
                </c:pt>
                <c:pt idx="155">
                  <c:v>30834</c:v>
                </c:pt>
                <c:pt idx="156">
                  <c:v>30864</c:v>
                </c:pt>
                <c:pt idx="157">
                  <c:v>30895</c:v>
                </c:pt>
                <c:pt idx="158">
                  <c:v>30926</c:v>
                </c:pt>
                <c:pt idx="159">
                  <c:v>30956</c:v>
                </c:pt>
                <c:pt idx="160">
                  <c:v>30987</c:v>
                </c:pt>
                <c:pt idx="161">
                  <c:v>31017</c:v>
                </c:pt>
                <c:pt idx="162">
                  <c:v>31048</c:v>
                </c:pt>
                <c:pt idx="163">
                  <c:v>31079</c:v>
                </c:pt>
                <c:pt idx="164">
                  <c:v>31107</c:v>
                </c:pt>
                <c:pt idx="165">
                  <c:v>31138</c:v>
                </c:pt>
                <c:pt idx="166">
                  <c:v>31168</c:v>
                </c:pt>
                <c:pt idx="167">
                  <c:v>31199</c:v>
                </c:pt>
                <c:pt idx="168">
                  <c:v>31229</c:v>
                </c:pt>
                <c:pt idx="169">
                  <c:v>31260</c:v>
                </c:pt>
                <c:pt idx="170">
                  <c:v>31291</c:v>
                </c:pt>
                <c:pt idx="171">
                  <c:v>31321</c:v>
                </c:pt>
                <c:pt idx="172">
                  <c:v>31352</c:v>
                </c:pt>
                <c:pt idx="173">
                  <c:v>31382</c:v>
                </c:pt>
                <c:pt idx="174">
                  <c:v>31413</c:v>
                </c:pt>
                <c:pt idx="175">
                  <c:v>31444</c:v>
                </c:pt>
                <c:pt idx="176">
                  <c:v>31472</c:v>
                </c:pt>
                <c:pt idx="177">
                  <c:v>31503</c:v>
                </c:pt>
                <c:pt idx="178">
                  <c:v>31533</c:v>
                </c:pt>
                <c:pt idx="179">
                  <c:v>31564</c:v>
                </c:pt>
                <c:pt idx="180">
                  <c:v>31594</c:v>
                </c:pt>
                <c:pt idx="181">
                  <c:v>31625</c:v>
                </c:pt>
                <c:pt idx="182">
                  <c:v>31656</c:v>
                </c:pt>
                <c:pt idx="183">
                  <c:v>31686</c:v>
                </c:pt>
                <c:pt idx="184">
                  <c:v>31717</c:v>
                </c:pt>
                <c:pt idx="185">
                  <c:v>31747</c:v>
                </c:pt>
                <c:pt idx="186">
                  <c:v>31778</c:v>
                </c:pt>
                <c:pt idx="187">
                  <c:v>31809</c:v>
                </c:pt>
                <c:pt idx="188">
                  <c:v>31837</c:v>
                </c:pt>
                <c:pt idx="189">
                  <c:v>31868</c:v>
                </c:pt>
                <c:pt idx="190">
                  <c:v>31898</c:v>
                </c:pt>
                <c:pt idx="191">
                  <c:v>31929</c:v>
                </c:pt>
                <c:pt idx="192">
                  <c:v>31959</c:v>
                </c:pt>
                <c:pt idx="193">
                  <c:v>31990</c:v>
                </c:pt>
                <c:pt idx="194">
                  <c:v>32021</c:v>
                </c:pt>
                <c:pt idx="195">
                  <c:v>32051</c:v>
                </c:pt>
                <c:pt idx="196">
                  <c:v>32082</c:v>
                </c:pt>
                <c:pt idx="197">
                  <c:v>32112</c:v>
                </c:pt>
                <c:pt idx="198">
                  <c:v>32143</c:v>
                </c:pt>
                <c:pt idx="199">
                  <c:v>32174</c:v>
                </c:pt>
                <c:pt idx="200">
                  <c:v>32203</c:v>
                </c:pt>
                <c:pt idx="201">
                  <c:v>32234</c:v>
                </c:pt>
                <c:pt idx="202">
                  <c:v>32264</c:v>
                </c:pt>
                <c:pt idx="203">
                  <c:v>32295</c:v>
                </c:pt>
                <c:pt idx="204">
                  <c:v>32325</c:v>
                </c:pt>
                <c:pt idx="205">
                  <c:v>32356</c:v>
                </c:pt>
                <c:pt idx="206">
                  <c:v>32387</c:v>
                </c:pt>
                <c:pt idx="207">
                  <c:v>32417</c:v>
                </c:pt>
                <c:pt idx="208">
                  <c:v>32448</c:v>
                </c:pt>
                <c:pt idx="209">
                  <c:v>32478</c:v>
                </c:pt>
                <c:pt idx="210">
                  <c:v>32509</c:v>
                </c:pt>
                <c:pt idx="211">
                  <c:v>32540</c:v>
                </c:pt>
                <c:pt idx="212">
                  <c:v>32568</c:v>
                </c:pt>
                <c:pt idx="213">
                  <c:v>32599</c:v>
                </c:pt>
                <c:pt idx="214">
                  <c:v>32629</c:v>
                </c:pt>
                <c:pt idx="215">
                  <c:v>32660</c:v>
                </c:pt>
                <c:pt idx="216">
                  <c:v>32690</c:v>
                </c:pt>
                <c:pt idx="217">
                  <c:v>32721</c:v>
                </c:pt>
                <c:pt idx="218">
                  <c:v>32752</c:v>
                </c:pt>
                <c:pt idx="219">
                  <c:v>32782</c:v>
                </c:pt>
                <c:pt idx="220">
                  <c:v>32813</c:v>
                </c:pt>
                <c:pt idx="221">
                  <c:v>32843</c:v>
                </c:pt>
                <c:pt idx="222">
                  <c:v>32874</c:v>
                </c:pt>
                <c:pt idx="223">
                  <c:v>32905</c:v>
                </c:pt>
                <c:pt idx="224">
                  <c:v>32933</c:v>
                </c:pt>
                <c:pt idx="225">
                  <c:v>32964</c:v>
                </c:pt>
                <c:pt idx="226">
                  <c:v>32994</c:v>
                </c:pt>
                <c:pt idx="227">
                  <c:v>33025</c:v>
                </c:pt>
                <c:pt idx="228">
                  <c:v>33055</c:v>
                </c:pt>
                <c:pt idx="229">
                  <c:v>33086</c:v>
                </c:pt>
                <c:pt idx="230">
                  <c:v>33117</c:v>
                </c:pt>
                <c:pt idx="231">
                  <c:v>33147</c:v>
                </c:pt>
                <c:pt idx="232">
                  <c:v>33178</c:v>
                </c:pt>
                <c:pt idx="233">
                  <c:v>33208</c:v>
                </c:pt>
                <c:pt idx="234">
                  <c:v>33239</c:v>
                </c:pt>
                <c:pt idx="235">
                  <c:v>33270</c:v>
                </c:pt>
                <c:pt idx="236">
                  <c:v>33298</c:v>
                </c:pt>
                <c:pt idx="237">
                  <c:v>33329</c:v>
                </c:pt>
                <c:pt idx="238">
                  <c:v>33359</c:v>
                </c:pt>
                <c:pt idx="239">
                  <c:v>33390</c:v>
                </c:pt>
                <c:pt idx="240">
                  <c:v>33420</c:v>
                </c:pt>
                <c:pt idx="241">
                  <c:v>33451</c:v>
                </c:pt>
                <c:pt idx="242">
                  <c:v>33482</c:v>
                </c:pt>
                <c:pt idx="243">
                  <c:v>33512</c:v>
                </c:pt>
                <c:pt idx="244">
                  <c:v>33543</c:v>
                </c:pt>
                <c:pt idx="245">
                  <c:v>33573</c:v>
                </c:pt>
                <c:pt idx="246">
                  <c:v>33604</c:v>
                </c:pt>
                <c:pt idx="247">
                  <c:v>33635</c:v>
                </c:pt>
                <c:pt idx="248">
                  <c:v>33664</c:v>
                </c:pt>
                <c:pt idx="249">
                  <c:v>33695</c:v>
                </c:pt>
                <c:pt idx="250">
                  <c:v>33725</c:v>
                </c:pt>
                <c:pt idx="251">
                  <c:v>33756</c:v>
                </c:pt>
                <c:pt idx="252">
                  <c:v>33786</c:v>
                </c:pt>
                <c:pt idx="253">
                  <c:v>33817</c:v>
                </c:pt>
                <c:pt idx="254">
                  <c:v>33848</c:v>
                </c:pt>
                <c:pt idx="255">
                  <c:v>33878</c:v>
                </c:pt>
                <c:pt idx="256">
                  <c:v>33909</c:v>
                </c:pt>
                <c:pt idx="257">
                  <c:v>33939</c:v>
                </c:pt>
                <c:pt idx="258">
                  <c:v>33970</c:v>
                </c:pt>
                <c:pt idx="259">
                  <c:v>34001</c:v>
                </c:pt>
                <c:pt idx="260">
                  <c:v>34029</c:v>
                </c:pt>
                <c:pt idx="261">
                  <c:v>34060</c:v>
                </c:pt>
                <c:pt idx="262">
                  <c:v>34090</c:v>
                </c:pt>
                <c:pt idx="263">
                  <c:v>34121</c:v>
                </c:pt>
                <c:pt idx="264">
                  <c:v>34151</c:v>
                </c:pt>
                <c:pt idx="265">
                  <c:v>34182</c:v>
                </c:pt>
                <c:pt idx="266">
                  <c:v>34213</c:v>
                </c:pt>
                <c:pt idx="267">
                  <c:v>34243</c:v>
                </c:pt>
                <c:pt idx="268">
                  <c:v>34274</c:v>
                </c:pt>
                <c:pt idx="269">
                  <c:v>34304</c:v>
                </c:pt>
                <c:pt idx="270">
                  <c:v>34335</c:v>
                </c:pt>
                <c:pt idx="271">
                  <c:v>34366</c:v>
                </c:pt>
                <c:pt idx="272">
                  <c:v>34394</c:v>
                </c:pt>
                <c:pt idx="273">
                  <c:v>34425</c:v>
                </c:pt>
                <c:pt idx="274">
                  <c:v>34455</c:v>
                </c:pt>
                <c:pt idx="275">
                  <c:v>34486</c:v>
                </c:pt>
                <c:pt idx="276">
                  <c:v>34516</c:v>
                </c:pt>
                <c:pt idx="277">
                  <c:v>34547</c:v>
                </c:pt>
                <c:pt idx="278">
                  <c:v>34578</c:v>
                </c:pt>
                <c:pt idx="279">
                  <c:v>34608</c:v>
                </c:pt>
                <c:pt idx="280">
                  <c:v>34639</c:v>
                </c:pt>
                <c:pt idx="281">
                  <c:v>34669</c:v>
                </c:pt>
                <c:pt idx="282">
                  <c:v>34700</c:v>
                </c:pt>
                <c:pt idx="283">
                  <c:v>34731</c:v>
                </c:pt>
                <c:pt idx="284">
                  <c:v>34759</c:v>
                </c:pt>
                <c:pt idx="285">
                  <c:v>34790</c:v>
                </c:pt>
                <c:pt idx="286">
                  <c:v>34820</c:v>
                </c:pt>
                <c:pt idx="287">
                  <c:v>34851</c:v>
                </c:pt>
                <c:pt idx="288">
                  <c:v>34881</c:v>
                </c:pt>
                <c:pt idx="289">
                  <c:v>34912</c:v>
                </c:pt>
                <c:pt idx="290">
                  <c:v>34943</c:v>
                </c:pt>
                <c:pt idx="291">
                  <c:v>34973</c:v>
                </c:pt>
                <c:pt idx="292">
                  <c:v>35004</c:v>
                </c:pt>
                <c:pt idx="293">
                  <c:v>35034</c:v>
                </c:pt>
                <c:pt idx="294">
                  <c:v>35065</c:v>
                </c:pt>
                <c:pt idx="295">
                  <c:v>35096</c:v>
                </c:pt>
                <c:pt idx="296">
                  <c:v>35125</c:v>
                </c:pt>
                <c:pt idx="297">
                  <c:v>35156</c:v>
                </c:pt>
                <c:pt idx="298">
                  <c:v>35186</c:v>
                </c:pt>
                <c:pt idx="299">
                  <c:v>35217</c:v>
                </c:pt>
                <c:pt idx="300">
                  <c:v>35247</c:v>
                </c:pt>
                <c:pt idx="301">
                  <c:v>35278</c:v>
                </c:pt>
                <c:pt idx="302">
                  <c:v>35309</c:v>
                </c:pt>
                <c:pt idx="303">
                  <c:v>35339</c:v>
                </c:pt>
                <c:pt idx="304">
                  <c:v>35370</c:v>
                </c:pt>
                <c:pt idx="305">
                  <c:v>35400</c:v>
                </c:pt>
                <c:pt idx="306">
                  <c:v>35431</c:v>
                </c:pt>
                <c:pt idx="307">
                  <c:v>35462</c:v>
                </c:pt>
                <c:pt idx="308">
                  <c:v>35490</c:v>
                </c:pt>
                <c:pt idx="309">
                  <c:v>35521</c:v>
                </c:pt>
                <c:pt idx="310">
                  <c:v>35551</c:v>
                </c:pt>
                <c:pt idx="311">
                  <c:v>35582</c:v>
                </c:pt>
                <c:pt idx="312">
                  <c:v>35612</c:v>
                </c:pt>
                <c:pt idx="313">
                  <c:v>35643</c:v>
                </c:pt>
                <c:pt idx="314">
                  <c:v>35674</c:v>
                </c:pt>
                <c:pt idx="315">
                  <c:v>35704</c:v>
                </c:pt>
                <c:pt idx="316">
                  <c:v>35735</c:v>
                </c:pt>
                <c:pt idx="317">
                  <c:v>35765</c:v>
                </c:pt>
                <c:pt idx="318">
                  <c:v>35796</c:v>
                </c:pt>
                <c:pt idx="319">
                  <c:v>35827</c:v>
                </c:pt>
                <c:pt idx="320">
                  <c:v>35855</c:v>
                </c:pt>
                <c:pt idx="321">
                  <c:v>35886</c:v>
                </c:pt>
                <c:pt idx="322">
                  <c:v>35916</c:v>
                </c:pt>
                <c:pt idx="323">
                  <c:v>35947</c:v>
                </c:pt>
                <c:pt idx="324">
                  <c:v>35977</c:v>
                </c:pt>
                <c:pt idx="325">
                  <c:v>36008</c:v>
                </c:pt>
                <c:pt idx="326">
                  <c:v>36039</c:v>
                </c:pt>
                <c:pt idx="327">
                  <c:v>36069</c:v>
                </c:pt>
                <c:pt idx="328">
                  <c:v>36100</c:v>
                </c:pt>
                <c:pt idx="329">
                  <c:v>36130</c:v>
                </c:pt>
                <c:pt idx="330">
                  <c:v>36161</c:v>
                </c:pt>
                <c:pt idx="331">
                  <c:v>36192</c:v>
                </c:pt>
                <c:pt idx="332">
                  <c:v>36220</c:v>
                </c:pt>
                <c:pt idx="333">
                  <c:v>36251</c:v>
                </c:pt>
                <c:pt idx="334">
                  <c:v>36281</c:v>
                </c:pt>
                <c:pt idx="335">
                  <c:v>36312</c:v>
                </c:pt>
                <c:pt idx="336">
                  <c:v>36342</c:v>
                </c:pt>
                <c:pt idx="337">
                  <c:v>36373</c:v>
                </c:pt>
                <c:pt idx="338">
                  <c:v>36404</c:v>
                </c:pt>
                <c:pt idx="339">
                  <c:v>36434</c:v>
                </c:pt>
                <c:pt idx="340">
                  <c:v>36465</c:v>
                </c:pt>
                <c:pt idx="341">
                  <c:v>36495</c:v>
                </c:pt>
                <c:pt idx="342">
                  <c:v>36526</c:v>
                </c:pt>
                <c:pt idx="343">
                  <c:v>36557</c:v>
                </c:pt>
                <c:pt idx="344">
                  <c:v>36586</c:v>
                </c:pt>
                <c:pt idx="345">
                  <c:v>36617</c:v>
                </c:pt>
                <c:pt idx="346">
                  <c:v>36647</c:v>
                </c:pt>
                <c:pt idx="347">
                  <c:v>36678</c:v>
                </c:pt>
                <c:pt idx="348">
                  <c:v>36708</c:v>
                </c:pt>
                <c:pt idx="349">
                  <c:v>36739</c:v>
                </c:pt>
                <c:pt idx="350">
                  <c:v>36770</c:v>
                </c:pt>
                <c:pt idx="351">
                  <c:v>36800</c:v>
                </c:pt>
                <c:pt idx="352">
                  <c:v>36831</c:v>
                </c:pt>
                <c:pt idx="353">
                  <c:v>36861</c:v>
                </c:pt>
                <c:pt idx="354">
                  <c:v>36892</c:v>
                </c:pt>
                <c:pt idx="355">
                  <c:v>36923</c:v>
                </c:pt>
                <c:pt idx="356">
                  <c:v>36951</c:v>
                </c:pt>
                <c:pt idx="357">
                  <c:v>36982</c:v>
                </c:pt>
                <c:pt idx="358">
                  <c:v>37012</c:v>
                </c:pt>
                <c:pt idx="359">
                  <c:v>37043</c:v>
                </c:pt>
                <c:pt idx="360">
                  <c:v>37073</c:v>
                </c:pt>
                <c:pt idx="361">
                  <c:v>37104</c:v>
                </c:pt>
                <c:pt idx="362">
                  <c:v>37135</c:v>
                </c:pt>
                <c:pt idx="363">
                  <c:v>37165</c:v>
                </c:pt>
                <c:pt idx="364">
                  <c:v>37196</c:v>
                </c:pt>
                <c:pt idx="365">
                  <c:v>37226</c:v>
                </c:pt>
                <c:pt idx="366">
                  <c:v>37257</c:v>
                </c:pt>
                <c:pt idx="367">
                  <c:v>37288</c:v>
                </c:pt>
                <c:pt idx="368">
                  <c:v>37316</c:v>
                </c:pt>
                <c:pt idx="369">
                  <c:v>37347</c:v>
                </c:pt>
                <c:pt idx="370">
                  <c:v>37377</c:v>
                </c:pt>
                <c:pt idx="371">
                  <c:v>37408</c:v>
                </c:pt>
                <c:pt idx="372">
                  <c:v>37438</c:v>
                </c:pt>
                <c:pt idx="373">
                  <c:v>37469</c:v>
                </c:pt>
                <c:pt idx="374">
                  <c:v>37500</c:v>
                </c:pt>
                <c:pt idx="375">
                  <c:v>37530</c:v>
                </c:pt>
                <c:pt idx="376">
                  <c:v>37561</c:v>
                </c:pt>
                <c:pt idx="377">
                  <c:v>37591</c:v>
                </c:pt>
                <c:pt idx="378">
                  <c:v>37622</c:v>
                </c:pt>
                <c:pt idx="379">
                  <c:v>37653</c:v>
                </c:pt>
                <c:pt idx="380">
                  <c:v>37681</c:v>
                </c:pt>
                <c:pt idx="381">
                  <c:v>37712</c:v>
                </c:pt>
                <c:pt idx="382">
                  <c:v>37742</c:v>
                </c:pt>
                <c:pt idx="383">
                  <c:v>37773</c:v>
                </c:pt>
                <c:pt idx="384">
                  <c:v>37803</c:v>
                </c:pt>
                <c:pt idx="385">
                  <c:v>37834</c:v>
                </c:pt>
                <c:pt idx="386">
                  <c:v>37865</c:v>
                </c:pt>
                <c:pt idx="387">
                  <c:v>37895</c:v>
                </c:pt>
                <c:pt idx="388">
                  <c:v>37926</c:v>
                </c:pt>
                <c:pt idx="389">
                  <c:v>37956</c:v>
                </c:pt>
                <c:pt idx="390">
                  <c:v>37987</c:v>
                </c:pt>
                <c:pt idx="391">
                  <c:v>38018</c:v>
                </c:pt>
                <c:pt idx="392">
                  <c:v>38047</c:v>
                </c:pt>
                <c:pt idx="393">
                  <c:v>38078</c:v>
                </c:pt>
                <c:pt idx="394">
                  <c:v>38108</c:v>
                </c:pt>
                <c:pt idx="395">
                  <c:v>38139</c:v>
                </c:pt>
                <c:pt idx="396">
                  <c:v>38169</c:v>
                </c:pt>
                <c:pt idx="397">
                  <c:v>38200</c:v>
                </c:pt>
                <c:pt idx="398">
                  <c:v>38231</c:v>
                </c:pt>
                <c:pt idx="399">
                  <c:v>38261</c:v>
                </c:pt>
                <c:pt idx="400">
                  <c:v>38292</c:v>
                </c:pt>
                <c:pt idx="401">
                  <c:v>38322</c:v>
                </c:pt>
                <c:pt idx="402">
                  <c:v>38353</c:v>
                </c:pt>
                <c:pt idx="403">
                  <c:v>38384</c:v>
                </c:pt>
                <c:pt idx="404">
                  <c:v>38412</c:v>
                </c:pt>
                <c:pt idx="405">
                  <c:v>38443</c:v>
                </c:pt>
                <c:pt idx="406">
                  <c:v>38473</c:v>
                </c:pt>
                <c:pt idx="407">
                  <c:v>38504</c:v>
                </c:pt>
                <c:pt idx="408">
                  <c:v>38534</c:v>
                </c:pt>
                <c:pt idx="409">
                  <c:v>38565</c:v>
                </c:pt>
                <c:pt idx="410">
                  <c:v>38596</c:v>
                </c:pt>
                <c:pt idx="411">
                  <c:v>38626</c:v>
                </c:pt>
                <c:pt idx="412">
                  <c:v>38657</c:v>
                </c:pt>
                <c:pt idx="413">
                  <c:v>38687</c:v>
                </c:pt>
                <c:pt idx="414">
                  <c:v>38718</c:v>
                </c:pt>
                <c:pt idx="415">
                  <c:v>38749</c:v>
                </c:pt>
                <c:pt idx="416">
                  <c:v>38777</c:v>
                </c:pt>
                <c:pt idx="417">
                  <c:v>38808</c:v>
                </c:pt>
                <c:pt idx="418">
                  <c:v>38838</c:v>
                </c:pt>
                <c:pt idx="419">
                  <c:v>38869</c:v>
                </c:pt>
                <c:pt idx="420">
                  <c:v>38899</c:v>
                </c:pt>
                <c:pt idx="421">
                  <c:v>38930</c:v>
                </c:pt>
                <c:pt idx="422">
                  <c:v>38961</c:v>
                </c:pt>
                <c:pt idx="423">
                  <c:v>38991</c:v>
                </c:pt>
                <c:pt idx="424">
                  <c:v>39022</c:v>
                </c:pt>
                <c:pt idx="425">
                  <c:v>39052</c:v>
                </c:pt>
                <c:pt idx="426">
                  <c:v>39083</c:v>
                </c:pt>
                <c:pt idx="427">
                  <c:v>39114</c:v>
                </c:pt>
                <c:pt idx="428">
                  <c:v>39142</c:v>
                </c:pt>
                <c:pt idx="429">
                  <c:v>39173</c:v>
                </c:pt>
                <c:pt idx="430">
                  <c:v>39203</c:v>
                </c:pt>
                <c:pt idx="431">
                  <c:v>39234</c:v>
                </c:pt>
                <c:pt idx="432">
                  <c:v>39264</c:v>
                </c:pt>
                <c:pt idx="433">
                  <c:v>39295</c:v>
                </c:pt>
                <c:pt idx="434">
                  <c:v>39326</c:v>
                </c:pt>
                <c:pt idx="435">
                  <c:v>39356</c:v>
                </c:pt>
                <c:pt idx="436">
                  <c:v>39387</c:v>
                </c:pt>
                <c:pt idx="437">
                  <c:v>39417</c:v>
                </c:pt>
                <c:pt idx="438">
                  <c:v>39448</c:v>
                </c:pt>
                <c:pt idx="439">
                  <c:v>39479</c:v>
                </c:pt>
                <c:pt idx="440">
                  <c:v>39508</c:v>
                </c:pt>
                <c:pt idx="441">
                  <c:v>39539</c:v>
                </c:pt>
                <c:pt idx="442">
                  <c:v>39569</c:v>
                </c:pt>
                <c:pt idx="443">
                  <c:v>39600</c:v>
                </c:pt>
                <c:pt idx="444">
                  <c:v>39630</c:v>
                </c:pt>
                <c:pt idx="445">
                  <c:v>39661</c:v>
                </c:pt>
                <c:pt idx="446">
                  <c:v>39692</c:v>
                </c:pt>
                <c:pt idx="447">
                  <c:v>39722</c:v>
                </c:pt>
                <c:pt idx="448">
                  <c:v>39753</c:v>
                </c:pt>
                <c:pt idx="449">
                  <c:v>39783</c:v>
                </c:pt>
                <c:pt idx="450">
                  <c:v>39814</c:v>
                </c:pt>
                <c:pt idx="451">
                  <c:v>39845</c:v>
                </c:pt>
                <c:pt idx="452">
                  <c:v>39873</c:v>
                </c:pt>
                <c:pt idx="453">
                  <c:v>39904</c:v>
                </c:pt>
                <c:pt idx="454">
                  <c:v>39934</c:v>
                </c:pt>
                <c:pt idx="455">
                  <c:v>39965</c:v>
                </c:pt>
                <c:pt idx="456">
                  <c:v>39995</c:v>
                </c:pt>
                <c:pt idx="457">
                  <c:v>40026</c:v>
                </c:pt>
                <c:pt idx="458">
                  <c:v>40057</c:v>
                </c:pt>
                <c:pt idx="459">
                  <c:v>40087</c:v>
                </c:pt>
                <c:pt idx="460">
                  <c:v>40118</c:v>
                </c:pt>
                <c:pt idx="461">
                  <c:v>40148</c:v>
                </c:pt>
                <c:pt idx="462">
                  <c:v>40179</c:v>
                </c:pt>
                <c:pt idx="463">
                  <c:v>40210</c:v>
                </c:pt>
                <c:pt idx="464">
                  <c:v>40238</c:v>
                </c:pt>
                <c:pt idx="465">
                  <c:v>40269</c:v>
                </c:pt>
                <c:pt idx="466">
                  <c:v>40299</c:v>
                </c:pt>
                <c:pt idx="467">
                  <c:v>40330</c:v>
                </c:pt>
                <c:pt idx="468">
                  <c:v>40360</c:v>
                </c:pt>
                <c:pt idx="469">
                  <c:v>40391</c:v>
                </c:pt>
                <c:pt idx="470">
                  <c:v>40422</c:v>
                </c:pt>
                <c:pt idx="471">
                  <c:v>40452</c:v>
                </c:pt>
                <c:pt idx="472">
                  <c:v>40483</c:v>
                </c:pt>
                <c:pt idx="473">
                  <c:v>40513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工作表1!$J$2:$J$480</c15:sqref>
                  </c15:fullRef>
                </c:ext>
              </c:extLst>
              <c:f>(工作表1!$J$6:$J$10,工作表1!$J$12:$J$480)</c:f>
              <c:numCache>
                <c:formatCode>General</c:formatCode>
                <c:ptCount val="474"/>
                <c:pt idx="0">
                  <c:v>218.09790873922151</c:v>
                </c:pt>
                <c:pt idx="1">
                  <c:v>129.84771945608225</c:v>
                </c:pt>
                <c:pt idx="2">
                  <c:v>-63.240230655510004</c:v>
                </c:pt>
                <c:pt idx="3">
                  <c:v>627.09682032390231</c:v>
                </c:pt>
                <c:pt idx="4">
                  <c:v>686.17848088456094</c:v>
                </c:pt>
                <c:pt idx="5">
                  <c:v>172.27038146714028</c:v>
                </c:pt>
                <c:pt idx="6">
                  <c:v>203.86211999535368</c:v>
                </c:pt>
                <c:pt idx="7">
                  <c:v>366.6787925676287</c:v>
                </c:pt>
                <c:pt idx="8">
                  <c:v>-766.67433656938147</c:v>
                </c:pt>
                <c:pt idx="9">
                  <c:v>-304.70545585130822</c:v>
                </c:pt>
                <c:pt idx="10">
                  <c:v>-125.41227988385242</c:v>
                </c:pt>
                <c:pt idx="11">
                  <c:v>-496.26876160273537</c:v>
                </c:pt>
                <c:pt idx="12">
                  <c:v>-554.48111894720751</c:v>
                </c:pt>
                <c:pt idx="13">
                  <c:v>214.82499525987726</c:v>
                </c:pt>
                <c:pt idx="14">
                  <c:v>-669.03026022276947</c:v>
                </c:pt>
                <c:pt idx="15">
                  <c:v>-130.70604619645076</c:v>
                </c:pt>
                <c:pt idx="16">
                  <c:v>18.282144210878641</c:v>
                </c:pt>
                <c:pt idx="17">
                  <c:v>171.29945115574074</c:v>
                </c:pt>
                <c:pt idx="18">
                  <c:v>206.11304586947523</c:v>
                </c:pt>
                <c:pt idx="19">
                  <c:v>274.43850366683523</c:v>
                </c:pt>
                <c:pt idx="20">
                  <c:v>-3.4346532206661777</c:v>
                </c:pt>
                <c:pt idx="21">
                  <c:v>211.11231750621477</c:v>
                </c:pt>
                <c:pt idx="22">
                  <c:v>-55.878625273291277</c:v>
                </c:pt>
                <c:pt idx="23">
                  <c:v>-200.65006367098522</c:v>
                </c:pt>
                <c:pt idx="24">
                  <c:v>205.40819833856244</c:v>
                </c:pt>
                <c:pt idx="25">
                  <c:v>58.24366201993405</c:v>
                </c:pt>
                <c:pt idx="26">
                  <c:v>-137.80526612696474</c:v>
                </c:pt>
                <c:pt idx="27">
                  <c:v>584.45434002231605</c:v>
                </c:pt>
                <c:pt idx="28">
                  <c:v>508.30774650200851</c:v>
                </c:pt>
                <c:pt idx="29">
                  <c:v>172.16649199711551</c:v>
                </c:pt>
                <c:pt idx="30">
                  <c:v>205.68172222255816</c:v>
                </c:pt>
                <c:pt idx="31">
                  <c:v>348.4791029844219</c:v>
                </c:pt>
                <c:pt idx="32">
                  <c:v>375.48851705057871</c:v>
                </c:pt>
                <c:pt idx="33">
                  <c:v>480.28640964127146</c:v>
                </c:pt>
                <c:pt idx="34">
                  <c:v>367.47059009705231</c:v>
                </c:pt>
                <c:pt idx="35">
                  <c:v>591.3144586726155</c:v>
                </c:pt>
                <c:pt idx="36">
                  <c:v>278.84104539033785</c:v>
                </c:pt>
                <c:pt idx="37">
                  <c:v>-122.76844234501573</c:v>
                </c:pt>
                <c:pt idx="38">
                  <c:v>32.379473243695884</c:v>
                </c:pt>
                <c:pt idx="39">
                  <c:v>721.02567674271779</c:v>
                </c:pt>
                <c:pt idx="40">
                  <c:v>486.88487794374583</c:v>
                </c:pt>
                <c:pt idx="41">
                  <c:v>172.19088423086779</c:v>
                </c:pt>
                <c:pt idx="42">
                  <c:v>206.30013043738518</c:v>
                </c:pt>
                <c:pt idx="43">
                  <c:v>345.5905102798788</c:v>
                </c:pt>
                <c:pt idx="44">
                  <c:v>648.605040805822</c:v>
                </c:pt>
                <c:pt idx="45">
                  <c:v>183.76821485816157</c:v>
                </c:pt>
                <c:pt idx="46">
                  <c:v>103.90781112204786</c:v>
                </c:pt>
                <c:pt idx="47">
                  <c:v>558.2729338438279</c:v>
                </c:pt>
                <c:pt idx="48">
                  <c:v>108.68376186010096</c:v>
                </c:pt>
                <c:pt idx="49">
                  <c:v>798.65260381276505</c:v>
                </c:pt>
                <c:pt idx="50">
                  <c:v>462.05550284996377</c:v>
                </c:pt>
                <c:pt idx="51">
                  <c:v>628.29090724609318</c:v>
                </c:pt>
                <c:pt idx="52">
                  <c:v>487.80206572893763</c:v>
                </c:pt>
                <c:pt idx="53">
                  <c:v>172.20271342549322</c:v>
                </c:pt>
                <c:pt idx="54">
                  <c:v>205.94292265567455</c:v>
                </c:pt>
                <c:pt idx="55">
                  <c:v>219.43538373566665</c:v>
                </c:pt>
                <c:pt idx="56">
                  <c:v>360.79393290315033</c:v>
                </c:pt>
                <c:pt idx="57">
                  <c:v>272.26787538413885</c:v>
                </c:pt>
                <c:pt idx="58">
                  <c:v>-55.343879917683125</c:v>
                </c:pt>
                <c:pt idx="59">
                  <c:v>-60.296487425945543</c:v>
                </c:pt>
                <c:pt idx="60">
                  <c:v>360.79218991372625</c:v>
                </c:pt>
                <c:pt idx="61">
                  <c:v>596.09964699942248</c:v>
                </c:pt>
                <c:pt idx="62">
                  <c:v>107.69178829117129</c:v>
                </c:pt>
                <c:pt idx="63">
                  <c:v>113.86831795740966</c:v>
                </c:pt>
                <c:pt idx="64">
                  <c:v>244.69318596449267</c:v>
                </c:pt>
                <c:pt idx="65">
                  <c:v>170.4904987826929</c:v>
                </c:pt>
                <c:pt idx="66">
                  <c:v>201.69517600218941</c:v>
                </c:pt>
                <c:pt idx="67">
                  <c:v>228.34868010739663</c:v>
                </c:pt>
                <c:pt idx="68">
                  <c:v>-92.866195752975045</c:v>
                </c:pt>
                <c:pt idx="69">
                  <c:v>54.195993425934944</c:v>
                </c:pt>
                <c:pt idx="70">
                  <c:v>7.790359754733629</c:v>
                </c:pt>
                <c:pt idx="71">
                  <c:v>561.44506808166398</c:v>
                </c:pt>
                <c:pt idx="72">
                  <c:v>420.88396212159546</c:v>
                </c:pt>
                <c:pt idx="73">
                  <c:v>903.31467795451908</c:v>
                </c:pt>
                <c:pt idx="74">
                  <c:v>463.83770484831024</c:v>
                </c:pt>
                <c:pt idx="75">
                  <c:v>422.5962669487817</c:v>
                </c:pt>
                <c:pt idx="76">
                  <c:v>492.57975723668744</c:v>
                </c:pt>
                <c:pt idx="77">
                  <c:v>169.87046089686021</c:v>
                </c:pt>
                <c:pt idx="78">
                  <c:v>198.5860673037333</c:v>
                </c:pt>
                <c:pt idx="79">
                  <c:v>273.37751726025533</c:v>
                </c:pt>
                <c:pt idx="80">
                  <c:v>761.96120224006825</c:v>
                </c:pt>
                <c:pt idx="81">
                  <c:v>434.78033569450417</c:v>
                </c:pt>
                <c:pt idx="82">
                  <c:v>315.28069583583982</c:v>
                </c:pt>
                <c:pt idx="83">
                  <c:v>222.91872927872032</c:v>
                </c:pt>
                <c:pt idx="84">
                  <c:v>-112.13998479685642</c:v>
                </c:pt>
                <c:pt idx="85">
                  <c:v>-182.71119672066493</c:v>
                </c:pt>
                <c:pt idx="86">
                  <c:v>224.58186737454344</c:v>
                </c:pt>
                <c:pt idx="87">
                  <c:v>617.86820675185004</c:v>
                </c:pt>
                <c:pt idx="88">
                  <c:v>338.07596335302856</c:v>
                </c:pt>
                <c:pt idx="89">
                  <c:v>167.22204250229206</c:v>
                </c:pt>
                <c:pt idx="90">
                  <c:v>198.05716271267602</c:v>
                </c:pt>
                <c:pt idx="91">
                  <c:v>216.60727896669547</c:v>
                </c:pt>
                <c:pt idx="92">
                  <c:v>362.78318776459844</c:v>
                </c:pt>
                <c:pt idx="93">
                  <c:v>278.10244307485038</c:v>
                </c:pt>
                <c:pt idx="94">
                  <c:v>192.55767263007931</c:v>
                </c:pt>
                <c:pt idx="95">
                  <c:v>548.98930800029302</c:v>
                </c:pt>
                <c:pt idx="96">
                  <c:v>-87.588686725500793</c:v>
                </c:pt>
                <c:pt idx="97">
                  <c:v>660.20671633004054</c:v>
                </c:pt>
                <c:pt idx="98">
                  <c:v>284.96514854022524</c:v>
                </c:pt>
                <c:pt idx="99">
                  <c:v>398.85037523901514</c:v>
                </c:pt>
                <c:pt idx="100">
                  <c:v>339.76435706572374</c:v>
                </c:pt>
                <c:pt idx="101">
                  <c:v>167.21513191712589</c:v>
                </c:pt>
                <c:pt idx="102">
                  <c:v>178.75774126484399</c:v>
                </c:pt>
                <c:pt idx="103">
                  <c:v>262.44408590785042</c:v>
                </c:pt>
                <c:pt idx="104">
                  <c:v>382.81028051707767</c:v>
                </c:pt>
                <c:pt idx="105">
                  <c:v>256.8133828101312</c:v>
                </c:pt>
                <c:pt idx="106">
                  <c:v>51.508593372145413</c:v>
                </c:pt>
                <c:pt idx="107">
                  <c:v>-245.44228291584818</c:v>
                </c:pt>
                <c:pt idx="108">
                  <c:v>-137.70360521124144</c:v>
                </c:pt>
                <c:pt idx="109">
                  <c:v>97.621953470404605</c:v>
                </c:pt>
                <c:pt idx="110">
                  <c:v>519.07412423852838</c:v>
                </c:pt>
                <c:pt idx="111">
                  <c:v>360.11491274604737</c:v>
                </c:pt>
                <c:pt idx="112">
                  <c:v>343.12895121112678</c:v>
                </c:pt>
                <c:pt idx="113">
                  <c:v>165.4149599048618</c:v>
                </c:pt>
                <c:pt idx="114">
                  <c:v>180.5922969637268</c:v>
                </c:pt>
                <c:pt idx="115">
                  <c:v>106.77464579310788</c:v>
                </c:pt>
                <c:pt idx="116">
                  <c:v>10.800318314213769</c:v>
                </c:pt>
                <c:pt idx="117">
                  <c:v>-183.5864040639608</c:v>
                </c:pt>
                <c:pt idx="118">
                  <c:v>-39.569062646514794</c:v>
                </c:pt>
                <c:pt idx="119">
                  <c:v>608.41129283556575</c:v>
                </c:pt>
                <c:pt idx="120">
                  <c:v>826.55609464236045</c:v>
                </c:pt>
                <c:pt idx="121">
                  <c:v>227.25486883359383</c:v>
                </c:pt>
                <c:pt idx="122">
                  <c:v>483.98983028730163</c:v>
                </c:pt>
                <c:pt idx="123">
                  <c:v>503.37858704362827</c:v>
                </c:pt>
                <c:pt idx="124">
                  <c:v>453.61210554679332</c:v>
                </c:pt>
                <c:pt idx="125">
                  <c:v>166.18749624880573</c:v>
                </c:pt>
                <c:pt idx="126">
                  <c:v>197.20390451267929</c:v>
                </c:pt>
                <c:pt idx="127">
                  <c:v>171.27729635683036</c:v>
                </c:pt>
                <c:pt idx="128">
                  <c:v>504.75029062113333</c:v>
                </c:pt>
                <c:pt idx="129">
                  <c:v>237.55138972213496</c:v>
                </c:pt>
                <c:pt idx="130">
                  <c:v>-284.89856293091793</c:v>
                </c:pt>
                <c:pt idx="131">
                  <c:v>-2.5065029683680677</c:v>
                </c:pt>
                <c:pt idx="132">
                  <c:v>446.82263438082293</c:v>
                </c:pt>
                <c:pt idx="133">
                  <c:v>689.10496951706943</c:v>
                </c:pt>
                <c:pt idx="134">
                  <c:v>216.12563013566165</c:v>
                </c:pt>
                <c:pt idx="135">
                  <c:v>-163.42572311789309</c:v>
                </c:pt>
                <c:pt idx="136">
                  <c:v>251.97803095725993</c:v>
                </c:pt>
                <c:pt idx="137">
                  <c:v>154.59317306745098</c:v>
                </c:pt>
                <c:pt idx="138">
                  <c:v>195.12219993822316</c:v>
                </c:pt>
                <c:pt idx="139">
                  <c:v>373.51821126789014</c:v>
                </c:pt>
                <c:pt idx="140">
                  <c:v>796.92768049366987</c:v>
                </c:pt>
                <c:pt idx="141">
                  <c:v>423.11888009742586</c:v>
                </c:pt>
                <c:pt idx="142">
                  <c:v>-251.742630967173</c:v>
                </c:pt>
                <c:pt idx="143">
                  <c:v>167.62100622380501</c:v>
                </c:pt>
                <c:pt idx="144">
                  <c:v>-78.175171969249277</c:v>
                </c:pt>
                <c:pt idx="145">
                  <c:v>158.41751336815673</c:v>
                </c:pt>
                <c:pt idx="146">
                  <c:v>236.03411710578797</c:v>
                </c:pt>
                <c:pt idx="147">
                  <c:v>-200.03788405207456</c:v>
                </c:pt>
                <c:pt idx="148">
                  <c:v>-65.929285329105937</c:v>
                </c:pt>
                <c:pt idx="149">
                  <c:v>45.035918671842992</c:v>
                </c:pt>
                <c:pt idx="150">
                  <c:v>133.36372832605116</c:v>
                </c:pt>
                <c:pt idx="151">
                  <c:v>136.51632882678939</c:v>
                </c:pt>
                <c:pt idx="152">
                  <c:v>839.62404728591889</c:v>
                </c:pt>
                <c:pt idx="153">
                  <c:v>633.4965346456238</c:v>
                </c:pt>
                <c:pt idx="154">
                  <c:v>431.13683981598666</c:v>
                </c:pt>
                <c:pt idx="155">
                  <c:v>587.08281892164109</c:v>
                </c:pt>
                <c:pt idx="156">
                  <c:v>332.10711016668961</c:v>
                </c:pt>
                <c:pt idx="157">
                  <c:v>907.10358537506613</c:v>
                </c:pt>
                <c:pt idx="158">
                  <c:v>349.88238276062947</c:v>
                </c:pt>
                <c:pt idx="159">
                  <c:v>322.03900678822379</c:v>
                </c:pt>
                <c:pt idx="160">
                  <c:v>389.83749023813743</c:v>
                </c:pt>
                <c:pt idx="161">
                  <c:v>163.05071144161491</c:v>
                </c:pt>
                <c:pt idx="162">
                  <c:v>197.49741212838916</c:v>
                </c:pt>
                <c:pt idx="163">
                  <c:v>359.80287921086671</c:v>
                </c:pt>
                <c:pt idx="164">
                  <c:v>479.07080414742472</c:v>
                </c:pt>
                <c:pt idx="165">
                  <c:v>446.72756588274643</c:v>
                </c:pt>
                <c:pt idx="166">
                  <c:v>165.62664299395726</c:v>
                </c:pt>
                <c:pt idx="167">
                  <c:v>427.23397262689366</c:v>
                </c:pt>
                <c:pt idx="168">
                  <c:v>570.05991354444325</c:v>
                </c:pt>
                <c:pt idx="169">
                  <c:v>835.8985902206673</c:v>
                </c:pt>
                <c:pt idx="170">
                  <c:v>527.03120969765519</c:v>
                </c:pt>
                <c:pt idx="171">
                  <c:v>623.81978679348504</c:v>
                </c:pt>
                <c:pt idx="172">
                  <c:v>343.07114425288768</c:v>
                </c:pt>
                <c:pt idx="173">
                  <c:v>164.66083494015399</c:v>
                </c:pt>
                <c:pt idx="174">
                  <c:v>199.9277018690718</c:v>
                </c:pt>
                <c:pt idx="175">
                  <c:v>316.69983171547392</c:v>
                </c:pt>
                <c:pt idx="176">
                  <c:v>776.53886751637401</c:v>
                </c:pt>
                <c:pt idx="177">
                  <c:v>481.4122877513355</c:v>
                </c:pt>
                <c:pt idx="178">
                  <c:v>394.2018383954711</c:v>
                </c:pt>
                <c:pt idx="179">
                  <c:v>569.16990631595161</c:v>
                </c:pt>
                <c:pt idx="180">
                  <c:v>558.82386992621969</c:v>
                </c:pt>
                <c:pt idx="181">
                  <c:v>654.34120743007963</c:v>
                </c:pt>
                <c:pt idx="182">
                  <c:v>585.73680990349544</c:v>
                </c:pt>
                <c:pt idx="183">
                  <c:v>395.54711880478413</c:v>
                </c:pt>
                <c:pt idx="184">
                  <c:v>276.41773671961812</c:v>
                </c:pt>
                <c:pt idx="185">
                  <c:v>165.40223467185328</c:v>
                </c:pt>
                <c:pt idx="186">
                  <c:v>199.83738664517193</c:v>
                </c:pt>
                <c:pt idx="187">
                  <c:v>227.75687286352655</c:v>
                </c:pt>
                <c:pt idx="188">
                  <c:v>546.77124527277476</c:v>
                </c:pt>
                <c:pt idx="189">
                  <c:v>427.28017979023537</c:v>
                </c:pt>
                <c:pt idx="190">
                  <c:v>348.78416160557072</c:v>
                </c:pt>
                <c:pt idx="191">
                  <c:v>400.01726734490978</c:v>
                </c:pt>
                <c:pt idx="192">
                  <c:v>769.19427712424613</c:v>
                </c:pt>
                <c:pt idx="193">
                  <c:v>330.98402976254908</c:v>
                </c:pt>
                <c:pt idx="194">
                  <c:v>577.09336251921366</c:v>
                </c:pt>
                <c:pt idx="195">
                  <c:v>653.97700775487726</c:v>
                </c:pt>
                <c:pt idx="196">
                  <c:v>356.36033236248829</c:v>
                </c:pt>
                <c:pt idx="197">
                  <c:v>165.51066074341253</c:v>
                </c:pt>
                <c:pt idx="198">
                  <c:v>199.7150397164273</c:v>
                </c:pt>
                <c:pt idx="199">
                  <c:v>298.85024109887092</c:v>
                </c:pt>
                <c:pt idx="200">
                  <c:v>607.63235509445735</c:v>
                </c:pt>
                <c:pt idx="201">
                  <c:v>527.19475720300068</c:v>
                </c:pt>
                <c:pt idx="202">
                  <c:v>319.37386665263421</c:v>
                </c:pt>
                <c:pt idx="203">
                  <c:v>281.87735852425556</c:v>
                </c:pt>
                <c:pt idx="204">
                  <c:v>93.474403065112142</c:v>
                </c:pt>
                <c:pt idx="205">
                  <c:v>-51.90212481556523</c:v>
                </c:pt>
                <c:pt idx="206">
                  <c:v>-28.818633768728091</c:v>
                </c:pt>
                <c:pt idx="207">
                  <c:v>608.55375125032447</c:v>
                </c:pt>
                <c:pt idx="208">
                  <c:v>315.49968217763029</c:v>
                </c:pt>
                <c:pt idx="209">
                  <c:v>142.24021238202423</c:v>
                </c:pt>
                <c:pt idx="210">
                  <c:v>188.78599036037372</c:v>
                </c:pt>
                <c:pt idx="211">
                  <c:v>263.54202389323677</c:v>
                </c:pt>
                <c:pt idx="212">
                  <c:v>44.968761036838487</c:v>
                </c:pt>
                <c:pt idx="213">
                  <c:v>178.77586881499877</c:v>
                </c:pt>
                <c:pt idx="214">
                  <c:v>190.26193879752952</c:v>
                </c:pt>
                <c:pt idx="215">
                  <c:v>355.35760598659493</c:v>
                </c:pt>
                <c:pt idx="216">
                  <c:v>243.87582003993793</c:v>
                </c:pt>
                <c:pt idx="217">
                  <c:v>317.79931897808581</c:v>
                </c:pt>
                <c:pt idx="218">
                  <c:v>610.57851891857274</c:v>
                </c:pt>
                <c:pt idx="219">
                  <c:v>494.54764567844518</c:v>
                </c:pt>
                <c:pt idx="220">
                  <c:v>71.368812186358241</c:v>
                </c:pt>
                <c:pt idx="221">
                  <c:v>131.0200866859596</c:v>
                </c:pt>
                <c:pt idx="222">
                  <c:v>187.8863270060555</c:v>
                </c:pt>
                <c:pt idx="223">
                  <c:v>243.58844478921205</c:v>
                </c:pt>
                <c:pt idx="224">
                  <c:v>538.4419596688133</c:v>
                </c:pt>
                <c:pt idx="225">
                  <c:v>539.95916413592499</c:v>
                </c:pt>
                <c:pt idx="226">
                  <c:v>335.38286386179237</c:v>
                </c:pt>
                <c:pt idx="227">
                  <c:v>557.69195444497257</c:v>
                </c:pt>
                <c:pt idx="228">
                  <c:v>559.04618401382754</c:v>
                </c:pt>
                <c:pt idx="229">
                  <c:v>938.03647060669027</c:v>
                </c:pt>
                <c:pt idx="230">
                  <c:v>622.94327125762766</c:v>
                </c:pt>
                <c:pt idx="231">
                  <c:v>350.60479438279106</c:v>
                </c:pt>
                <c:pt idx="232">
                  <c:v>-177.01828628399835</c:v>
                </c:pt>
                <c:pt idx="233">
                  <c:v>133.48294588684337</c:v>
                </c:pt>
                <c:pt idx="234">
                  <c:v>151.49971538757779</c:v>
                </c:pt>
                <c:pt idx="235">
                  <c:v>-75.969139596976731</c:v>
                </c:pt>
                <c:pt idx="236">
                  <c:v>-89.843872164773984</c:v>
                </c:pt>
                <c:pt idx="237">
                  <c:v>-46.639839398519598</c:v>
                </c:pt>
                <c:pt idx="238">
                  <c:v>-46.483205885760981</c:v>
                </c:pt>
                <c:pt idx="239">
                  <c:v>-38.756127227585921</c:v>
                </c:pt>
                <c:pt idx="240">
                  <c:v>125.97556075629336</c:v>
                </c:pt>
                <c:pt idx="241">
                  <c:v>65.065355425727944</c:v>
                </c:pt>
                <c:pt idx="242">
                  <c:v>499.05753402715152</c:v>
                </c:pt>
                <c:pt idx="243">
                  <c:v>607.57172884141687</c:v>
                </c:pt>
                <c:pt idx="244">
                  <c:v>317.28165182461322</c:v>
                </c:pt>
                <c:pt idx="245">
                  <c:v>143.19317640248852</c:v>
                </c:pt>
                <c:pt idx="246">
                  <c:v>180.45396985469142</c:v>
                </c:pt>
                <c:pt idx="247">
                  <c:v>312.17619253887119</c:v>
                </c:pt>
                <c:pt idx="248">
                  <c:v>659.58551295181917</c:v>
                </c:pt>
                <c:pt idx="249">
                  <c:v>514.091106140904</c:v>
                </c:pt>
                <c:pt idx="250">
                  <c:v>404.57203547449524</c:v>
                </c:pt>
                <c:pt idx="251">
                  <c:v>417.13493855639854</c:v>
                </c:pt>
                <c:pt idx="252">
                  <c:v>320.79061407153335</c:v>
                </c:pt>
                <c:pt idx="253">
                  <c:v>391.50687504955931</c:v>
                </c:pt>
                <c:pt idx="254">
                  <c:v>601.5050008167517</c:v>
                </c:pt>
                <c:pt idx="255">
                  <c:v>600.98039447662916</c:v>
                </c:pt>
                <c:pt idx="256">
                  <c:v>78.876689084495581</c:v>
                </c:pt>
                <c:pt idx="257">
                  <c:v>129.11329842554738</c:v>
                </c:pt>
                <c:pt idx="258">
                  <c:v>190.23513487472104</c:v>
                </c:pt>
                <c:pt idx="259">
                  <c:v>55.417686228920445</c:v>
                </c:pt>
                <c:pt idx="260">
                  <c:v>91.016680430838619</c:v>
                </c:pt>
                <c:pt idx="261">
                  <c:v>167.55792739393246</c:v>
                </c:pt>
                <c:pt idx="262">
                  <c:v>173.74932627950199</c:v>
                </c:pt>
                <c:pt idx="263">
                  <c:v>488.03623113411822</c:v>
                </c:pt>
                <c:pt idx="264">
                  <c:v>86.197469769759209</c:v>
                </c:pt>
                <c:pt idx="265">
                  <c:v>-24.376248515820862</c:v>
                </c:pt>
                <c:pt idx="266">
                  <c:v>-165.8857571830971</c:v>
                </c:pt>
                <c:pt idx="267">
                  <c:v>103.52662308029767</c:v>
                </c:pt>
                <c:pt idx="268">
                  <c:v>134.77634096250654</c:v>
                </c:pt>
                <c:pt idx="269">
                  <c:v>-130.0092380345101</c:v>
                </c:pt>
                <c:pt idx="270">
                  <c:v>-44.66169599179824</c:v>
                </c:pt>
                <c:pt idx="271">
                  <c:v>320.42959483531138</c:v>
                </c:pt>
                <c:pt idx="272">
                  <c:v>860.85390646099256</c:v>
                </c:pt>
                <c:pt idx="273">
                  <c:v>528.66186441922355</c:v>
                </c:pt>
                <c:pt idx="274">
                  <c:v>363.54869184478468</c:v>
                </c:pt>
                <c:pt idx="275">
                  <c:v>73.01899604418179</c:v>
                </c:pt>
                <c:pt idx="276">
                  <c:v>629.2899004364765</c:v>
                </c:pt>
                <c:pt idx="277">
                  <c:v>977.86161516408265</c:v>
                </c:pt>
                <c:pt idx="278">
                  <c:v>551.24846973145645</c:v>
                </c:pt>
                <c:pt idx="279">
                  <c:v>681.82381398921257</c:v>
                </c:pt>
                <c:pt idx="280">
                  <c:v>214.12819715509255</c:v>
                </c:pt>
                <c:pt idx="281">
                  <c:v>154.72851599887846</c:v>
                </c:pt>
                <c:pt idx="282">
                  <c:v>174.01737238876891</c:v>
                </c:pt>
                <c:pt idx="283">
                  <c:v>284.94075835223509</c:v>
                </c:pt>
                <c:pt idx="284">
                  <c:v>673.60586213237048</c:v>
                </c:pt>
                <c:pt idx="285">
                  <c:v>493.70699424119783</c:v>
                </c:pt>
                <c:pt idx="286">
                  <c:v>160.23449141848181</c:v>
                </c:pt>
                <c:pt idx="287">
                  <c:v>273.86579633655839</c:v>
                </c:pt>
                <c:pt idx="288">
                  <c:v>502.58899688092657</c:v>
                </c:pt>
                <c:pt idx="289">
                  <c:v>229.97136683001077</c:v>
                </c:pt>
                <c:pt idx="290">
                  <c:v>-41.999003084007313</c:v>
                </c:pt>
                <c:pt idx="291">
                  <c:v>-129.35425451694744</c:v>
                </c:pt>
                <c:pt idx="292">
                  <c:v>42.801667694232265</c:v>
                </c:pt>
                <c:pt idx="293">
                  <c:v>28.973860181232453</c:v>
                </c:pt>
                <c:pt idx="294">
                  <c:v>-9.6841829633667942</c:v>
                </c:pt>
                <c:pt idx="295">
                  <c:v>223.35602459436413</c:v>
                </c:pt>
                <c:pt idx="296">
                  <c:v>642.29789291127065</c:v>
                </c:pt>
                <c:pt idx="297">
                  <c:v>609.97942912819985</c:v>
                </c:pt>
                <c:pt idx="298">
                  <c:v>481.10423132089687</c:v>
                </c:pt>
                <c:pt idx="299">
                  <c:v>426.64604561890241</c:v>
                </c:pt>
                <c:pt idx="300">
                  <c:v>551.913683664465</c:v>
                </c:pt>
                <c:pt idx="301">
                  <c:v>879.21554069519016</c:v>
                </c:pt>
                <c:pt idx="302">
                  <c:v>481.73447746633769</c:v>
                </c:pt>
                <c:pt idx="303">
                  <c:v>596.2880390240565</c:v>
                </c:pt>
                <c:pt idx="304">
                  <c:v>294.49414829731438</c:v>
                </c:pt>
                <c:pt idx="305">
                  <c:v>150.30065711852154</c:v>
                </c:pt>
                <c:pt idx="306">
                  <c:v>169.73289236064312</c:v>
                </c:pt>
                <c:pt idx="307">
                  <c:v>284.739492663237</c:v>
                </c:pt>
                <c:pt idx="308">
                  <c:v>310.40668099629886</c:v>
                </c:pt>
                <c:pt idx="309">
                  <c:v>139.27778674975889</c:v>
                </c:pt>
                <c:pt idx="310">
                  <c:v>-40.281913057200882</c:v>
                </c:pt>
                <c:pt idx="311">
                  <c:v>580.82367424240874</c:v>
                </c:pt>
                <c:pt idx="312">
                  <c:v>713.97197516311121</c:v>
                </c:pt>
                <c:pt idx="313">
                  <c:v>892.80015498412251</c:v>
                </c:pt>
                <c:pt idx="314">
                  <c:v>491.50175976223977</c:v>
                </c:pt>
                <c:pt idx="315">
                  <c:v>263.90595107950037</c:v>
                </c:pt>
                <c:pt idx="316">
                  <c:v>-83.544397775760558</c:v>
                </c:pt>
                <c:pt idx="317">
                  <c:v>107.17952206073157</c:v>
                </c:pt>
                <c:pt idx="318">
                  <c:v>166.72577422508704</c:v>
                </c:pt>
                <c:pt idx="319">
                  <c:v>305.0726304896076</c:v>
                </c:pt>
                <c:pt idx="320">
                  <c:v>727.25284059607657</c:v>
                </c:pt>
                <c:pt idx="321">
                  <c:v>381.73797195119835</c:v>
                </c:pt>
                <c:pt idx="322">
                  <c:v>344.96188141357766</c:v>
                </c:pt>
                <c:pt idx="323">
                  <c:v>470.12859485808099</c:v>
                </c:pt>
                <c:pt idx="324">
                  <c:v>246.98743863722234</c:v>
                </c:pt>
                <c:pt idx="325">
                  <c:v>-140.23315240847955</c:v>
                </c:pt>
                <c:pt idx="326">
                  <c:v>221.65822843431744</c:v>
                </c:pt>
                <c:pt idx="327">
                  <c:v>742.96295572418649</c:v>
                </c:pt>
                <c:pt idx="328">
                  <c:v>354.04301900903607</c:v>
                </c:pt>
                <c:pt idx="329">
                  <c:v>143.33028391272143</c:v>
                </c:pt>
                <c:pt idx="330">
                  <c:v>186.38212221611408</c:v>
                </c:pt>
                <c:pt idx="331">
                  <c:v>153.7376209855322</c:v>
                </c:pt>
                <c:pt idx="332">
                  <c:v>10.250010862972431</c:v>
                </c:pt>
                <c:pt idx="333">
                  <c:v>-139.01709988958646</c:v>
                </c:pt>
                <c:pt idx="334">
                  <c:v>-148.88801326121256</c:v>
                </c:pt>
                <c:pt idx="335">
                  <c:v>355.47471741672837</c:v>
                </c:pt>
                <c:pt idx="336">
                  <c:v>308.45040423121873</c:v>
                </c:pt>
                <c:pt idx="337">
                  <c:v>188.06433523515113</c:v>
                </c:pt>
                <c:pt idx="338">
                  <c:v>303.48461426271456</c:v>
                </c:pt>
                <c:pt idx="339">
                  <c:v>290.25698863807713</c:v>
                </c:pt>
                <c:pt idx="340">
                  <c:v>-81.279771041991353</c:v>
                </c:pt>
                <c:pt idx="341">
                  <c:v>128.50632782941821</c:v>
                </c:pt>
                <c:pt idx="342">
                  <c:v>108.85797832851716</c:v>
                </c:pt>
                <c:pt idx="343">
                  <c:v>65.792052834804963</c:v>
                </c:pt>
                <c:pt idx="344">
                  <c:v>544.28450097274867</c:v>
                </c:pt>
                <c:pt idx="345">
                  <c:v>358.51553719575048</c:v>
                </c:pt>
                <c:pt idx="346">
                  <c:v>110.93205440033444</c:v>
                </c:pt>
                <c:pt idx="347">
                  <c:v>202.81155776578703</c:v>
                </c:pt>
                <c:pt idx="348">
                  <c:v>181.48176707908522</c:v>
                </c:pt>
                <c:pt idx="349">
                  <c:v>609.66334144355073</c:v>
                </c:pt>
                <c:pt idx="350">
                  <c:v>490.99197991725589</c:v>
                </c:pt>
                <c:pt idx="351">
                  <c:v>176.14138938592748</c:v>
                </c:pt>
                <c:pt idx="352">
                  <c:v>447.59359659277254</c:v>
                </c:pt>
                <c:pt idx="353">
                  <c:v>140.06160659301148</c:v>
                </c:pt>
                <c:pt idx="354">
                  <c:v>170.73939747921608</c:v>
                </c:pt>
                <c:pt idx="355">
                  <c:v>38.095785237051075</c:v>
                </c:pt>
                <c:pt idx="356">
                  <c:v>-68.065019142279425</c:v>
                </c:pt>
                <c:pt idx="357">
                  <c:v>350.69354736676354</c:v>
                </c:pt>
                <c:pt idx="358">
                  <c:v>-98.353292362059847</c:v>
                </c:pt>
                <c:pt idx="359">
                  <c:v>165.72173859752058</c:v>
                </c:pt>
                <c:pt idx="360">
                  <c:v>424.46112702082206</c:v>
                </c:pt>
                <c:pt idx="361">
                  <c:v>-112.36106488449741</c:v>
                </c:pt>
                <c:pt idx="362">
                  <c:v>635.03152039576753</c:v>
                </c:pt>
                <c:pt idx="363">
                  <c:v>669.04284959874144</c:v>
                </c:pt>
                <c:pt idx="364">
                  <c:v>-191.87082362263357</c:v>
                </c:pt>
                <c:pt idx="365">
                  <c:v>3.5074410073205513</c:v>
                </c:pt>
                <c:pt idx="366">
                  <c:v>9.4777122518401598</c:v>
                </c:pt>
                <c:pt idx="367">
                  <c:v>-422.71872986817419</c:v>
                </c:pt>
                <c:pt idx="368">
                  <c:v>118.24453064798831</c:v>
                </c:pt>
                <c:pt idx="369">
                  <c:v>2.6377492159501799</c:v>
                </c:pt>
                <c:pt idx="370">
                  <c:v>70.202559297331504</c:v>
                </c:pt>
                <c:pt idx="371">
                  <c:v>284.38215992364201</c:v>
                </c:pt>
                <c:pt idx="372">
                  <c:v>764.24303417174974</c:v>
                </c:pt>
                <c:pt idx="373">
                  <c:v>133.50210566951637</c:v>
                </c:pt>
                <c:pt idx="374">
                  <c:v>244.64179076290304</c:v>
                </c:pt>
                <c:pt idx="375">
                  <c:v>25.824026020634619</c:v>
                </c:pt>
                <c:pt idx="376">
                  <c:v>60.264032361396175</c:v>
                </c:pt>
                <c:pt idx="377">
                  <c:v>-2.3282327627227346</c:v>
                </c:pt>
                <c:pt idx="378">
                  <c:v>100.91928015727791</c:v>
                </c:pt>
                <c:pt idx="379">
                  <c:v>117.46130107211775</c:v>
                </c:pt>
                <c:pt idx="380">
                  <c:v>366.29198015430705</c:v>
                </c:pt>
                <c:pt idx="381">
                  <c:v>466.31118766283026</c:v>
                </c:pt>
                <c:pt idx="382">
                  <c:v>-52.433379267111945</c:v>
                </c:pt>
                <c:pt idx="383">
                  <c:v>406.23928161796579</c:v>
                </c:pt>
                <c:pt idx="384">
                  <c:v>189.87466699420941</c:v>
                </c:pt>
                <c:pt idx="385">
                  <c:v>165.06677430649279</c:v>
                </c:pt>
                <c:pt idx="386">
                  <c:v>254.82961537195536</c:v>
                </c:pt>
                <c:pt idx="387">
                  <c:v>14.516781808324595</c:v>
                </c:pt>
                <c:pt idx="388">
                  <c:v>-187.35565369134906</c:v>
                </c:pt>
                <c:pt idx="389">
                  <c:v>-205.92965635380406</c:v>
                </c:pt>
                <c:pt idx="390">
                  <c:v>-253.0765692863641</c:v>
                </c:pt>
                <c:pt idx="391">
                  <c:v>333.27144941757717</c:v>
                </c:pt>
                <c:pt idx="392">
                  <c:v>706.70530851747117</c:v>
                </c:pt>
                <c:pt idx="393">
                  <c:v>561.14982912293272</c:v>
                </c:pt>
                <c:pt idx="394">
                  <c:v>412.49566631079853</c:v>
                </c:pt>
                <c:pt idx="395">
                  <c:v>552.76329357054021</c:v>
                </c:pt>
                <c:pt idx="396">
                  <c:v>546.30259605927642</c:v>
                </c:pt>
                <c:pt idx="397">
                  <c:v>971.29524226783951</c:v>
                </c:pt>
                <c:pt idx="398">
                  <c:v>596.14616329923354</c:v>
                </c:pt>
                <c:pt idx="399">
                  <c:v>511.41025101590748</c:v>
                </c:pt>
                <c:pt idx="400">
                  <c:v>64.145513497007983</c:v>
                </c:pt>
                <c:pt idx="401">
                  <c:v>129.75385587211261</c:v>
                </c:pt>
                <c:pt idx="402">
                  <c:v>130.15843780098197</c:v>
                </c:pt>
                <c:pt idx="403">
                  <c:v>228.22565934109343</c:v>
                </c:pt>
                <c:pt idx="404">
                  <c:v>491.93515179472388</c:v>
                </c:pt>
                <c:pt idx="405">
                  <c:v>152.93193150710414</c:v>
                </c:pt>
                <c:pt idx="406">
                  <c:v>222.35614246482993</c:v>
                </c:pt>
                <c:pt idx="407">
                  <c:v>53.726198185841099</c:v>
                </c:pt>
                <c:pt idx="408">
                  <c:v>604.93837438936725</c:v>
                </c:pt>
                <c:pt idx="409">
                  <c:v>891.77857831010408</c:v>
                </c:pt>
                <c:pt idx="410">
                  <c:v>526.78005794936553</c:v>
                </c:pt>
                <c:pt idx="411">
                  <c:v>327.27123970667242</c:v>
                </c:pt>
                <c:pt idx="412">
                  <c:v>-3.9076833643946429</c:v>
                </c:pt>
                <c:pt idx="413">
                  <c:v>70.316779794019268</c:v>
                </c:pt>
                <c:pt idx="414">
                  <c:v>-6.8592951260326629</c:v>
                </c:pt>
                <c:pt idx="415">
                  <c:v>-379.58143779176868</c:v>
                </c:pt>
                <c:pt idx="416">
                  <c:v>369.9415533218563</c:v>
                </c:pt>
                <c:pt idx="417">
                  <c:v>585.66139276839101</c:v>
                </c:pt>
                <c:pt idx="418">
                  <c:v>422.43480233377943</c:v>
                </c:pt>
                <c:pt idx="419">
                  <c:v>593.75518684391466</c:v>
                </c:pt>
                <c:pt idx="420">
                  <c:v>667.50273979148824</c:v>
                </c:pt>
                <c:pt idx="421">
                  <c:v>-160.36382271239358</c:v>
                </c:pt>
                <c:pt idx="422">
                  <c:v>415.11784439531124</c:v>
                </c:pt>
                <c:pt idx="423">
                  <c:v>-6.8561622182379551</c:v>
                </c:pt>
                <c:pt idx="424">
                  <c:v>-52.616326333230518</c:v>
                </c:pt>
                <c:pt idx="425">
                  <c:v>-32.361866219261231</c:v>
                </c:pt>
                <c:pt idx="426">
                  <c:v>134.57048212377686</c:v>
                </c:pt>
                <c:pt idx="427">
                  <c:v>34.094594781935143</c:v>
                </c:pt>
                <c:pt idx="428">
                  <c:v>431.56098029713189</c:v>
                </c:pt>
                <c:pt idx="429">
                  <c:v>518.51305447503432</c:v>
                </c:pt>
                <c:pt idx="430">
                  <c:v>83.104779679825583</c:v>
                </c:pt>
                <c:pt idx="431">
                  <c:v>474.39445699022986</c:v>
                </c:pt>
                <c:pt idx="432">
                  <c:v>332.2318469971699</c:v>
                </c:pt>
                <c:pt idx="433">
                  <c:v>729.93374417424707</c:v>
                </c:pt>
                <c:pt idx="434">
                  <c:v>548.30356997517833</c:v>
                </c:pt>
                <c:pt idx="435">
                  <c:v>699.21624507796957</c:v>
                </c:pt>
                <c:pt idx="436">
                  <c:v>91.366653140966946</c:v>
                </c:pt>
                <c:pt idx="437">
                  <c:v>45.940806340864711</c:v>
                </c:pt>
                <c:pt idx="438">
                  <c:v>15.425303440512636</c:v>
                </c:pt>
                <c:pt idx="439">
                  <c:v>231.41713940649163</c:v>
                </c:pt>
                <c:pt idx="440">
                  <c:v>90.095365243131255</c:v>
                </c:pt>
                <c:pt idx="441">
                  <c:v>344.7952372960886</c:v>
                </c:pt>
                <c:pt idx="442">
                  <c:v>-167.11763508416971</c:v>
                </c:pt>
                <c:pt idx="443">
                  <c:v>398.69496161074488</c:v>
                </c:pt>
                <c:pt idx="444">
                  <c:v>744.81941656533581</c:v>
                </c:pt>
                <c:pt idx="445">
                  <c:v>271.64304745883521</c:v>
                </c:pt>
                <c:pt idx="446">
                  <c:v>623.58676362947074</c:v>
                </c:pt>
                <c:pt idx="447">
                  <c:v>485.66827528508639</c:v>
                </c:pt>
                <c:pt idx="448">
                  <c:v>278.81509880600856</c:v>
                </c:pt>
                <c:pt idx="449">
                  <c:v>42.022130807923361</c:v>
                </c:pt>
                <c:pt idx="450">
                  <c:v>95.49956924119833</c:v>
                </c:pt>
                <c:pt idx="451">
                  <c:v>-230.53398927352049</c:v>
                </c:pt>
                <c:pt idx="452">
                  <c:v>380.67834225345098</c:v>
                </c:pt>
                <c:pt idx="453">
                  <c:v>178.31887340785772</c:v>
                </c:pt>
                <c:pt idx="454">
                  <c:v>-375.38055622727472</c:v>
                </c:pt>
                <c:pt idx="455">
                  <c:v>-436.89466807123699</c:v>
                </c:pt>
                <c:pt idx="456">
                  <c:v>159.75536518534375</c:v>
                </c:pt>
                <c:pt idx="457">
                  <c:v>-1315.4925536130947</c:v>
                </c:pt>
                <c:pt idx="458">
                  <c:v>-1056.7510943797697</c:v>
                </c:pt>
                <c:pt idx="459">
                  <c:v>-1816.4813274287885</c:v>
                </c:pt>
                <c:pt idx="460">
                  <c:v>-390.18426812726989</c:v>
                </c:pt>
                <c:pt idx="461">
                  <c:v>1.0496154545294871</c:v>
                </c:pt>
                <c:pt idx="462">
                  <c:v>-117.74631657900582</c:v>
                </c:pt>
                <c:pt idx="463">
                  <c:v>-882.12418113695799</c:v>
                </c:pt>
                <c:pt idx="464">
                  <c:v>474.67993373561768</c:v>
                </c:pt>
                <c:pt idx="465">
                  <c:v>220.36972103006013</c:v>
                </c:pt>
                <c:pt idx="466">
                  <c:v>-224.32714195789242</c:v>
                </c:pt>
                <c:pt idx="467">
                  <c:v>-1198.0598929865016</c:v>
                </c:pt>
                <c:pt idx="468">
                  <c:v>-690.45409246244253</c:v>
                </c:pt>
                <c:pt idx="469">
                  <c:v>-248.13434689217593</c:v>
                </c:pt>
                <c:pt idx="470">
                  <c:v>-1108.2373943700445</c:v>
                </c:pt>
                <c:pt idx="471">
                  <c:v>-1729.3278361740809</c:v>
                </c:pt>
                <c:pt idx="472">
                  <c:v>-269.44457311011422</c:v>
                </c:pt>
                <c:pt idx="473">
                  <c:v>129.0963685524199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686-4981-B19B-476FA505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85680"/>
        <c:axId val="1294473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Storage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工作表1!$R$2:$R$481</c15:sqref>
                        </c15:fullRef>
                        <c15:formulaRef>
                          <c15:sqref>(工作表1!$R$6:$R$10,工作表1!$R$12:$R$481)</c15:sqref>
                        </c15:formulaRef>
                      </c:ext>
                    </c:extLst>
                    <c:numCache>
                      <c:formatCode>General</c:formatCode>
                      <c:ptCount val="475"/>
                      <c:pt idx="0">
                        <c:v>1664.0896774193548</c:v>
                      </c:pt>
                      <c:pt idx="1">
                        <c:v>1616.2940000000003</c:v>
                      </c:pt>
                      <c:pt idx="2">
                        <c:v>1229.9632258064516</c:v>
                      </c:pt>
                      <c:pt idx="3">
                        <c:v>1248.1435483870969</c:v>
                      </c:pt>
                      <c:pt idx="4">
                        <c:v>1634.1398999999997</c:v>
                      </c:pt>
                      <c:pt idx="5">
                        <c:v>2686.0726666666665</c:v>
                      </c:pt>
                      <c:pt idx="6">
                        <c:v>2834.2387096774191</c:v>
                      </c:pt>
                      <c:pt idx="7">
                        <c:v>3107.8006451612905</c:v>
                      </c:pt>
                      <c:pt idx="8">
                        <c:v>3029.6786206896554</c:v>
                      </c:pt>
                      <c:pt idx="9">
                        <c:v>1976.2670967741938</c:v>
                      </c:pt>
                      <c:pt idx="10">
                        <c:v>778.33733333333339</c:v>
                      </c:pt>
                      <c:pt idx="11">
                        <c:v>580.59419354838701</c:v>
                      </c:pt>
                      <c:pt idx="12">
                        <c:v>919.05500000000018</c:v>
                      </c:pt>
                      <c:pt idx="13">
                        <c:v>1282.1309677419354</c:v>
                      </c:pt>
                      <c:pt idx="14">
                        <c:v>2678.2306451612899</c:v>
                      </c:pt>
                      <c:pt idx="15">
                        <c:v>1858.286333333333</c:v>
                      </c:pt>
                      <c:pt idx="16">
                        <c:v>1317.1299999999997</c:v>
                      </c:pt>
                      <c:pt idx="17">
                        <c:v>907.83699999999999</c:v>
                      </c:pt>
                      <c:pt idx="18">
                        <c:v>1101.2159999999999</c:v>
                      </c:pt>
                      <c:pt idx="19">
                        <c:v>1604.9361290322579</c:v>
                      </c:pt>
                      <c:pt idx="20">
                        <c:v>1734.0089285714287</c:v>
                      </c:pt>
                      <c:pt idx="21">
                        <c:v>1369.0654838709684</c:v>
                      </c:pt>
                      <c:pt idx="22">
                        <c:v>1182.3699999999999</c:v>
                      </c:pt>
                      <c:pt idx="23">
                        <c:v>1057.7929032258064</c:v>
                      </c:pt>
                      <c:pt idx="24">
                        <c:v>919.00133333333338</c:v>
                      </c:pt>
                      <c:pt idx="25">
                        <c:v>616.47935483870958</c:v>
                      </c:pt>
                      <c:pt idx="26">
                        <c:v>599.0861290322581</c:v>
                      </c:pt>
                      <c:pt idx="27">
                        <c:v>1010.0659999999997</c:v>
                      </c:pt>
                      <c:pt idx="28">
                        <c:v>2137.7790322580649</c:v>
                      </c:pt>
                      <c:pt idx="29">
                        <c:v>2680.5803333333338</c:v>
                      </c:pt>
                      <c:pt idx="30">
                        <c:v>2864.0719354838707</c:v>
                      </c:pt>
                      <c:pt idx="31">
                        <c:v>2864.6922580645164</c:v>
                      </c:pt>
                      <c:pt idx="32">
                        <c:v>2728.6475000000005</c:v>
                      </c:pt>
                      <c:pt idx="33">
                        <c:v>2436.4158709677422</c:v>
                      </c:pt>
                      <c:pt idx="34">
                        <c:v>2268.4090000000001</c:v>
                      </c:pt>
                      <c:pt idx="35">
                        <c:v>2237.0712903225808</c:v>
                      </c:pt>
                      <c:pt idx="36">
                        <c:v>2270.4106666666657</c:v>
                      </c:pt>
                      <c:pt idx="37">
                        <c:v>1825.3777419354838</c:v>
                      </c:pt>
                      <c:pt idx="38">
                        <c:v>1588.3899999999999</c:v>
                      </c:pt>
                      <c:pt idx="39">
                        <c:v>1348.4523333333334</c:v>
                      </c:pt>
                      <c:pt idx="40">
                        <c:v>2456.7270967741933</c:v>
                      </c:pt>
                      <c:pt idx="41">
                        <c:v>2728.5696666666659</c:v>
                      </c:pt>
                      <c:pt idx="42">
                        <c:v>2933.1645161290321</c:v>
                      </c:pt>
                      <c:pt idx="43">
                        <c:v>3001.5790322580633</c:v>
                      </c:pt>
                      <c:pt idx="44">
                        <c:v>2977.4539285714286</c:v>
                      </c:pt>
                      <c:pt idx="45">
                        <c:v>2584.7664516129034</c:v>
                      </c:pt>
                      <c:pt idx="46">
                        <c:v>1728.232666666667</c:v>
                      </c:pt>
                      <c:pt idx="47">
                        <c:v>1038.4151612903227</c:v>
                      </c:pt>
                      <c:pt idx="48">
                        <c:v>1729.4646666666663</c:v>
                      </c:pt>
                      <c:pt idx="49">
                        <c:v>1722.0799999999997</c:v>
                      </c:pt>
                      <c:pt idx="50">
                        <c:v>2439.690000000001</c:v>
                      </c:pt>
                      <c:pt idx="51">
                        <c:v>2314.3530000000005</c:v>
                      </c:pt>
                      <c:pt idx="52">
                        <c:v>2757.4306451612897</c:v>
                      </c:pt>
                      <c:pt idx="53">
                        <c:v>2671.4549999999999</c:v>
                      </c:pt>
                      <c:pt idx="54">
                        <c:v>2875.6745161290323</c:v>
                      </c:pt>
                      <c:pt idx="55">
                        <c:v>2954.6677419354842</c:v>
                      </c:pt>
                      <c:pt idx="56">
                        <c:v>2744.1320689655167</c:v>
                      </c:pt>
                      <c:pt idx="57">
                        <c:v>2221.9651612903226</c:v>
                      </c:pt>
                      <c:pt idx="58">
                        <c:v>1761.7256666666663</c:v>
                      </c:pt>
                      <c:pt idx="59">
                        <c:v>1448.7519354838712</c:v>
                      </c:pt>
                      <c:pt idx="60">
                        <c:v>1427.9386666666662</c:v>
                      </c:pt>
                      <c:pt idx="61">
                        <c:v>1649.4345161290325</c:v>
                      </c:pt>
                      <c:pt idx="62">
                        <c:v>2164.4916129032258</c:v>
                      </c:pt>
                      <c:pt idx="63">
                        <c:v>1902.992</c:v>
                      </c:pt>
                      <c:pt idx="64">
                        <c:v>2038.6732258064512</c:v>
                      </c:pt>
                      <c:pt idx="65">
                        <c:v>1728.5679999999995</c:v>
                      </c:pt>
                      <c:pt idx="66">
                        <c:v>1745.7606451612903</c:v>
                      </c:pt>
                      <c:pt idx="67">
                        <c:v>1892.9816129032256</c:v>
                      </c:pt>
                      <c:pt idx="68">
                        <c:v>1976.2292857142857</c:v>
                      </c:pt>
                      <c:pt idx="69">
                        <c:v>1436.1070967741937</c:v>
                      </c:pt>
                      <c:pt idx="70">
                        <c:v>898.072</c:v>
                      </c:pt>
                      <c:pt idx="71">
                        <c:v>633.43967741935489</c:v>
                      </c:pt>
                      <c:pt idx="72">
                        <c:v>1480.0269999999998</c:v>
                      </c:pt>
                      <c:pt idx="73">
                        <c:v>1921.8248387096771</c:v>
                      </c:pt>
                      <c:pt idx="74">
                        <c:v>2640.7961290322573</c:v>
                      </c:pt>
                      <c:pt idx="75">
                        <c:v>2399.5996666666665</c:v>
                      </c:pt>
                      <c:pt idx="76">
                        <c:v>2586.2180645161288</c:v>
                      </c:pt>
                      <c:pt idx="77">
                        <c:v>2394.2816666666668</c:v>
                      </c:pt>
                      <c:pt idx="78">
                        <c:v>2609.5519354838716</c:v>
                      </c:pt>
                      <c:pt idx="79">
                        <c:v>2845.782903225806</c:v>
                      </c:pt>
                      <c:pt idx="80">
                        <c:v>2776.7110714285709</c:v>
                      </c:pt>
                      <c:pt idx="81">
                        <c:v>2807.8841935483874</c:v>
                      </c:pt>
                      <c:pt idx="82">
                        <c:v>2710.130333333334</c:v>
                      </c:pt>
                      <c:pt idx="83">
                        <c:v>2170.1158064516126</c:v>
                      </c:pt>
                      <c:pt idx="84">
                        <c:v>1957.9483333333333</c:v>
                      </c:pt>
                      <c:pt idx="85">
                        <c:v>1552.5829032258068</c:v>
                      </c:pt>
                      <c:pt idx="86">
                        <c:v>1091.5119354838712</c:v>
                      </c:pt>
                      <c:pt idx="87">
                        <c:v>1436.4640000000002</c:v>
                      </c:pt>
                      <c:pt idx="88">
                        <c:v>2328.7083870967745</c:v>
                      </c:pt>
                      <c:pt idx="89">
                        <c:v>2720.2569999999996</c:v>
                      </c:pt>
                      <c:pt idx="90">
                        <c:v>2878.2496774193546</c:v>
                      </c:pt>
                      <c:pt idx="91">
                        <c:v>3005.6203225806462</c:v>
                      </c:pt>
                      <c:pt idx="92">
                        <c:v>2711.4903571428563</c:v>
                      </c:pt>
                      <c:pt idx="93">
                        <c:v>2195.4577419354841</c:v>
                      </c:pt>
                      <c:pt idx="94">
                        <c:v>2107.1659999999997</c:v>
                      </c:pt>
                      <c:pt idx="95">
                        <c:v>1953.0806451612902</c:v>
                      </c:pt>
                      <c:pt idx="96">
                        <c:v>2156.3316666666665</c:v>
                      </c:pt>
                      <c:pt idx="97">
                        <c:v>1670.3593548387089</c:v>
                      </c:pt>
                      <c:pt idx="98">
                        <c:v>2257.0416129032255</c:v>
                      </c:pt>
                      <c:pt idx="99">
                        <c:v>2548.9733333333334</c:v>
                      </c:pt>
                      <c:pt idx="100">
                        <c:v>2484.4838709677424</c:v>
                      </c:pt>
                      <c:pt idx="101">
                        <c:v>2647.297333333333</c:v>
                      </c:pt>
                      <c:pt idx="102">
                        <c:v>2863.2477419354846</c:v>
                      </c:pt>
                      <c:pt idx="103">
                        <c:v>2955.06870967742</c:v>
                      </c:pt>
                      <c:pt idx="104">
                        <c:v>2957.0193103448287</c:v>
                      </c:pt>
                      <c:pt idx="105">
                        <c:v>2728.16</c:v>
                      </c:pt>
                      <c:pt idx="106">
                        <c:v>2230.630666666666</c:v>
                      </c:pt>
                      <c:pt idx="107">
                        <c:v>2000.7109677419355</c:v>
                      </c:pt>
                      <c:pt idx="108">
                        <c:v>1645.9326666666666</c:v>
                      </c:pt>
                      <c:pt idx="109">
                        <c:v>1205.33064516129</c:v>
                      </c:pt>
                      <c:pt idx="110">
                        <c:v>652.92225806451609</c:v>
                      </c:pt>
                      <c:pt idx="111">
                        <c:v>1966.277333333333</c:v>
                      </c:pt>
                      <c:pt idx="112">
                        <c:v>2552.3054838709672</c:v>
                      </c:pt>
                      <c:pt idx="113">
                        <c:v>2408.8593333333333</c:v>
                      </c:pt>
                      <c:pt idx="114">
                        <c:v>2623.4532258064514</c:v>
                      </c:pt>
                      <c:pt idx="115">
                        <c:v>2621.85193548387</c:v>
                      </c:pt>
                      <c:pt idx="116">
                        <c:v>2261.6428571428573</c:v>
                      </c:pt>
                      <c:pt idx="117">
                        <c:v>1816.3135483870967</c:v>
                      </c:pt>
                      <c:pt idx="118">
                        <c:v>1497.6999999999998</c:v>
                      </c:pt>
                      <c:pt idx="119">
                        <c:v>1118.7516129032256</c:v>
                      </c:pt>
                      <c:pt idx="120">
                        <c:v>1799.2809999999997</c:v>
                      </c:pt>
                      <c:pt idx="121">
                        <c:v>2548.5793548387101</c:v>
                      </c:pt>
                      <c:pt idx="122">
                        <c:v>2158.233548387097</c:v>
                      </c:pt>
                      <c:pt idx="123">
                        <c:v>2348.1666666666665</c:v>
                      </c:pt>
                      <c:pt idx="124">
                        <c:v>2699.0129032258069</c:v>
                      </c:pt>
                      <c:pt idx="125">
                        <c:v>2752.788333333333</c:v>
                      </c:pt>
                      <c:pt idx="126">
                        <c:v>2962.4567741935489</c:v>
                      </c:pt>
                      <c:pt idx="127">
                        <c:v>2995.6516129032261</c:v>
                      </c:pt>
                      <c:pt idx="128">
                        <c:v>2687.7985714285719</c:v>
                      </c:pt>
                      <c:pt idx="129">
                        <c:v>2678.4261290322574</c:v>
                      </c:pt>
                      <c:pt idx="130">
                        <c:v>2339.6773333333331</c:v>
                      </c:pt>
                      <c:pt idx="131">
                        <c:v>1586.8238709677423</c:v>
                      </c:pt>
                      <c:pt idx="132">
                        <c:v>1112.6043333333332</c:v>
                      </c:pt>
                      <c:pt idx="133">
                        <c:v>1511.7387096774189</c:v>
                      </c:pt>
                      <c:pt idx="134">
                        <c:v>2534.2116129032261</c:v>
                      </c:pt>
                      <c:pt idx="135">
                        <c:v>2122.5449999999996</c:v>
                      </c:pt>
                      <c:pt idx="136">
                        <c:v>2040.0825806451614</c:v>
                      </c:pt>
                      <c:pt idx="137">
                        <c:v>1574.3986666666669</c:v>
                      </c:pt>
                      <c:pt idx="138">
                        <c:v>1528.6183870967743</c:v>
                      </c:pt>
                      <c:pt idx="139">
                        <c:v>1655.875806451613</c:v>
                      </c:pt>
                      <c:pt idx="140">
                        <c:v>2655.9364285714287</c:v>
                      </c:pt>
                      <c:pt idx="141">
                        <c:v>2887.0977419354836</c:v>
                      </c:pt>
                      <c:pt idx="142">
                        <c:v>2815.0843333333332</c:v>
                      </c:pt>
                      <c:pt idx="143">
                        <c:v>1617.7051612903226</c:v>
                      </c:pt>
                      <c:pt idx="144">
                        <c:v>1511.8556666666666</c:v>
                      </c:pt>
                      <c:pt idx="145">
                        <c:v>1001.908064516129</c:v>
                      </c:pt>
                      <c:pt idx="146">
                        <c:v>468.50419354838715</c:v>
                      </c:pt>
                      <c:pt idx="147">
                        <c:v>620.43200000000002</c:v>
                      </c:pt>
                      <c:pt idx="148">
                        <c:v>890.24935483870956</c:v>
                      </c:pt>
                      <c:pt idx="149">
                        <c:v>653.16533333333325</c:v>
                      </c:pt>
                      <c:pt idx="150">
                        <c:v>626.29193548387093</c:v>
                      </c:pt>
                      <c:pt idx="151">
                        <c:v>691.99000000000012</c:v>
                      </c:pt>
                      <c:pt idx="152">
                        <c:v>661.11724137931049</c:v>
                      </c:pt>
                      <c:pt idx="153">
                        <c:v>727.92451612903233</c:v>
                      </c:pt>
                      <c:pt idx="154">
                        <c:v>1260.727333333333</c:v>
                      </c:pt>
                      <c:pt idx="155">
                        <c:v>2065.1561290322579</c:v>
                      </c:pt>
                      <c:pt idx="156">
                        <c:v>2694.0433333333335</c:v>
                      </c:pt>
                      <c:pt idx="157">
                        <c:v>2272.1780645161289</c:v>
                      </c:pt>
                      <c:pt idx="158">
                        <c:v>2635.4664516129028</c:v>
                      </c:pt>
                      <c:pt idx="159">
                        <c:v>2628.8780000000002</c:v>
                      </c:pt>
                      <c:pt idx="160">
                        <c:v>2359.9370967741938</c:v>
                      </c:pt>
                      <c:pt idx="161">
                        <c:v>2313.7319999999995</c:v>
                      </c:pt>
                      <c:pt idx="162">
                        <c:v>2514.6925806451613</c:v>
                      </c:pt>
                      <c:pt idx="163">
                        <c:v>2585.4764516129039</c:v>
                      </c:pt>
                      <c:pt idx="164">
                        <c:v>2788.9814285714288</c:v>
                      </c:pt>
                      <c:pt idx="165">
                        <c:v>2686.2312903225807</c:v>
                      </c:pt>
                      <c:pt idx="166">
                        <c:v>2762.9580000000005</c:v>
                      </c:pt>
                      <c:pt idx="167">
                        <c:v>2418.6670967741943</c:v>
                      </c:pt>
                      <c:pt idx="168">
                        <c:v>2350.5773333333336</c:v>
                      </c:pt>
                      <c:pt idx="169">
                        <c:v>2246.271612903226</c:v>
                      </c:pt>
                      <c:pt idx="170">
                        <c:v>2311.4025806451618</c:v>
                      </c:pt>
                      <c:pt idx="171">
                        <c:v>2720.3133333333335</c:v>
                      </c:pt>
                      <c:pt idx="172">
                        <c:v>2896.2274193548387</c:v>
                      </c:pt>
                      <c:pt idx="173">
                        <c:v>2687.6896666666671</c:v>
                      </c:pt>
                      <c:pt idx="174">
                        <c:v>2713.0945161290319</c:v>
                      </c:pt>
                      <c:pt idx="175">
                        <c:v>2847.3016129032262</c:v>
                      </c:pt>
                      <c:pt idx="176">
                        <c:v>2802.7760714285719</c:v>
                      </c:pt>
                      <c:pt idx="177">
                        <c:v>2896.6267741935485</c:v>
                      </c:pt>
                      <c:pt idx="178">
                        <c:v>2527.5009999999997</c:v>
                      </c:pt>
                      <c:pt idx="179">
                        <c:v>2476.6193548387091</c:v>
                      </c:pt>
                      <c:pt idx="180">
                        <c:v>2745.4496666666669</c:v>
                      </c:pt>
                      <c:pt idx="181">
                        <c:v>2507.0212903225802</c:v>
                      </c:pt>
                      <c:pt idx="182">
                        <c:v>2320.3845161290324</c:v>
                      </c:pt>
                      <c:pt idx="183">
                        <c:v>2721.4463333333333</c:v>
                      </c:pt>
                      <c:pt idx="184">
                        <c:v>2448.8819354838711</c:v>
                      </c:pt>
                      <c:pt idx="185">
                        <c:v>2269.0406666666672</c:v>
                      </c:pt>
                      <c:pt idx="186">
                        <c:v>2678.9558064516141</c:v>
                      </c:pt>
                      <c:pt idx="187">
                        <c:v>2742.5464516129027</c:v>
                      </c:pt>
                      <c:pt idx="188">
                        <c:v>2466.4660714285715</c:v>
                      </c:pt>
                      <c:pt idx="189">
                        <c:v>2075.6212903225801</c:v>
                      </c:pt>
                      <c:pt idx="190">
                        <c:v>2311.4633333333331</c:v>
                      </c:pt>
                      <c:pt idx="191">
                        <c:v>2110.7425806451606</c:v>
                      </c:pt>
                      <c:pt idx="192">
                        <c:v>2175.0983333333334</c:v>
                      </c:pt>
                      <c:pt idx="193">
                        <c:v>2559.1509677419344</c:v>
                      </c:pt>
                      <c:pt idx="194">
                        <c:v>2521.6806451612902</c:v>
                      </c:pt>
                      <c:pt idx="195">
                        <c:v>2633.6960000000004</c:v>
                      </c:pt>
                      <c:pt idx="196">
                        <c:v>2622.8154838709679</c:v>
                      </c:pt>
                      <c:pt idx="197">
                        <c:v>2705.4669999999996</c:v>
                      </c:pt>
                      <c:pt idx="198">
                        <c:v>2873.0080645161293</c:v>
                      </c:pt>
                      <c:pt idx="199">
                        <c:v>2921.0741935483875</c:v>
                      </c:pt>
                      <c:pt idx="200">
                        <c:v>2795.562068965517</c:v>
                      </c:pt>
                      <c:pt idx="201">
                        <c:v>2439.8283870967739</c:v>
                      </c:pt>
                      <c:pt idx="202">
                        <c:v>2517.6546666666673</c:v>
                      </c:pt>
                      <c:pt idx="203">
                        <c:v>2297.671935483871</c:v>
                      </c:pt>
                      <c:pt idx="204">
                        <c:v>2247.9043333333334</c:v>
                      </c:pt>
                      <c:pt idx="205">
                        <c:v>1787.5538709677414</c:v>
                      </c:pt>
                      <c:pt idx="206">
                        <c:v>1273.7629032258064</c:v>
                      </c:pt>
                      <c:pt idx="207">
                        <c:v>1195.3493333333331</c:v>
                      </c:pt>
                      <c:pt idx="208">
                        <c:v>2620.1080645161292</c:v>
                      </c:pt>
                      <c:pt idx="209">
                        <c:v>2578.0503333333336</c:v>
                      </c:pt>
                      <c:pt idx="210">
                        <c:v>2523.3948387096775</c:v>
                      </c:pt>
                      <c:pt idx="211">
                        <c:v>2598.2841935483866</c:v>
                      </c:pt>
                      <c:pt idx="212">
                        <c:v>2413.1732142857145</c:v>
                      </c:pt>
                      <c:pt idx="213">
                        <c:v>1841.4106451612902</c:v>
                      </c:pt>
                      <c:pt idx="214">
                        <c:v>1725.7636666666663</c:v>
                      </c:pt>
                      <c:pt idx="215">
                        <c:v>1833.7074193548385</c:v>
                      </c:pt>
                      <c:pt idx="216">
                        <c:v>2156.5033333333331</c:v>
                      </c:pt>
                      <c:pt idx="217">
                        <c:v>1623.3038709677414</c:v>
                      </c:pt>
                      <c:pt idx="218">
                        <c:v>2016.2638709677419</c:v>
                      </c:pt>
                      <c:pt idx="219">
                        <c:v>2620.7296666666666</c:v>
                      </c:pt>
                      <c:pt idx="220">
                        <c:v>2663.7758064516133</c:v>
                      </c:pt>
                      <c:pt idx="221">
                        <c:v>2313.7319999999995</c:v>
                      </c:pt>
                      <c:pt idx="222">
                        <c:v>2102.7700000000004</c:v>
                      </c:pt>
                      <c:pt idx="223">
                        <c:v>2468.3825806451614</c:v>
                      </c:pt>
                      <c:pt idx="224">
                        <c:v>2550.9660714285715</c:v>
                      </c:pt>
                      <c:pt idx="225">
                        <c:v>2545.2851612903223</c:v>
                      </c:pt>
                      <c:pt idx="226">
                        <c:v>2543.2750000000001</c:v>
                      </c:pt>
                      <c:pt idx="227">
                        <c:v>2628.7767741935486</c:v>
                      </c:pt>
                      <c:pt idx="228">
                        <c:v>2573.5893333333329</c:v>
                      </c:pt>
                      <c:pt idx="229">
                        <c:v>2408.2077419354841</c:v>
                      </c:pt>
                      <c:pt idx="230">
                        <c:v>2326.4354838709678</c:v>
                      </c:pt>
                      <c:pt idx="231">
                        <c:v>2810.529</c:v>
                      </c:pt>
                      <c:pt idx="232">
                        <c:v>2355.2403225806456</c:v>
                      </c:pt>
                      <c:pt idx="233">
                        <c:v>2022.2536666666667</c:v>
                      </c:pt>
                      <c:pt idx="234">
                        <c:v>1873.8970967741934</c:v>
                      </c:pt>
                      <c:pt idx="235">
                        <c:v>1905.2838709677421</c:v>
                      </c:pt>
                      <c:pt idx="236">
                        <c:v>1723.917857142857</c:v>
                      </c:pt>
                      <c:pt idx="237">
                        <c:v>1229.1080645161287</c:v>
                      </c:pt>
                      <c:pt idx="238">
                        <c:v>795.50109999999984</c:v>
                      </c:pt>
                      <c:pt idx="239">
                        <c:v>952.51451612903224</c:v>
                      </c:pt>
                      <c:pt idx="240">
                        <c:v>949.16133333333323</c:v>
                      </c:pt>
                      <c:pt idx="241">
                        <c:v>1540.6922580645162</c:v>
                      </c:pt>
                      <c:pt idx="242">
                        <c:v>1573.0096774193551</c:v>
                      </c:pt>
                      <c:pt idx="243">
                        <c:v>1956.2813333333334</c:v>
                      </c:pt>
                      <c:pt idx="244">
                        <c:v>2817.4351612903229</c:v>
                      </c:pt>
                      <c:pt idx="245">
                        <c:v>2894.8189999999991</c:v>
                      </c:pt>
                      <c:pt idx="246">
                        <c:v>2938.7071935483877</c:v>
                      </c:pt>
                      <c:pt idx="247">
                        <c:v>2908.3335483870969</c:v>
                      </c:pt>
                      <c:pt idx="248">
                        <c:v>2902.5803448275856</c:v>
                      </c:pt>
                      <c:pt idx="249">
                        <c:v>2867.5441935483873</c:v>
                      </c:pt>
                      <c:pt idx="250">
                        <c:v>2886.4493333333326</c:v>
                      </c:pt>
                      <c:pt idx="251">
                        <c:v>2800.1</c:v>
                      </c:pt>
                      <c:pt idx="252">
                        <c:v>2205.048666666667</c:v>
                      </c:pt>
                      <c:pt idx="253">
                        <c:v>2045.8154838709679</c:v>
                      </c:pt>
                      <c:pt idx="254">
                        <c:v>1829.72</c:v>
                      </c:pt>
                      <c:pt idx="255">
                        <c:v>2851.7436666666667</c:v>
                      </c:pt>
                      <c:pt idx="256">
                        <c:v>2724.6838709677418</c:v>
                      </c:pt>
                      <c:pt idx="257">
                        <c:v>2366.4499999999998</c:v>
                      </c:pt>
                      <c:pt idx="258">
                        <c:v>2171.3170967741935</c:v>
                      </c:pt>
                      <c:pt idx="259">
                        <c:v>2161.2506451612903</c:v>
                      </c:pt>
                      <c:pt idx="260">
                        <c:v>2022.097857142857</c:v>
                      </c:pt>
                      <c:pt idx="261">
                        <c:v>1591.8477419354833</c:v>
                      </c:pt>
                      <c:pt idx="262">
                        <c:v>1764.9583333333333</c:v>
                      </c:pt>
                      <c:pt idx="263">
                        <c:v>2025.8493548387103</c:v>
                      </c:pt>
                      <c:pt idx="264">
                        <c:v>2202.6546666666673</c:v>
                      </c:pt>
                      <c:pt idx="265">
                        <c:v>1608.3716129032255</c:v>
                      </c:pt>
                      <c:pt idx="266">
                        <c:v>1390.2367741935482</c:v>
                      </c:pt>
                      <c:pt idx="267">
                        <c:v>986.60566666666648</c:v>
                      </c:pt>
                      <c:pt idx="268">
                        <c:v>593.16387096774201</c:v>
                      </c:pt>
                      <c:pt idx="269">
                        <c:v>353.66999999999996</c:v>
                      </c:pt>
                      <c:pt idx="270">
                        <c:v>329.08419354838713</c:v>
                      </c:pt>
                      <c:pt idx="271">
                        <c:v>294.4858064516128</c:v>
                      </c:pt>
                      <c:pt idx="272">
                        <c:v>450.9678571428571</c:v>
                      </c:pt>
                      <c:pt idx="273">
                        <c:v>1194.862258064516</c:v>
                      </c:pt>
                      <c:pt idx="274">
                        <c:v>1433.9013333333335</c:v>
                      </c:pt>
                      <c:pt idx="275">
                        <c:v>1635.3722580645165</c:v>
                      </c:pt>
                      <c:pt idx="276">
                        <c:v>1736.0716666666669</c:v>
                      </c:pt>
                      <c:pt idx="277">
                        <c:v>2114.8500000000004</c:v>
                      </c:pt>
                      <c:pt idx="278">
                        <c:v>2619.1564516129033</c:v>
                      </c:pt>
                      <c:pt idx="279">
                        <c:v>2616.4359999999997</c:v>
                      </c:pt>
                      <c:pt idx="280">
                        <c:v>2766.5280645161283</c:v>
                      </c:pt>
                      <c:pt idx="281">
                        <c:v>2559.5763333333339</c:v>
                      </c:pt>
                      <c:pt idx="282">
                        <c:v>2396.7635483870972</c:v>
                      </c:pt>
                      <c:pt idx="283">
                        <c:v>2422.6358064516126</c:v>
                      </c:pt>
                      <c:pt idx="284">
                        <c:v>2311.3399999999997</c:v>
                      </c:pt>
                      <c:pt idx="285">
                        <c:v>2658.3474193548386</c:v>
                      </c:pt>
                      <c:pt idx="286">
                        <c:v>2567.7226666666661</c:v>
                      </c:pt>
                      <c:pt idx="287">
                        <c:v>2242.1993548387095</c:v>
                      </c:pt>
                      <c:pt idx="288">
                        <c:v>2206.7880000000005</c:v>
                      </c:pt>
                      <c:pt idx="289">
                        <c:v>2009.2399999999996</c:v>
                      </c:pt>
                      <c:pt idx="290">
                        <c:v>1854.5632258064518</c:v>
                      </c:pt>
                      <c:pt idx="291">
                        <c:v>1689.6623333333334</c:v>
                      </c:pt>
                      <c:pt idx="292">
                        <c:v>1396.9748709677426</c:v>
                      </c:pt>
                      <c:pt idx="293">
                        <c:v>1031.6543333333334</c:v>
                      </c:pt>
                      <c:pt idx="294">
                        <c:v>896.04612903225802</c:v>
                      </c:pt>
                      <c:pt idx="295">
                        <c:v>779.35645161290336</c:v>
                      </c:pt>
                      <c:pt idx="296">
                        <c:v>629.70827586206883</c:v>
                      </c:pt>
                      <c:pt idx="297">
                        <c:v>609.50354838709688</c:v>
                      </c:pt>
                      <c:pt idx="298">
                        <c:v>912.49633333333361</c:v>
                      </c:pt>
                      <c:pt idx="299">
                        <c:v>1726.0422580645156</c:v>
                      </c:pt>
                      <c:pt idx="300">
                        <c:v>2125.2860000000001</c:v>
                      </c:pt>
                      <c:pt idx="301">
                        <c:v>1994.5009677419357</c:v>
                      </c:pt>
                      <c:pt idx="302">
                        <c:v>2764.4587096774198</c:v>
                      </c:pt>
                      <c:pt idx="303">
                        <c:v>2615.7463333333335</c:v>
                      </c:pt>
                      <c:pt idx="304">
                        <c:v>2853.7064516129035</c:v>
                      </c:pt>
                      <c:pt idx="305">
                        <c:v>2821.6719999999996</c:v>
                      </c:pt>
                      <c:pt idx="306">
                        <c:v>2742.1845161290316</c:v>
                      </c:pt>
                      <c:pt idx="307">
                        <c:v>2555.5990322580647</c:v>
                      </c:pt>
                      <c:pt idx="308">
                        <c:v>2545.8375000000001</c:v>
                      </c:pt>
                      <c:pt idx="309">
                        <c:v>2234.8919354838717</c:v>
                      </c:pt>
                      <c:pt idx="310">
                        <c:v>1950.1616666666664</c:v>
                      </c:pt>
                      <c:pt idx="311">
                        <c:v>1643.5874193548386</c:v>
                      </c:pt>
                      <c:pt idx="312">
                        <c:v>2218.9016666666666</c:v>
                      </c:pt>
                      <c:pt idx="313">
                        <c:v>2468.0764516129034</c:v>
                      </c:pt>
                      <c:pt idx="314">
                        <c:v>2512.9480645161293</c:v>
                      </c:pt>
                      <c:pt idx="315">
                        <c:v>2753.1486666666665</c:v>
                      </c:pt>
                      <c:pt idx="316">
                        <c:v>2372.248387096774</c:v>
                      </c:pt>
                      <c:pt idx="317">
                        <c:v>1958.3353333333332</c:v>
                      </c:pt>
                      <c:pt idx="318">
                        <c:v>1591.0580645161292</c:v>
                      </c:pt>
                      <c:pt idx="319">
                        <c:v>1576.4851612903226</c:v>
                      </c:pt>
                      <c:pt idx="320">
                        <c:v>1980.6957142857141</c:v>
                      </c:pt>
                      <c:pt idx="321">
                        <c:v>2752.4609677419357</c:v>
                      </c:pt>
                      <c:pt idx="322">
                        <c:v>2545.7523333333334</c:v>
                      </c:pt>
                      <c:pt idx="323">
                        <c:v>2533.2183870967742</c:v>
                      </c:pt>
                      <c:pt idx="324">
                        <c:v>2501.2803333333331</c:v>
                      </c:pt>
                      <c:pt idx="325">
                        <c:v>2292.7945161290327</c:v>
                      </c:pt>
                      <c:pt idx="326">
                        <c:v>1711.4541935483874</c:v>
                      </c:pt>
                      <c:pt idx="327">
                        <c:v>1776.2140000000004</c:v>
                      </c:pt>
                      <c:pt idx="328">
                        <c:v>2627.2435483870963</c:v>
                      </c:pt>
                      <c:pt idx="329">
                        <c:v>2702.8569999999995</c:v>
                      </c:pt>
                      <c:pt idx="330">
                        <c:v>2737.9606451612913</c:v>
                      </c:pt>
                      <c:pt idx="331">
                        <c:v>2791.5248387096776</c:v>
                      </c:pt>
                      <c:pt idx="332">
                        <c:v>2574.4014285714288</c:v>
                      </c:pt>
                      <c:pt idx="333">
                        <c:v>1987.6816129032259</c:v>
                      </c:pt>
                      <c:pt idx="334">
                        <c:v>1537.1203333333333</c:v>
                      </c:pt>
                      <c:pt idx="335">
                        <c:v>1233.1564516129029</c:v>
                      </c:pt>
                      <c:pt idx="336">
                        <c:v>1943.3496666666667</c:v>
                      </c:pt>
                      <c:pt idx="337">
                        <c:v>2214.3361290322582</c:v>
                      </c:pt>
                      <c:pt idx="338">
                        <c:v>2252.3632258064513</c:v>
                      </c:pt>
                      <c:pt idx="339">
                        <c:v>2474.8686666666672</c:v>
                      </c:pt>
                      <c:pt idx="340">
                        <c:v>2508.733870967742</c:v>
                      </c:pt>
                      <c:pt idx="341">
                        <c:v>2265.0509999999999</c:v>
                      </c:pt>
                      <c:pt idx="342">
                        <c:v>2092.4683870967742</c:v>
                      </c:pt>
                      <c:pt idx="343">
                        <c:v>2133.3619354838711</c:v>
                      </c:pt>
                      <c:pt idx="344">
                        <c:v>2068.5700000000002</c:v>
                      </c:pt>
                      <c:pt idx="345">
                        <c:v>2693.0380645161295</c:v>
                      </c:pt>
                      <c:pt idx="346">
                        <c:v>2462.3926666666666</c:v>
                      </c:pt>
                      <c:pt idx="347">
                        <c:v>2380.2096774193546</c:v>
                      </c:pt>
                      <c:pt idx="348">
                        <c:v>2230.2139999999999</c:v>
                      </c:pt>
                      <c:pt idx="349">
                        <c:v>2256.7212903225804</c:v>
                      </c:pt>
                      <c:pt idx="350">
                        <c:v>2438.4448387096782</c:v>
                      </c:pt>
                      <c:pt idx="351">
                        <c:v>2694.5393333333332</c:v>
                      </c:pt>
                      <c:pt idx="352">
                        <c:v>2504.9316129032254</c:v>
                      </c:pt>
                      <c:pt idx="353">
                        <c:v>2771.1526666666678</c:v>
                      </c:pt>
                      <c:pt idx="354">
                        <c:v>2779.5099999999993</c:v>
                      </c:pt>
                      <c:pt idx="355">
                        <c:v>2756.6151612903218</c:v>
                      </c:pt>
                      <c:pt idx="356">
                        <c:v>2597.818214285714</c:v>
                      </c:pt>
                      <c:pt idx="357">
                        <c:v>2017.0651612903227</c:v>
                      </c:pt>
                      <c:pt idx="358">
                        <c:v>2076.2416666666668</c:v>
                      </c:pt>
                      <c:pt idx="359">
                        <c:v>2296.4135483870969</c:v>
                      </c:pt>
                      <c:pt idx="360">
                        <c:v>2206.2526666666663</c:v>
                      </c:pt>
                      <c:pt idx="361">
                        <c:v>2262.0493548387099</c:v>
                      </c:pt>
                      <c:pt idx="362">
                        <c:v>2050.5619354838705</c:v>
                      </c:pt>
                      <c:pt idx="363">
                        <c:v>2371.7533333333331</c:v>
                      </c:pt>
                      <c:pt idx="364">
                        <c:v>2618.0170967741938</c:v>
                      </c:pt>
                      <c:pt idx="365">
                        <c:v>2360.806333333333</c:v>
                      </c:pt>
                      <c:pt idx="366">
                        <c:v>2102.7700000000004</c:v>
                      </c:pt>
                      <c:pt idx="367">
                        <c:v>1887.203870967742</c:v>
                      </c:pt>
                      <c:pt idx="368">
                        <c:v>1554.0728571428576</c:v>
                      </c:pt>
                      <c:pt idx="369">
                        <c:v>962.158064516129</c:v>
                      </c:pt>
                      <c:pt idx="370">
                        <c:v>630.87066666666658</c:v>
                      </c:pt>
                      <c:pt idx="371">
                        <c:v>319.97677419354841</c:v>
                      </c:pt>
                      <c:pt idx="372">
                        <c:v>377.71500000000003</c:v>
                      </c:pt>
                      <c:pt idx="373">
                        <c:v>2442.0283870967737</c:v>
                      </c:pt>
                      <c:pt idx="374">
                        <c:v>2330.563225806452</c:v>
                      </c:pt>
                      <c:pt idx="375">
                        <c:v>2431.27</c:v>
                      </c:pt>
                      <c:pt idx="376">
                        <c:v>2360.4270967741936</c:v>
                      </c:pt>
                      <c:pt idx="377">
                        <c:v>1997.5066666666667</c:v>
                      </c:pt>
                      <c:pt idx="378">
                        <c:v>1705.2967741935483</c:v>
                      </c:pt>
                      <c:pt idx="379">
                        <c:v>1635.4406451612906</c:v>
                      </c:pt>
                      <c:pt idx="380">
                        <c:v>1421.3828571428569</c:v>
                      </c:pt>
                      <c:pt idx="381">
                        <c:v>1030.1038709677421</c:v>
                      </c:pt>
                      <c:pt idx="382">
                        <c:v>1120.5893333333333</c:v>
                      </c:pt>
                      <c:pt idx="383">
                        <c:v>977.61096774193561</c:v>
                      </c:pt>
                      <c:pt idx="384">
                        <c:v>958.39133333333348</c:v>
                      </c:pt>
                      <c:pt idx="385">
                        <c:v>1236.7641935483869</c:v>
                      </c:pt>
                      <c:pt idx="386">
                        <c:v>852.76516129032245</c:v>
                      </c:pt>
                      <c:pt idx="387">
                        <c:v>1366.9356666666667</c:v>
                      </c:pt>
                      <c:pt idx="388">
                        <c:v>1574.323225806452</c:v>
                      </c:pt>
                      <c:pt idx="389">
                        <c:v>1241.3793333333333</c:v>
                      </c:pt>
                      <c:pt idx="390">
                        <c:v>1148.9261290322579</c:v>
                      </c:pt>
                      <c:pt idx="391">
                        <c:v>887.59096774193563</c:v>
                      </c:pt>
                      <c:pt idx="392">
                        <c:v>1051.7355172413793</c:v>
                      </c:pt>
                      <c:pt idx="393">
                        <c:v>1158.5632258064518</c:v>
                      </c:pt>
                      <c:pt idx="394">
                        <c:v>1489.419333333333</c:v>
                      </c:pt>
                      <c:pt idx="395">
                        <c:v>1647.588064516129</c:v>
                      </c:pt>
                      <c:pt idx="396">
                        <c:v>2026.352333333333</c:v>
                      </c:pt>
                      <c:pt idx="397">
                        <c:v>2342.791612903226</c:v>
                      </c:pt>
                      <c:pt idx="398">
                        <c:v>2331.3574193548384</c:v>
                      </c:pt>
                      <c:pt idx="399">
                        <c:v>2424.8973333333333</c:v>
                      </c:pt>
                      <c:pt idx="400">
                        <c:v>2523.8061290322576</c:v>
                      </c:pt>
                      <c:pt idx="401">
                        <c:v>2634.5071666666659</c:v>
                      </c:pt>
                      <c:pt idx="402">
                        <c:v>2679.5445161290322</c:v>
                      </c:pt>
                      <c:pt idx="403">
                        <c:v>2660.396451612904</c:v>
                      </c:pt>
                      <c:pt idx="404">
                        <c:v>2551.1364285714285</c:v>
                      </c:pt>
                      <c:pt idx="405">
                        <c:v>2530.2809677419359</c:v>
                      </c:pt>
                      <c:pt idx="406">
                        <c:v>2592.0123333333331</c:v>
                      </c:pt>
                      <c:pt idx="407">
                        <c:v>2525.7551612903221</c:v>
                      </c:pt>
                      <c:pt idx="408">
                        <c:v>2294.0916666666672</c:v>
                      </c:pt>
                      <c:pt idx="409">
                        <c:v>2128.6370967741937</c:v>
                      </c:pt>
                      <c:pt idx="410">
                        <c:v>2483.8974193548379</c:v>
                      </c:pt>
                      <c:pt idx="411">
                        <c:v>2412.2079999999996</c:v>
                      </c:pt>
                      <c:pt idx="412">
                        <c:v>2591.5680645161297</c:v>
                      </c:pt>
                      <c:pt idx="413">
                        <c:v>2443.1359999999995</c:v>
                      </c:pt>
                      <c:pt idx="414">
                        <c:v>2283.3309677419352</c:v>
                      </c:pt>
                      <c:pt idx="415">
                        <c:v>1882.5364516129032</c:v>
                      </c:pt>
                      <c:pt idx="416">
                        <c:v>1552.0796428571434</c:v>
                      </c:pt>
                      <c:pt idx="417">
                        <c:v>1211.0422580645161</c:v>
                      </c:pt>
                      <c:pt idx="418">
                        <c:v>1782.8623333333335</c:v>
                      </c:pt>
                      <c:pt idx="419">
                        <c:v>2151.0425806451617</c:v>
                      </c:pt>
                      <c:pt idx="420">
                        <c:v>2291.2276666666662</c:v>
                      </c:pt>
                      <c:pt idx="421">
                        <c:v>2237.2712903225802</c:v>
                      </c:pt>
                      <c:pt idx="422">
                        <c:v>2177.0216129032256</c:v>
                      </c:pt>
                      <c:pt idx="423">
                        <c:v>2273.2883333333334</c:v>
                      </c:pt>
                      <c:pt idx="424">
                        <c:v>2295.8045161290324</c:v>
                      </c:pt>
                      <c:pt idx="425">
                        <c:v>1838.8100000000002</c:v>
                      </c:pt>
                      <c:pt idx="426">
                        <c:v>1847.0254838709677</c:v>
                      </c:pt>
                      <c:pt idx="427">
                        <c:v>1931.1216129032259</c:v>
                      </c:pt>
                      <c:pt idx="428">
                        <c:v>1767.8539285714287</c:v>
                      </c:pt>
                      <c:pt idx="429">
                        <c:v>1547.5274193548387</c:v>
                      </c:pt>
                      <c:pt idx="430">
                        <c:v>1883.3473333333334</c:v>
                      </c:pt>
                      <c:pt idx="431">
                        <c:v>2245.9080645161293</c:v>
                      </c:pt>
                      <c:pt idx="432">
                        <c:v>2421.9116666666664</c:v>
                      </c:pt>
                      <c:pt idx="433">
                        <c:v>2308.5635483870969</c:v>
                      </c:pt>
                      <c:pt idx="434">
                        <c:v>2232.2345161290323</c:v>
                      </c:pt>
                      <c:pt idx="435">
                        <c:v>2320.4856666666665</c:v>
                      </c:pt>
                      <c:pt idx="436">
                        <c:v>2427.3612903225812</c:v>
                      </c:pt>
                      <c:pt idx="437">
                        <c:v>2463.5143333333331</c:v>
                      </c:pt>
                      <c:pt idx="438">
                        <c:v>2493.8170967741926</c:v>
                      </c:pt>
                      <c:pt idx="439">
                        <c:v>2310.7025806451607</c:v>
                      </c:pt>
                      <c:pt idx="440">
                        <c:v>2160.4906896551729</c:v>
                      </c:pt>
                      <c:pt idx="441">
                        <c:v>1654.9349032258067</c:v>
                      </c:pt>
                      <c:pt idx="442">
                        <c:v>1747.2983333333334</c:v>
                      </c:pt>
                      <c:pt idx="443">
                        <c:v>1517.6070967741932</c:v>
                      </c:pt>
                      <c:pt idx="444">
                        <c:v>1823.0369999999998</c:v>
                      </c:pt>
                      <c:pt idx="445">
                        <c:v>2207.8519354838713</c:v>
                      </c:pt>
                      <c:pt idx="446">
                        <c:v>2370.5009677419348</c:v>
                      </c:pt>
                      <c:pt idx="447">
                        <c:v>2295.5996666666665</c:v>
                      </c:pt>
                      <c:pt idx="448">
                        <c:v>2537.6600000000003</c:v>
                      </c:pt>
                      <c:pt idx="449">
                        <c:v>2538.0303333333336</c:v>
                      </c:pt>
                      <c:pt idx="450">
                        <c:v>2385.0351612903223</c:v>
                      </c:pt>
                      <c:pt idx="451">
                        <c:v>2063.6519354838711</c:v>
                      </c:pt>
                      <c:pt idx="452">
                        <c:v>1665.1660714285715</c:v>
                      </c:pt>
                      <c:pt idx="453">
                        <c:v>1318.4322580645162</c:v>
                      </c:pt>
                      <c:pt idx="454">
                        <c:v>1235.1480000000001</c:v>
                      </c:pt>
                      <c:pt idx="455">
                        <c:v>1149.7174193548387</c:v>
                      </c:pt>
                      <c:pt idx="456">
                        <c:v>1062.7810000000002</c:v>
                      </c:pt>
                      <c:pt idx="457">
                        <c:v>1114.6316129032257</c:v>
                      </c:pt>
                      <c:pt idx="458">
                        <c:v>2084.5812903225806</c:v>
                      </c:pt>
                      <c:pt idx="459">
                        <c:v>2154.6186666666667</c:v>
                      </c:pt>
                      <c:pt idx="460">
                        <c:v>2340.6519354838706</c:v>
                      </c:pt>
                      <c:pt idx="461">
                        <c:v>2265.6236666666664</c:v>
                      </c:pt>
                      <c:pt idx="462">
                        <c:v>1983.5483870967739</c:v>
                      </c:pt>
                      <c:pt idx="463">
                        <c:v>1923.546129032258</c:v>
                      </c:pt>
                      <c:pt idx="464">
                        <c:v>2070.1753571428567</c:v>
                      </c:pt>
                      <c:pt idx="465">
                        <c:v>2227.1687096774194</c:v>
                      </c:pt>
                      <c:pt idx="466">
                        <c:v>1763.2076666666667</c:v>
                      </c:pt>
                      <c:pt idx="467">
                        <c:v>1501.1761290322584</c:v>
                      </c:pt>
                      <c:pt idx="468">
                        <c:v>1913.1386666666667</c:v>
                      </c:pt>
                      <c:pt idx="469">
                        <c:v>2291.0393548387092</c:v>
                      </c:pt>
                      <c:pt idx="470">
                        <c:v>2166.5132258064523</c:v>
                      </c:pt>
                      <c:pt idx="471">
                        <c:v>2135.3666666666672</c:v>
                      </c:pt>
                      <c:pt idx="472">
                        <c:v>2331.7270967741938</c:v>
                      </c:pt>
                      <c:pt idx="473">
                        <c:v>2408.1663333333327</c:v>
                      </c:pt>
                      <c:pt idx="474">
                        <c:v>2233.7438709677413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638-486E-B837-4BCA4857BF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IMSRRI_12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工作表1!$S$13:$S$481</c15:sqref>
                        </c15:fullRef>
                        <c15:formulaRef>
                          <c15:sqref>(工作表1!$S$17:$S$21,工作表1!$S$23:$S$481)</c15:sqref>
                        </c15:formulaRef>
                      </c:ext>
                    </c:extLst>
                    <c:numCache>
                      <c:formatCode>General</c:formatCode>
                      <c:ptCount val="464"/>
                      <c:pt idx="0">
                        <c:v>-1.1815733526921599</c:v>
                      </c:pt>
                      <c:pt idx="1">
                        <c:v>-1.4034869729675901</c:v>
                      </c:pt>
                      <c:pt idx="2">
                        <c:v>-0.95433747816561898</c:v>
                      </c:pt>
                      <c:pt idx="3">
                        <c:v>0.51750713790408498</c:v>
                      </c:pt>
                      <c:pt idx="4">
                        <c:v>-1.56429806608739</c:v>
                      </c:pt>
                      <c:pt idx="5">
                        <c:v>-1.44786629489698</c:v>
                      </c:pt>
                      <c:pt idx="6">
                        <c:v>-0.451264837745665</c:v>
                      </c:pt>
                      <c:pt idx="7">
                        <c:v>-0.451264837745665</c:v>
                      </c:pt>
                      <c:pt idx="8">
                        <c:v>-0.94592811631205598</c:v>
                      </c:pt>
                      <c:pt idx="9">
                        <c:v>-1.83518231446076</c:v>
                      </c:pt>
                      <c:pt idx="10">
                        <c:v>-1.02421534464193</c:v>
                      </c:pt>
                      <c:pt idx="11">
                        <c:v>-1.2371996050538201</c:v>
                      </c:pt>
                      <c:pt idx="12">
                        <c:v>-1.43275853000203</c:v>
                      </c:pt>
                      <c:pt idx="13">
                        <c:v>-2.1406854776811501</c:v>
                      </c:pt>
                      <c:pt idx="14">
                        <c:v>-2.7131368432365002</c:v>
                      </c:pt>
                      <c:pt idx="15">
                        <c:v>-1.8648226176254901</c:v>
                      </c:pt>
                      <c:pt idx="16">
                        <c:v>-1.02421534464193</c:v>
                      </c:pt>
                      <c:pt idx="17">
                        <c:v>-0.84976786853748898</c:v>
                      </c:pt>
                      <c:pt idx="18">
                        <c:v>-0.80453405511471399</c:v>
                      </c:pt>
                      <c:pt idx="19">
                        <c:v>-0.90484540092941601</c:v>
                      </c:pt>
                      <c:pt idx="20">
                        <c:v>-1.0333050519726501</c:v>
                      </c:pt>
                      <c:pt idx="21">
                        <c:v>-1.3221862858743101</c:v>
                      </c:pt>
                      <c:pt idx="22">
                        <c:v>-0.99744038090919596</c:v>
                      </c:pt>
                      <c:pt idx="23">
                        <c:v>-0.76806149120090805</c:v>
                      </c:pt>
                      <c:pt idx="24">
                        <c:v>-0.16947997352982999</c:v>
                      </c:pt>
                      <c:pt idx="25">
                        <c:v>-0.72559823019456104</c:v>
                      </c:pt>
                      <c:pt idx="26">
                        <c:v>-1.70689954938908</c:v>
                      </c:pt>
                      <c:pt idx="27">
                        <c:v>-0.94592811631205598</c:v>
                      </c:pt>
                      <c:pt idx="28">
                        <c:v>0.36969144464773201</c:v>
                      </c:pt>
                      <c:pt idx="29">
                        <c:v>0.43943896013969602</c:v>
                      </c:pt>
                      <c:pt idx="30">
                        <c:v>0.75375646233085303</c:v>
                      </c:pt>
                      <c:pt idx="31">
                        <c:v>0.84210967567712602</c:v>
                      </c:pt>
                      <c:pt idx="32">
                        <c:v>0.21859256599066601</c:v>
                      </c:pt>
                      <c:pt idx="33">
                        <c:v>-8.0320918577654193E-3</c:v>
                      </c:pt>
                      <c:pt idx="34">
                        <c:v>-0.42181407960808598</c:v>
                      </c:pt>
                      <c:pt idx="35">
                        <c:v>-0.22957423882810599</c:v>
                      </c:pt>
                      <c:pt idx="36">
                        <c:v>0.505301620170449</c:v>
                      </c:pt>
                      <c:pt idx="37">
                        <c:v>-0.66423989147555595</c:v>
                      </c:pt>
                      <c:pt idx="38">
                        <c:v>0.61173053512381703</c:v>
                      </c:pt>
                      <c:pt idx="39">
                        <c:v>0.54836669016204198</c:v>
                      </c:pt>
                      <c:pt idx="40">
                        <c:v>0.47510932968264902</c:v>
                      </c:pt>
                      <c:pt idx="41">
                        <c:v>0.55460081015351104</c:v>
                      </c:pt>
                      <c:pt idx="42">
                        <c:v>1.0611011452788</c:v>
                      </c:pt>
                      <c:pt idx="43">
                        <c:v>1.0062852157965301</c:v>
                      </c:pt>
                      <c:pt idx="44">
                        <c:v>-0.24609925428430901</c:v>
                      </c:pt>
                      <c:pt idx="45">
                        <c:v>-0.80453405511471399</c:v>
                      </c:pt>
                      <c:pt idx="46">
                        <c:v>-0.69118840379297297</c:v>
                      </c:pt>
                      <c:pt idx="47">
                        <c:v>-0.71864851149918996</c:v>
                      </c:pt>
                      <c:pt idx="48">
                        <c:v>-1.0994902090369501</c:v>
                      </c:pt>
                      <c:pt idx="49">
                        <c:v>-0.76088951364411905</c:v>
                      </c:pt>
                      <c:pt idx="50">
                        <c:v>-0.35824867390492698</c:v>
                      </c:pt>
                      <c:pt idx="51">
                        <c:v>-1.0424809457767299</c:v>
                      </c:pt>
                      <c:pt idx="52">
                        <c:v>-1.36171165919144</c:v>
                      </c:pt>
                      <c:pt idx="53">
                        <c:v>-1.2033776455024101</c:v>
                      </c:pt>
                      <c:pt idx="54">
                        <c:v>-0.81195718232324199</c:v>
                      </c:pt>
                      <c:pt idx="55">
                        <c:v>-0.87304797173441595</c:v>
                      </c:pt>
                      <c:pt idx="56">
                        <c:v>-1.1193063101185601</c:v>
                      </c:pt>
                      <c:pt idx="57">
                        <c:v>-2.1969082207222499</c:v>
                      </c:pt>
                      <c:pt idx="58">
                        <c:v>-2.1969082207222499</c:v>
                      </c:pt>
                      <c:pt idx="59">
                        <c:v>-1.6214070969050101</c:v>
                      </c:pt>
                      <c:pt idx="60">
                        <c:v>-0.72559823019456104</c:v>
                      </c:pt>
                      <c:pt idx="61">
                        <c:v>-1.0152094825615501</c:v>
                      </c:pt>
                      <c:pt idx="62">
                        <c:v>-0.72559823019456104</c:v>
                      </c:pt>
                      <c:pt idx="63">
                        <c:v>-0.61819979235223399</c:v>
                      </c:pt>
                      <c:pt idx="64">
                        <c:v>-0.84976786853748898</c:v>
                      </c:pt>
                      <c:pt idx="65">
                        <c:v>-0.37543093973115399</c:v>
                      </c:pt>
                      <c:pt idx="66">
                        <c:v>-0.235075392021005</c:v>
                      </c:pt>
                      <c:pt idx="67">
                        <c:v>-0.27379345142559502</c:v>
                      </c:pt>
                      <c:pt idx="68">
                        <c:v>-0.65757821903692304</c:v>
                      </c:pt>
                      <c:pt idx="69">
                        <c:v>-5.0891327070253699E-2</c:v>
                      </c:pt>
                      <c:pt idx="70">
                        <c:v>-0.158625495176488</c:v>
                      </c:pt>
                      <c:pt idx="71">
                        <c:v>-8.0320918577654193E-3</c:v>
                      </c:pt>
                      <c:pt idx="72">
                        <c:v>-0.57343454135016902</c:v>
                      </c:pt>
                      <c:pt idx="73">
                        <c:v>-1.6214070969050101</c:v>
                      </c:pt>
                      <c:pt idx="74">
                        <c:v>-2.7131368432365002</c:v>
                      </c:pt>
                      <c:pt idx="75">
                        <c:v>-1.0333050519726501</c:v>
                      </c:pt>
                      <c:pt idx="76">
                        <c:v>-0.68440484237741095</c:v>
                      </c:pt>
                      <c:pt idx="77">
                        <c:v>-0.83450055521000199</c:v>
                      </c:pt>
                      <c:pt idx="78">
                        <c:v>-0.52979024434148903</c:v>
                      </c:pt>
                      <c:pt idx="79">
                        <c:v>-0.58610390712813598</c:v>
                      </c:pt>
                      <c:pt idx="80">
                        <c:v>-1.08009670304461</c:v>
                      </c:pt>
                      <c:pt idx="81">
                        <c:v>-1.3351302578828601</c:v>
                      </c:pt>
                      <c:pt idx="82">
                        <c:v>-1.30946012788633</c:v>
                      </c:pt>
                      <c:pt idx="83">
                        <c:v>-1.2846250148195499</c:v>
                      </c:pt>
                      <c:pt idx="84">
                        <c:v>-0.896811136647646</c:v>
                      </c:pt>
                      <c:pt idx="85">
                        <c:v>-1.4952959514582</c:v>
                      </c:pt>
                      <c:pt idx="86">
                        <c:v>-0.235075392021005</c:v>
                      </c:pt>
                      <c:pt idx="87">
                        <c:v>-0.52363881556529102</c:v>
                      </c:pt>
                      <c:pt idx="88">
                        <c:v>-0.67765262988919694</c:v>
                      </c:pt>
                      <c:pt idx="89">
                        <c:v>-0.60528677898668704</c:v>
                      </c:pt>
                      <c:pt idx="90">
                        <c:v>-0.28492899849255199</c:v>
                      </c:pt>
                      <c:pt idx="91">
                        <c:v>-0.41596838605520597</c:v>
                      </c:pt>
                      <c:pt idx="92">
                        <c:v>-0.560856559304859</c:v>
                      </c:pt>
                      <c:pt idx="93">
                        <c:v>-0.90484540092941601</c:v>
                      </c:pt>
                      <c:pt idx="94">
                        <c:v>-0.96281487584596304</c:v>
                      </c:pt>
                      <c:pt idx="95">
                        <c:v>-1.0062852157965301</c:v>
                      </c:pt>
                      <c:pt idx="96">
                        <c:v>-1.4179708853098201</c:v>
                      </c:pt>
                      <c:pt idx="97">
                        <c:v>-2.7131368432365002</c:v>
                      </c:pt>
                      <c:pt idx="98">
                        <c:v>-2.1406854776811501</c:v>
                      </c:pt>
                      <c:pt idx="99">
                        <c:v>-1.0611011452788</c:v>
                      </c:pt>
                      <c:pt idx="100">
                        <c:v>-1.4034869729675901</c:v>
                      </c:pt>
                      <c:pt idx="101">
                        <c:v>-1.3351302578828601</c:v>
                      </c:pt>
                      <c:pt idx="102">
                        <c:v>-1.2724993306066601</c:v>
                      </c:pt>
                      <c:pt idx="103">
                        <c:v>-1.30946012788633</c:v>
                      </c:pt>
                      <c:pt idx="104">
                        <c:v>-1.58276438412038</c:v>
                      </c:pt>
                      <c:pt idx="105">
                        <c:v>-1.70689954938908</c:v>
                      </c:pt>
                      <c:pt idx="106">
                        <c:v>-2.04510783545232</c:v>
                      </c:pt>
                      <c:pt idx="107">
                        <c:v>-1.4952959514582</c:v>
                      </c:pt>
                      <c:pt idx="108">
                        <c:v>-0.47510932968264902</c:v>
                      </c:pt>
                      <c:pt idx="109">
                        <c:v>5.0891327070253699E-2</c:v>
                      </c:pt>
                      <c:pt idx="110">
                        <c:v>-0.95433747816561898</c:v>
                      </c:pt>
                      <c:pt idx="111">
                        <c:v>-0.16947997352982999</c:v>
                      </c:pt>
                      <c:pt idx="112">
                        <c:v>-0.48111236536552598</c:v>
                      </c:pt>
                      <c:pt idx="113">
                        <c:v>-0.16405031829076999</c:v>
                      </c:pt>
                      <c:pt idx="114">
                        <c:v>0.158625495176488</c:v>
                      </c:pt>
                      <c:pt idx="115">
                        <c:v>0.196706683788372</c:v>
                      </c:pt>
                      <c:pt idx="116">
                        <c:v>-0.57343454135016902</c:v>
                      </c:pt>
                      <c:pt idx="117">
                        <c:v>-0.457201423461635</c:v>
                      </c:pt>
                      <c:pt idx="118">
                        <c:v>-0.73960404124035795</c:v>
                      </c:pt>
                      <c:pt idx="119">
                        <c:v>-1.1924046362902501</c:v>
                      </c:pt>
                      <c:pt idx="120">
                        <c:v>-1.3892916475227799</c:v>
                      </c:pt>
                      <c:pt idx="121">
                        <c:v>-0.83450055521000199</c:v>
                      </c:pt>
                      <c:pt idx="122">
                        <c:v>-0.60528677898668704</c:v>
                      </c:pt>
                      <c:pt idx="123">
                        <c:v>-1.0424809457767299</c:v>
                      </c:pt>
                      <c:pt idx="124">
                        <c:v>-1.56429806608739</c:v>
                      </c:pt>
                      <c:pt idx="125">
                        <c:v>-1.2257695821780901</c:v>
                      </c:pt>
                      <c:pt idx="126">
                        <c:v>-0.76088951364411905</c:v>
                      </c:pt>
                      <c:pt idx="127">
                        <c:v>-0.69118840379297297</c:v>
                      </c:pt>
                      <c:pt idx="128">
                        <c:v>-0.36969144464773201</c:v>
                      </c:pt>
                      <c:pt idx="129">
                        <c:v>0.29609999046484597</c:v>
                      </c:pt>
                      <c:pt idx="130">
                        <c:v>-9.9223977514517406E-2</c:v>
                      </c:pt>
                      <c:pt idx="131">
                        <c:v>-0.896811136647646</c:v>
                      </c:pt>
                      <c:pt idx="132">
                        <c:v>-0.13156801638166199</c:v>
                      </c:pt>
                      <c:pt idx="133">
                        <c:v>-2.3361738222619399</c:v>
                      </c:pt>
                      <c:pt idx="134">
                        <c:v>-3.03660987587052</c:v>
                      </c:pt>
                      <c:pt idx="135">
                        <c:v>-0.84976786853748898</c:v>
                      </c:pt>
                      <c:pt idx="136">
                        <c:v>-2.1969082207222499</c:v>
                      </c:pt>
                      <c:pt idx="137">
                        <c:v>-1.9652177057275899</c:v>
                      </c:pt>
                      <c:pt idx="138">
                        <c:v>-0.77527319518642202</c:v>
                      </c:pt>
                      <c:pt idx="139">
                        <c:v>-0.66423989147555595</c:v>
                      </c:pt>
                      <c:pt idx="140">
                        <c:v>-1.3892916475227799</c:v>
                      </c:pt>
                      <c:pt idx="141">
                        <c:v>-1.2033776455024101</c:v>
                      </c:pt>
                      <c:pt idx="142">
                        <c:v>-1.0994902090369501</c:v>
                      </c:pt>
                      <c:pt idx="143">
                        <c:v>-0.83450055521000199</c:v>
                      </c:pt>
                      <c:pt idx="144">
                        <c:v>-0.44534411363495702</c:v>
                      </c:pt>
                      <c:pt idx="145">
                        <c:v>-1.07055063789392</c:v>
                      </c:pt>
                      <c:pt idx="146">
                        <c:v>0.82693944723253798</c:v>
                      </c:pt>
                      <c:pt idx="147">
                        <c:v>7.7720894927903905E-2</c:v>
                      </c:pt>
                      <c:pt idx="148">
                        <c:v>-0.39851532626642</c:v>
                      </c:pt>
                      <c:pt idx="149">
                        <c:v>0.104606535338997</c:v>
                      </c:pt>
                      <c:pt idx="150">
                        <c:v>0.96281487584596304</c:v>
                      </c:pt>
                      <c:pt idx="151">
                        <c:v>0.92930688290868202</c:v>
                      </c:pt>
                      <c:pt idx="152">
                        <c:v>0.979980758917262</c:v>
                      </c:pt>
                      <c:pt idx="153">
                        <c:v>-0.31292651177026698</c:v>
                      </c:pt>
                      <c:pt idx="154">
                        <c:v>0.14778967445999899</c:v>
                      </c:pt>
                      <c:pt idx="155">
                        <c:v>-0.41596838605520597</c:v>
                      </c:pt>
                      <c:pt idx="156">
                        <c:v>-0.29050996281450903</c:v>
                      </c:pt>
                      <c:pt idx="157">
                        <c:v>-0.46912336671923299</c:v>
                      </c:pt>
                      <c:pt idx="158">
                        <c:v>-0.104606535338997</c:v>
                      </c:pt>
                      <c:pt idx="159">
                        <c:v>2.4098348720105901E-2</c:v>
                      </c:pt>
                      <c:pt idx="160">
                        <c:v>0.26269175273242501</c:v>
                      </c:pt>
                      <c:pt idx="161">
                        <c:v>-0.21859256599066601</c:v>
                      </c:pt>
                      <c:pt idx="162">
                        <c:v>0.46912336671923299</c:v>
                      </c:pt>
                      <c:pt idx="163">
                        <c:v>0.65094560161502302</c:v>
                      </c:pt>
                      <c:pt idx="164">
                        <c:v>-0.18035445736126801</c:v>
                      </c:pt>
                      <c:pt idx="165">
                        <c:v>0.24609925428430901</c:v>
                      </c:pt>
                      <c:pt idx="166">
                        <c:v>-0.115380907942844</c:v>
                      </c:pt>
                      <c:pt idx="167">
                        <c:v>0.38694735723199303</c:v>
                      </c:pt>
                      <c:pt idx="168">
                        <c:v>0.88091371814906805</c:v>
                      </c:pt>
                      <c:pt idx="169">
                        <c:v>-5.0891327070253699E-2</c:v>
                      </c:pt>
                      <c:pt idx="170">
                        <c:v>0.235075392021005</c:v>
                      </c:pt>
                      <c:pt idx="171">
                        <c:v>0.91293850138391597</c:v>
                      </c:pt>
                      <c:pt idx="172">
                        <c:v>-0.35824867390492698</c:v>
                      </c:pt>
                      <c:pt idx="173">
                        <c:v>-0.104606535338997</c:v>
                      </c:pt>
                      <c:pt idx="174">
                        <c:v>0.82693944723253798</c:v>
                      </c:pt>
                      <c:pt idx="175">
                        <c:v>0.74666155793768896</c:v>
                      </c:pt>
                      <c:pt idx="176">
                        <c:v>-0.36969144464773201</c:v>
                      </c:pt>
                      <c:pt idx="177">
                        <c:v>-0.41013687267635501</c:v>
                      </c:pt>
                      <c:pt idx="178">
                        <c:v>-0.30169928618404601</c:v>
                      </c:pt>
                      <c:pt idx="179">
                        <c:v>-0.27379345142559502</c:v>
                      </c:pt>
                      <c:pt idx="180">
                        <c:v>-0.56713433475964103</c:v>
                      </c:pt>
                      <c:pt idx="181">
                        <c:v>-5.6253693310980901E-2</c:v>
                      </c:pt>
                      <c:pt idx="182">
                        <c:v>-1.05174546369424</c:v>
                      </c:pt>
                      <c:pt idx="183">
                        <c:v>-0.46912336671923299</c:v>
                      </c:pt>
                      <c:pt idx="184">
                        <c:v>-0.109992125546005</c:v>
                      </c:pt>
                      <c:pt idx="185">
                        <c:v>-0.34685262124361499</c:v>
                      </c:pt>
                      <c:pt idx="186">
                        <c:v>4.0170828770548603E-2</c:v>
                      </c:pt>
                      <c:pt idx="187">
                        <c:v>4.55304238194724E-2</c:v>
                      </c:pt>
                      <c:pt idx="188">
                        <c:v>-0.35254492440478302</c:v>
                      </c:pt>
                      <c:pt idx="189">
                        <c:v>-0.63121672247935501</c:v>
                      </c:pt>
                      <c:pt idx="190">
                        <c:v>-0.142378343840524</c:v>
                      </c:pt>
                      <c:pt idx="191">
                        <c:v>-0.31292651177026698</c:v>
                      </c:pt>
                      <c:pt idx="192">
                        <c:v>-0.59247391657933601</c:v>
                      </c:pt>
                      <c:pt idx="193">
                        <c:v>-1.44786629489698</c:v>
                      </c:pt>
                      <c:pt idx="194">
                        <c:v>-1.92955939289679</c:v>
                      </c:pt>
                      <c:pt idx="195">
                        <c:v>-1.2846250148195499</c:v>
                      </c:pt>
                      <c:pt idx="196">
                        <c:v>-0.84976786853748898</c:v>
                      </c:pt>
                      <c:pt idx="197">
                        <c:v>-0.98867289648022005</c:v>
                      </c:pt>
                      <c:pt idx="198">
                        <c:v>-0.85747622588731098</c:v>
                      </c:pt>
                      <c:pt idx="199">
                        <c:v>-0.87304797173441595</c:v>
                      </c:pt>
                      <c:pt idx="200">
                        <c:v>-1.1395719734105501</c:v>
                      </c:pt>
                      <c:pt idx="201">
                        <c:v>-1.6626348924568899</c:v>
                      </c:pt>
                      <c:pt idx="202">
                        <c:v>-1.30946012788633</c:v>
                      </c:pt>
                      <c:pt idx="203">
                        <c:v>-1.1498825271209601</c:v>
                      </c:pt>
                      <c:pt idx="204">
                        <c:v>-1.02421534464193</c:v>
                      </c:pt>
                      <c:pt idx="205">
                        <c:v>-1.2846250148195499</c:v>
                      </c:pt>
                      <c:pt idx="206">
                        <c:v>-1.1293811623446499</c:v>
                      </c:pt>
                      <c:pt idx="207">
                        <c:v>0.213111681989961</c:v>
                      </c:pt>
                      <c:pt idx="208">
                        <c:v>-0.43943896013969502</c:v>
                      </c:pt>
                      <c:pt idx="209">
                        <c:v>-0.95433747816561898</c:v>
                      </c:pt>
                      <c:pt idx="210">
                        <c:v>-0.36396410218582498</c:v>
                      </c:pt>
                      <c:pt idx="211">
                        <c:v>-0.191250311453149</c:v>
                      </c:pt>
                      <c:pt idx="212">
                        <c:v>-0.52363881556529102</c:v>
                      </c:pt>
                      <c:pt idx="213">
                        <c:v>-0.61819979235223399</c:v>
                      </c:pt>
                      <c:pt idx="214">
                        <c:v>0.20216891881149901</c:v>
                      </c:pt>
                      <c:pt idx="215">
                        <c:v>-0.120773042992084</c:v>
                      </c:pt>
                      <c:pt idx="216">
                        <c:v>0.31292651177026698</c:v>
                      </c:pt>
                      <c:pt idx="217">
                        <c:v>-0.34117153485846202</c:v>
                      </c:pt>
                      <c:pt idx="218">
                        <c:v>1.1395719734105501</c:v>
                      </c:pt>
                      <c:pt idx="219">
                        <c:v>1.44786629489698</c:v>
                      </c:pt>
                      <c:pt idx="220">
                        <c:v>-0.34685262124361499</c:v>
                      </c:pt>
                      <c:pt idx="221">
                        <c:v>-0.90484540092941601</c:v>
                      </c:pt>
                      <c:pt idx="222">
                        <c:v>0.52363881556529102</c:v>
                      </c:pt>
                      <c:pt idx="223">
                        <c:v>0.36396410218582498</c:v>
                      </c:pt>
                      <c:pt idx="224">
                        <c:v>-0.76806149120090805</c:v>
                      </c:pt>
                      <c:pt idx="225">
                        <c:v>-1.92955939289679</c:v>
                      </c:pt>
                      <c:pt idx="226">
                        <c:v>-1.78032065776214</c:v>
                      </c:pt>
                      <c:pt idx="227">
                        <c:v>-0.91293850138391597</c:v>
                      </c:pt>
                      <c:pt idx="228">
                        <c:v>-0.46912336671923299</c:v>
                      </c:pt>
                      <c:pt idx="229">
                        <c:v>-0.95433747816561898</c:v>
                      </c:pt>
                      <c:pt idx="230">
                        <c:v>-1.1603167935107701</c:v>
                      </c:pt>
                      <c:pt idx="231">
                        <c:v>-0.98867289648022005</c:v>
                      </c:pt>
                      <c:pt idx="232">
                        <c:v>-0.88883434803200401</c:v>
                      </c:pt>
                      <c:pt idx="233">
                        <c:v>-0.92109184410545097</c:v>
                      </c:pt>
                      <c:pt idx="234">
                        <c:v>-0.71173333050471699</c:v>
                      </c:pt>
                      <c:pt idx="235">
                        <c:v>-0.69800392168486503</c:v>
                      </c:pt>
                      <c:pt idx="236">
                        <c:v>-0.61819979235223399</c:v>
                      </c:pt>
                      <c:pt idx="237">
                        <c:v>-0.56713433475964103</c:v>
                      </c:pt>
                      <c:pt idx="238">
                        <c:v>-0.35824867390492698</c:v>
                      </c:pt>
                      <c:pt idx="239">
                        <c:v>-0.191250311453149</c:v>
                      </c:pt>
                      <c:pt idx="240">
                        <c:v>-0.39851532626642</c:v>
                      </c:pt>
                      <c:pt idx="241">
                        <c:v>-1.02421534464193</c:v>
                      </c:pt>
                      <c:pt idx="242">
                        <c:v>-0.24609925428430901</c:v>
                      </c:pt>
                      <c:pt idx="243">
                        <c:v>0.68440484237741095</c:v>
                      </c:pt>
                      <c:pt idx="244">
                        <c:v>6.1617677624811497E-2</c:v>
                      </c:pt>
                      <c:pt idx="245">
                        <c:v>-0.62469502623478002</c:v>
                      </c:pt>
                      <c:pt idx="246">
                        <c:v>0.16947997352982999</c:v>
                      </c:pt>
                      <c:pt idx="247">
                        <c:v>0.457201423461635</c:v>
                      </c:pt>
                      <c:pt idx="248">
                        <c:v>-0.78981909232520497</c:v>
                      </c:pt>
                      <c:pt idx="249">
                        <c:v>-1.1293811623446499</c:v>
                      </c:pt>
                      <c:pt idx="250">
                        <c:v>-0.67765262988919694</c:v>
                      </c:pt>
                      <c:pt idx="251">
                        <c:v>-0.65757821903692304</c:v>
                      </c:pt>
                      <c:pt idx="252">
                        <c:v>-0.21859256599066601</c:v>
                      </c:pt>
                      <c:pt idx="253">
                        <c:v>-1.1603167935107701</c:v>
                      </c:pt>
                      <c:pt idx="254">
                        <c:v>-1.7547860709233001</c:v>
                      </c:pt>
                      <c:pt idx="255">
                        <c:v>-2.4273452205322901</c:v>
                      </c:pt>
                      <c:pt idx="256">
                        <c:v>-2.7131368432365002</c:v>
                      </c:pt>
                      <c:pt idx="257">
                        <c:v>-2.3361738222619399</c:v>
                      </c:pt>
                      <c:pt idx="258">
                        <c:v>-2.0905121380307201</c:v>
                      </c:pt>
                      <c:pt idx="259">
                        <c:v>-2.0905121380307201</c:v>
                      </c:pt>
                      <c:pt idx="260">
                        <c:v>-1.2487935892112501</c:v>
                      </c:pt>
                      <c:pt idx="261">
                        <c:v>-1.0062852157965301</c:v>
                      </c:pt>
                      <c:pt idx="262">
                        <c:v>-1.1924046362902501</c:v>
                      </c:pt>
                      <c:pt idx="263">
                        <c:v>-1.1193063101185601</c:v>
                      </c:pt>
                      <c:pt idx="264">
                        <c:v>-1.5118783508395699</c:v>
                      </c:pt>
                      <c:pt idx="265">
                        <c:v>-1.0611011452788</c:v>
                      </c:pt>
                      <c:pt idx="266">
                        <c:v>0.505301620170449</c:v>
                      </c:pt>
                      <c:pt idx="267">
                        <c:v>0.57343454135016902</c:v>
                      </c:pt>
                      <c:pt idx="268">
                        <c:v>1.1603167935107701</c:v>
                      </c:pt>
                      <c:pt idx="269">
                        <c:v>-0.24609925428430901</c:v>
                      </c:pt>
                      <c:pt idx="270">
                        <c:v>1.02421534464193</c:v>
                      </c:pt>
                      <c:pt idx="271">
                        <c:v>0.70485201818195997</c:v>
                      </c:pt>
                      <c:pt idx="272">
                        <c:v>0.16405031829076999</c:v>
                      </c:pt>
                      <c:pt idx="273">
                        <c:v>9.3844292886396799E-2</c:v>
                      </c:pt>
                      <c:pt idx="274">
                        <c:v>0.26269175273242501</c:v>
                      </c:pt>
                      <c:pt idx="275">
                        <c:v>-0.33550143848756703</c:v>
                      </c:pt>
                      <c:pt idx="276">
                        <c:v>-0.136971179235719</c:v>
                      </c:pt>
                      <c:pt idx="277">
                        <c:v>-0.109992125546005</c:v>
                      </c:pt>
                      <c:pt idx="278">
                        <c:v>-1.1193063101185601</c:v>
                      </c:pt>
                      <c:pt idx="279">
                        <c:v>-1.3483018757943701</c:v>
                      </c:pt>
                      <c:pt idx="280">
                        <c:v>-1.92955939289679</c:v>
                      </c:pt>
                      <c:pt idx="281">
                        <c:v>-1.64167222404072</c:v>
                      </c:pt>
                      <c:pt idx="282">
                        <c:v>-1.36171165919144</c:v>
                      </c:pt>
                      <c:pt idx="283">
                        <c:v>-1.52888722539539</c:v>
                      </c:pt>
                      <c:pt idx="284">
                        <c:v>-1.4791148198361199</c:v>
                      </c:pt>
                      <c:pt idx="285">
                        <c:v>-1.52888722539539</c:v>
                      </c:pt>
                      <c:pt idx="286">
                        <c:v>-1.1815733526921599</c:v>
                      </c:pt>
                      <c:pt idx="287">
                        <c:v>-0.92930688290868302</c:v>
                      </c:pt>
                      <c:pt idx="288">
                        <c:v>-1.1708789415068299</c:v>
                      </c:pt>
                      <c:pt idx="289">
                        <c:v>-0.92109184410545097</c:v>
                      </c:pt>
                      <c:pt idx="290">
                        <c:v>-9.9223977514517406E-2</c:v>
                      </c:pt>
                      <c:pt idx="291">
                        <c:v>-2.67733836332069E-3</c:v>
                      </c:pt>
                      <c:pt idx="292">
                        <c:v>5.0891327070253699E-2</c:v>
                      </c:pt>
                      <c:pt idx="293">
                        <c:v>-0.16405031829076999</c:v>
                      </c:pt>
                      <c:pt idx="294">
                        <c:v>0.37543093973115399</c:v>
                      </c:pt>
                      <c:pt idx="295">
                        <c:v>0.191250311453149</c:v>
                      </c:pt>
                      <c:pt idx="296">
                        <c:v>-0.12616869184604701</c:v>
                      </c:pt>
                      <c:pt idx="297">
                        <c:v>-0.83450055521000199</c:v>
                      </c:pt>
                      <c:pt idx="298">
                        <c:v>-0.96281487584596304</c:v>
                      </c:pt>
                      <c:pt idx="299">
                        <c:v>-1.07055063789392</c:v>
                      </c:pt>
                      <c:pt idx="300">
                        <c:v>0.257153106185042</c:v>
                      </c:pt>
                      <c:pt idx="301">
                        <c:v>-0.104606535338997</c:v>
                      </c:pt>
                      <c:pt idx="302">
                        <c:v>0.27379345142559502</c:v>
                      </c:pt>
                      <c:pt idx="303">
                        <c:v>6.1617677624811497E-2</c:v>
                      </c:pt>
                      <c:pt idx="304">
                        <c:v>-0.76806149120090805</c:v>
                      </c:pt>
                      <c:pt idx="305">
                        <c:v>-1.0897422231837901</c:v>
                      </c:pt>
                      <c:pt idx="306">
                        <c:v>-0.27935689488112703</c:v>
                      </c:pt>
                      <c:pt idx="307">
                        <c:v>-6.6983435421598098E-2</c:v>
                      </c:pt>
                      <c:pt idx="308">
                        <c:v>0.17491462987378401</c:v>
                      </c:pt>
                      <c:pt idx="309">
                        <c:v>0.34685262124361499</c:v>
                      </c:pt>
                      <c:pt idx="310">
                        <c:v>-0.24609925428430901</c:v>
                      </c:pt>
                      <c:pt idx="311">
                        <c:v>0.33550143848756703</c:v>
                      </c:pt>
                      <c:pt idx="312">
                        <c:v>9.9223977514517503E-2</c:v>
                      </c:pt>
                      <c:pt idx="313">
                        <c:v>-0.971362038529201</c:v>
                      </c:pt>
                      <c:pt idx="314">
                        <c:v>-1.8961980336292299</c:v>
                      </c:pt>
                      <c:pt idx="315">
                        <c:v>-0.99744038090919596</c:v>
                      </c:pt>
                      <c:pt idx="316">
                        <c:v>0.46912336671923299</c:v>
                      </c:pt>
                      <c:pt idx="317">
                        <c:v>3.4812387398990598E-2</c:v>
                      </c:pt>
                      <c:pt idx="318">
                        <c:v>0.48713278901204998</c:v>
                      </c:pt>
                      <c:pt idx="319">
                        <c:v>0.52979024434148903</c:v>
                      </c:pt>
                      <c:pt idx="320">
                        <c:v>-0.505301620170449</c:v>
                      </c:pt>
                      <c:pt idx="321">
                        <c:v>-1.2371996050538201</c:v>
                      </c:pt>
                      <c:pt idx="322">
                        <c:v>-1.5463502806116101</c:v>
                      </c:pt>
                      <c:pt idx="323">
                        <c:v>-1.2144974953480701</c:v>
                      </c:pt>
                      <c:pt idx="324">
                        <c:v>-0.49922708768506402</c:v>
                      </c:pt>
                      <c:pt idx="325">
                        <c:v>-0.81195718232324199</c:v>
                      </c:pt>
                      <c:pt idx="326">
                        <c:v>-0.70485201818195997</c:v>
                      </c:pt>
                      <c:pt idx="327">
                        <c:v>-0.43943896013969502</c:v>
                      </c:pt>
                      <c:pt idx="328">
                        <c:v>-1.2371996050538201</c:v>
                      </c:pt>
                      <c:pt idx="329">
                        <c:v>-1.4633119519439699</c:v>
                      </c:pt>
                      <c:pt idx="330">
                        <c:v>-1.1498825271209601</c:v>
                      </c:pt>
                      <c:pt idx="331">
                        <c:v>-1.2846250148195499</c:v>
                      </c:pt>
                      <c:pt idx="332">
                        <c:v>-1.1498825271209601</c:v>
                      </c:pt>
                      <c:pt idx="333">
                        <c:v>-1.0897422231837901</c:v>
                      </c:pt>
                      <c:pt idx="334">
                        <c:v>-0.98867289648022005</c:v>
                      </c:pt>
                      <c:pt idx="335">
                        <c:v>-1.02421534464193</c:v>
                      </c:pt>
                      <c:pt idx="336">
                        <c:v>-1.0062852157965301</c:v>
                      </c:pt>
                      <c:pt idx="337">
                        <c:v>-1.2487935892112501</c:v>
                      </c:pt>
                      <c:pt idx="338">
                        <c:v>-0.67765262988919694</c:v>
                      </c:pt>
                      <c:pt idx="339">
                        <c:v>-0.53596178617733903</c:v>
                      </c:pt>
                      <c:pt idx="340">
                        <c:v>-1.07055063789392</c:v>
                      </c:pt>
                      <c:pt idx="341">
                        <c:v>-4.55304238194724E-2</c:v>
                      </c:pt>
                      <c:pt idx="342">
                        <c:v>-5.0891327070253699E-2</c:v>
                      </c:pt>
                      <c:pt idx="343">
                        <c:v>1.33870756710294E-2</c:v>
                      </c:pt>
                      <c:pt idx="344">
                        <c:v>-0.68440484237741095</c:v>
                      </c:pt>
                      <c:pt idx="345">
                        <c:v>-1.3483018757943701</c:v>
                      </c:pt>
                      <c:pt idx="346">
                        <c:v>-0.57343454135016902</c:v>
                      </c:pt>
                      <c:pt idx="347">
                        <c:v>-0.92109184410545097</c:v>
                      </c:pt>
                      <c:pt idx="348">
                        <c:v>-0.88091371814906805</c:v>
                      </c:pt>
                      <c:pt idx="349">
                        <c:v>-0.80453405511471399</c:v>
                      </c:pt>
                      <c:pt idx="350">
                        <c:v>-1.56429806608739</c:v>
                      </c:pt>
                      <c:pt idx="351">
                        <c:v>0.67093117286875403</c:v>
                      </c:pt>
                      <c:pt idx="352">
                        <c:v>0.66423989147555595</c:v>
                      </c:pt>
                      <c:pt idx="353">
                        <c:v>-0.83450055521000199</c:v>
                      </c:pt>
                      <c:pt idx="354">
                        <c:v>-0.31855486228566998</c:v>
                      </c:pt>
                      <c:pt idx="355">
                        <c:v>-0.48713278901204998</c:v>
                      </c:pt>
                      <c:pt idx="356">
                        <c:v>-1.4791148198361199</c:v>
                      </c:pt>
                      <c:pt idx="357">
                        <c:v>-1.9652177057275899</c:v>
                      </c:pt>
                      <c:pt idx="358">
                        <c:v>-2.4273452205322901</c:v>
                      </c:pt>
                      <c:pt idx="359">
                        <c:v>-2.4273452205322901</c:v>
                      </c:pt>
                      <c:pt idx="360">
                        <c:v>-1.1193063101185601</c:v>
                      </c:pt>
                      <c:pt idx="361">
                        <c:v>0.51139485585451006</c:v>
                      </c:pt>
                      <c:pt idx="362">
                        <c:v>-0.98867289648022005</c:v>
                      </c:pt>
                      <c:pt idx="363">
                        <c:v>-1.0611011452788</c:v>
                      </c:pt>
                      <c:pt idx="364">
                        <c:v>-1.64167222404072</c:v>
                      </c:pt>
                      <c:pt idx="365">
                        <c:v>-1.6214070969050101</c:v>
                      </c:pt>
                      <c:pt idx="366">
                        <c:v>-1.52888722539539</c:v>
                      </c:pt>
                      <c:pt idx="367">
                        <c:v>-1.43275853000203</c:v>
                      </c:pt>
                      <c:pt idx="368">
                        <c:v>-1.5463502806116101</c:v>
                      </c:pt>
                      <c:pt idx="369">
                        <c:v>-1.73034689457889</c:v>
                      </c:pt>
                      <c:pt idx="370">
                        <c:v>-1.2487935892112501</c:v>
                      </c:pt>
                      <c:pt idx="371">
                        <c:v>-1.8648226176254901</c:v>
                      </c:pt>
                      <c:pt idx="372">
                        <c:v>-1.1924046362902501</c:v>
                      </c:pt>
                      <c:pt idx="373">
                        <c:v>-2.4273452205322901</c:v>
                      </c:pt>
                      <c:pt idx="374">
                        <c:v>-3.03660987587052</c:v>
                      </c:pt>
                      <c:pt idx="375">
                        <c:v>-2.1969082207222499</c:v>
                      </c:pt>
                      <c:pt idx="376">
                        <c:v>-2.1969082207222499</c:v>
                      </c:pt>
                      <c:pt idx="377">
                        <c:v>-2.2610753284776899</c:v>
                      </c:pt>
                      <c:pt idx="378">
                        <c:v>-2.04510783545232</c:v>
                      </c:pt>
                      <c:pt idx="379">
                        <c:v>-2.1969082207222499</c:v>
                      </c:pt>
                      <c:pt idx="380">
                        <c:v>-1.6843547338382101</c:v>
                      </c:pt>
                      <c:pt idx="381">
                        <c:v>-1.6626348924568899</c:v>
                      </c:pt>
                      <c:pt idx="382">
                        <c:v>-1.58276438412038</c:v>
                      </c:pt>
                      <c:pt idx="383">
                        <c:v>-1.3351302578828601</c:v>
                      </c:pt>
                      <c:pt idx="384">
                        <c:v>-1.4952959514582</c:v>
                      </c:pt>
                      <c:pt idx="385">
                        <c:v>-1.3753708820088399</c:v>
                      </c:pt>
                      <c:pt idx="386">
                        <c:v>0.81195718232324199</c:v>
                      </c:pt>
                      <c:pt idx="387">
                        <c:v>1.1498825271209601</c:v>
                      </c:pt>
                      <c:pt idx="388">
                        <c:v>0.451264837745665</c:v>
                      </c:pt>
                      <c:pt idx="389">
                        <c:v>-0.32984210809473602</c:v>
                      </c:pt>
                      <c:pt idx="390">
                        <c:v>0.95433747816561898</c:v>
                      </c:pt>
                      <c:pt idx="391">
                        <c:v>0.44534411363495702</c:v>
                      </c:pt>
                      <c:pt idx="392">
                        <c:v>0.235075392021005</c:v>
                      </c:pt>
                      <c:pt idx="393">
                        <c:v>0.29050996281450903</c:v>
                      </c:pt>
                      <c:pt idx="394">
                        <c:v>-0.34685262124361499</c:v>
                      </c:pt>
                      <c:pt idx="395">
                        <c:v>0.39272477249899901</c:v>
                      </c:pt>
                      <c:pt idx="396">
                        <c:v>-0.34117153485846202</c:v>
                      </c:pt>
                      <c:pt idx="397">
                        <c:v>0.69118840379297297</c:v>
                      </c:pt>
                      <c:pt idx="398">
                        <c:v>1.1395719734105501</c:v>
                      </c:pt>
                      <c:pt idx="399">
                        <c:v>0.95433747816561898</c:v>
                      </c:pt>
                      <c:pt idx="400">
                        <c:v>0.142378343840524</c:v>
                      </c:pt>
                      <c:pt idx="401">
                        <c:v>-0.57975759183219</c:v>
                      </c:pt>
                      <c:pt idx="402">
                        <c:v>0.191250311453149</c:v>
                      </c:pt>
                      <c:pt idx="403">
                        <c:v>-0.32984210809473602</c:v>
                      </c:pt>
                      <c:pt idx="404">
                        <c:v>-1.3753708820088399</c:v>
                      </c:pt>
                      <c:pt idx="405">
                        <c:v>-0.69118840379297297</c:v>
                      </c:pt>
                      <c:pt idx="406">
                        <c:v>0.65094560161502302</c:v>
                      </c:pt>
                      <c:pt idx="407">
                        <c:v>0.73960404124035795</c:v>
                      </c:pt>
                      <c:pt idx="408">
                        <c:v>1.44786629489698</c:v>
                      </c:pt>
                      <c:pt idx="409">
                        <c:v>0.41013687267635501</c:v>
                      </c:pt>
                      <c:pt idx="410">
                        <c:v>-1.0994902090369501</c:v>
                      </c:pt>
                      <c:pt idx="411">
                        <c:v>-0.17491462987378401</c:v>
                      </c:pt>
                      <c:pt idx="412">
                        <c:v>-1.2033776455024101</c:v>
                      </c:pt>
                      <c:pt idx="413">
                        <c:v>-1.1603167935107701</c:v>
                      </c:pt>
                      <c:pt idx="414">
                        <c:v>-0.76088951364411905</c:v>
                      </c:pt>
                      <c:pt idx="415">
                        <c:v>-0.44534411363495702</c:v>
                      </c:pt>
                      <c:pt idx="416">
                        <c:v>-1.0062852157965301</c:v>
                      </c:pt>
                      <c:pt idx="417">
                        <c:v>-1.0062852157965301</c:v>
                      </c:pt>
                      <c:pt idx="418">
                        <c:v>-0.53596178617733903</c:v>
                      </c:pt>
                      <c:pt idx="419">
                        <c:v>-0.98867289648022005</c:v>
                      </c:pt>
                      <c:pt idx="420">
                        <c:v>-0.73258317238545001</c:v>
                      </c:pt>
                      <c:pt idx="421">
                        <c:v>-1.2257695821780901</c:v>
                      </c:pt>
                      <c:pt idx="422">
                        <c:v>-0.58610390712813598</c:v>
                      </c:pt>
                      <c:pt idx="423">
                        <c:v>-0.235075392021005</c:v>
                      </c:pt>
                      <c:pt idx="424">
                        <c:v>0.84210967567712602</c:v>
                      </c:pt>
                      <c:pt idx="425">
                        <c:v>-0.21859256599066601</c:v>
                      </c:pt>
                      <c:pt idx="426">
                        <c:v>0.142378343840524</c:v>
                      </c:pt>
                      <c:pt idx="427">
                        <c:v>-0.251622337064065</c:v>
                      </c:pt>
                      <c:pt idx="428">
                        <c:v>-0.16405031829076999</c:v>
                      </c:pt>
                      <c:pt idx="429">
                        <c:v>-1.2487935892112501</c:v>
                      </c:pt>
                      <c:pt idx="430">
                        <c:v>-0.31855486228566998</c:v>
                      </c:pt>
                      <c:pt idx="431">
                        <c:v>-0.90484540092941601</c:v>
                      </c:pt>
                      <c:pt idx="432">
                        <c:v>-9.9223977514517406E-2</c:v>
                      </c:pt>
                      <c:pt idx="433">
                        <c:v>0.39272477249899901</c:v>
                      </c:pt>
                      <c:pt idx="434">
                        <c:v>-0.74666155793768796</c:v>
                      </c:pt>
                      <c:pt idx="435">
                        <c:v>1.5463502806116101</c:v>
                      </c:pt>
                      <c:pt idx="436">
                        <c:v>9.3844292886396799E-2</c:v>
                      </c:pt>
                      <c:pt idx="437">
                        <c:v>-0.24058366849346499</c:v>
                      </c:pt>
                      <c:pt idx="438">
                        <c:v>-0.115380907942844</c:v>
                      </c:pt>
                      <c:pt idx="439">
                        <c:v>-9.3844292886396993E-2</c:v>
                      </c:pt>
                      <c:pt idx="440">
                        <c:v>-1.2033776455024101</c:v>
                      </c:pt>
                      <c:pt idx="441">
                        <c:v>-0.83450055521000199</c:v>
                      </c:pt>
                      <c:pt idx="442">
                        <c:v>-0.73258317238545001</c:v>
                      </c:pt>
                      <c:pt idx="443">
                        <c:v>-1.7547860709233001</c:v>
                      </c:pt>
                      <c:pt idx="444">
                        <c:v>-1.1293811623446499</c:v>
                      </c:pt>
                      <c:pt idx="445">
                        <c:v>-1.6214070969050101</c:v>
                      </c:pt>
                      <c:pt idx="446">
                        <c:v>-1.0152094825615501</c:v>
                      </c:pt>
                      <c:pt idx="447">
                        <c:v>-2.1406854776811501</c:v>
                      </c:pt>
                      <c:pt idx="448">
                        <c:v>-2.7131368432365002</c:v>
                      </c:pt>
                      <c:pt idx="449">
                        <c:v>-2.00356538677033</c:v>
                      </c:pt>
                      <c:pt idx="450">
                        <c:v>-1.83518231446076</c:v>
                      </c:pt>
                      <c:pt idx="451">
                        <c:v>-1.8648226176254901</c:v>
                      </c:pt>
                      <c:pt idx="452">
                        <c:v>-2.00356538677033</c:v>
                      </c:pt>
                      <c:pt idx="453">
                        <c:v>-1.83518231446076</c:v>
                      </c:pt>
                      <c:pt idx="454">
                        <c:v>-1.92955939289679</c:v>
                      </c:pt>
                      <c:pt idx="455">
                        <c:v>-2.04510783545232</c:v>
                      </c:pt>
                      <c:pt idx="456">
                        <c:v>-2.54469359356681</c:v>
                      </c:pt>
                      <c:pt idx="457">
                        <c:v>-2.3361738222619399</c:v>
                      </c:pt>
                      <c:pt idx="458">
                        <c:v>-3.03660987587052</c:v>
                      </c:pt>
                      <c:pt idx="459">
                        <c:v>-3.03660987587052</c:v>
                      </c:pt>
                      <c:pt idx="460">
                        <c:v>-3.03660987587052</c:v>
                      </c:pt>
                      <c:pt idx="461">
                        <c:v>-2.4273452205322901</c:v>
                      </c:pt>
                      <c:pt idx="462">
                        <c:v>-2.3361738222619399</c:v>
                      </c:pt>
                      <c:pt idx="463">
                        <c:v>-2.3361738222619399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53-44EC-A353-EDED60B7F21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IMSRRI_6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工作表1!$T$7:$T$481</c15:sqref>
                        </c15:fullRef>
                        <c15:formulaRef>
                          <c15:sqref>(工作表1!$T$11:$T$15,工作表1!$T$17:$T$481)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0.71466430031436301</c:v>
                      </c:pt>
                      <c:pt idx="1">
                        <c:v>1.5527794704292099</c:v>
                      </c:pt>
                      <c:pt idx="2">
                        <c:v>1.9017739852229401</c:v>
                      </c:pt>
                      <c:pt idx="3">
                        <c:v>0.62210431014102896</c:v>
                      </c:pt>
                      <c:pt idx="4">
                        <c:v>-2.2659576244056199</c:v>
                      </c:pt>
                      <c:pt idx="5">
                        <c:v>-1.4545788960703401</c:v>
                      </c:pt>
                      <c:pt idx="6">
                        <c:v>-1.5706778894398901</c:v>
                      </c:pt>
                      <c:pt idx="7">
                        <c:v>-1.1172219568172601</c:v>
                      </c:pt>
                      <c:pt idx="8">
                        <c:v>7.1433948269674002E-2</c:v>
                      </c:pt>
                      <c:pt idx="9">
                        <c:v>-1.4247739329603299</c:v>
                      </c:pt>
                      <c:pt idx="10">
                        <c:v>-1.5353651046864401</c:v>
                      </c:pt>
                      <c:pt idx="11">
                        <c:v>-1.1679976123349101</c:v>
                      </c:pt>
                      <c:pt idx="12">
                        <c:v>0.468633238326709</c:v>
                      </c:pt>
                      <c:pt idx="13">
                        <c:v>0.54683313396131705</c:v>
                      </c:pt>
                      <c:pt idx="14">
                        <c:v>-1.1679976123349101</c:v>
                      </c:pt>
                      <c:pt idx="15">
                        <c:v>-2.0089193767113098</c:v>
                      </c:pt>
                      <c:pt idx="16">
                        <c:v>-1.10740752001778</c:v>
                      </c:pt>
                      <c:pt idx="17">
                        <c:v>-1.2797748980327901</c:v>
                      </c:pt>
                      <c:pt idx="18">
                        <c:v>-1.4857351312624201</c:v>
                      </c:pt>
                      <c:pt idx="19">
                        <c:v>-2.2659576244056199</c:v>
                      </c:pt>
                      <c:pt idx="20">
                        <c:v>-2.2659576244056199</c:v>
                      </c:pt>
                      <c:pt idx="21">
                        <c:v>-1.2918590157645</c:v>
                      </c:pt>
                      <c:pt idx="22">
                        <c:v>-0.36479832034246201</c:v>
                      </c:pt>
                      <c:pt idx="23">
                        <c:v>-0.17267880306927999</c:v>
                      </c:pt>
                      <c:pt idx="24">
                        <c:v>-1.32176519770593E-2</c:v>
                      </c:pt>
                      <c:pt idx="25">
                        <c:v>0.167314942396978</c:v>
                      </c:pt>
                      <c:pt idx="26">
                        <c:v>-4.49538444323552E-2</c:v>
                      </c:pt>
                      <c:pt idx="27">
                        <c:v>-0.79190727053610899</c:v>
                      </c:pt>
                      <c:pt idx="28">
                        <c:v>-0.59664166653321704</c:v>
                      </c:pt>
                      <c:pt idx="29">
                        <c:v>-0.32551629965571199</c:v>
                      </c:pt>
                      <c:pt idx="30">
                        <c:v>0.37045484204190599</c:v>
                      </c:pt>
                      <c:pt idx="31">
                        <c:v>-0.55915389641034097</c:v>
                      </c:pt>
                      <c:pt idx="32">
                        <c:v>-1.5353651046864401</c:v>
                      </c:pt>
                      <c:pt idx="33">
                        <c:v>-0.66766901684761004</c:v>
                      </c:pt>
                      <c:pt idx="34">
                        <c:v>0.74223802002325701</c:v>
                      </c:pt>
                      <c:pt idx="35">
                        <c:v>0.70107984955706404</c:v>
                      </c:pt>
                      <c:pt idx="36">
                        <c:v>0.72838193353272596</c:v>
                      </c:pt>
                      <c:pt idx="37">
                        <c:v>1.0598573906347699</c:v>
                      </c:pt>
                      <c:pt idx="38">
                        <c:v>0.38749661069375801</c:v>
                      </c:pt>
                      <c:pt idx="39">
                        <c:v>3.9662197605023E-2</c:v>
                      </c:pt>
                      <c:pt idx="40">
                        <c:v>-0.52850568656982</c:v>
                      </c:pt>
                      <c:pt idx="41">
                        <c:v>-0.38749661069375801</c:v>
                      </c:pt>
                      <c:pt idx="42">
                        <c:v>0.33109595479748899</c:v>
                      </c:pt>
                      <c:pt idx="43">
                        <c:v>-0.71466430031436301</c:v>
                      </c:pt>
                      <c:pt idx="44">
                        <c:v>0.28122598005307198</c:v>
                      </c:pt>
                      <c:pt idx="45">
                        <c:v>0.32551629965571199</c:v>
                      </c:pt>
                      <c:pt idx="46">
                        <c:v>0.410396343371908</c:v>
                      </c:pt>
                      <c:pt idx="47">
                        <c:v>0.59664166653321704</c:v>
                      </c:pt>
                      <c:pt idx="48">
                        <c:v>0.97131207754006998</c:v>
                      </c:pt>
                      <c:pt idx="49">
                        <c:v>1.31661028215092</c:v>
                      </c:pt>
                      <c:pt idx="50">
                        <c:v>-0.270242417332059</c:v>
                      </c:pt>
                      <c:pt idx="51">
                        <c:v>-0.87419330303077103</c:v>
                      </c:pt>
                      <c:pt idx="52">
                        <c:v>-0.93795748029912696</c:v>
                      </c:pt>
                      <c:pt idx="53">
                        <c:v>-0.96287304594962497</c:v>
                      </c:pt>
                      <c:pt idx="54">
                        <c:v>-1.3961835057135801</c:v>
                      </c:pt>
                      <c:pt idx="55">
                        <c:v>-1.2332093177424199</c:v>
                      </c:pt>
                      <c:pt idx="56">
                        <c:v>-0.24837131286264399</c:v>
                      </c:pt>
                      <c:pt idx="57">
                        <c:v>-0.66107653449686998</c:v>
                      </c:pt>
                      <c:pt idx="58">
                        <c:v>-0.92978077342199705</c:v>
                      </c:pt>
                      <c:pt idx="59">
                        <c:v>-0.66766901684761004</c:v>
                      </c:pt>
                      <c:pt idx="60">
                        <c:v>3.43716611544852E-2</c:v>
                      </c:pt>
                      <c:pt idx="61">
                        <c:v>9.7964245072446804E-2</c:v>
                      </c:pt>
                      <c:pt idx="62">
                        <c:v>-1.0145902486479801</c:v>
                      </c:pt>
                      <c:pt idx="63">
                        <c:v>-2.3409326539017901</c:v>
                      </c:pt>
                      <c:pt idx="64">
                        <c:v>-2.3409326539017901</c:v>
                      </c:pt>
                      <c:pt idx="65">
                        <c:v>-1.9350646127189199</c:v>
                      </c:pt>
                      <c:pt idx="66">
                        <c:v>-0.70107984955706404</c:v>
                      </c:pt>
                      <c:pt idx="67">
                        <c:v>-0.641468628363011</c:v>
                      </c:pt>
                      <c:pt idx="68">
                        <c:v>1.32176519770593E-2</c:v>
                      </c:pt>
                      <c:pt idx="69">
                        <c:v>0.204972183313893</c:v>
                      </c:pt>
                      <c:pt idx="70">
                        <c:v>-0.24837131286264399</c:v>
                      </c:pt>
                      <c:pt idx="71">
                        <c:v>0.42192666602463902</c:v>
                      </c:pt>
                      <c:pt idx="72">
                        <c:v>0.54683313396131705</c:v>
                      </c:pt>
                      <c:pt idx="73">
                        <c:v>0.56534613700475</c:v>
                      </c:pt>
                      <c:pt idx="74">
                        <c:v>-0.237480803344607</c:v>
                      </c:pt>
                      <c:pt idx="75">
                        <c:v>-0.167314942396979</c:v>
                      </c:pt>
                      <c:pt idx="76">
                        <c:v>-0.21578264695590299</c:v>
                      </c:pt>
                      <c:pt idx="77">
                        <c:v>-7.6735389912750696E-2</c:v>
                      </c:pt>
                      <c:pt idx="78">
                        <c:v>-0.49834611740988299</c:v>
                      </c:pt>
                      <c:pt idx="79">
                        <c:v>-1.51840428707505</c:v>
                      </c:pt>
                      <c:pt idx="80">
                        <c:v>-2.3409326539017901</c:v>
                      </c:pt>
                      <c:pt idx="81">
                        <c:v>-0.57779627502616804</c:v>
                      </c:pt>
                      <c:pt idx="82">
                        <c:v>-0.31994676037514203</c:v>
                      </c:pt>
                      <c:pt idx="83">
                        <c:v>-0.52850568656982</c:v>
                      </c:pt>
                      <c:pt idx="84">
                        <c:v>-0.37045484204190599</c:v>
                      </c:pt>
                      <c:pt idx="85">
                        <c:v>-0.15125156953192001</c:v>
                      </c:pt>
                      <c:pt idx="86">
                        <c:v>-0.49236908580253302</c:v>
                      </c:pt>
                      <c:pt idx="87">
                        <c:v>-0.89767663696645705</c:v>
                      </c:pt>
                      <c:pt idx="88">
                        <c:v>-1.24459859101181</c:v>
                      </c:pt>
                      <c:pt idx="89">
                        <c:v>-1.02347598628641</c:v>
                      </c:pt>
                      <c:pt idx="90">
                        <c:v>-0.39892032715113401</c:v>
                      </c:pt>
                      <c:pt idx="91">
                        <c:v>-1.1785199427006301</c:v>
                      </c:pt>
                      <c:pt idx="92">
                        <c:v>0.18342160704160099</c:v>
                      </c:pt>
                      <c:pt idx="93">
                        <c:v>-9.7964245072446998E-2</c:v>
                      </c:pt>
                      <c:pt idx="94">
                        <c:v>-0.13522713233009201</c:v>
                      </c:pt>
                      <c:pt idx="95">
                        <c:v>-8.2038989118624894E-2</c:v>
                      </c:pt>
                      <c:pt idx="96">
                        <c:v>0.427712835006475</c:v>
                      </c:pt>
                      <c:pt idx="97">
                        <c:v>0.38180375279080497</c:v>
                      </c:pt>
                      <c:pt idx="98">
                        <c:v>-0.35915344687789802</c:v>
                      </c:pt>
                      <c:pt idx="99">
                        <c:v>-0.84361181851242695</c:v>
                      </c:pt>
                      <c:pt idx="100">
                        <c:v>-1.15760303697206</c:v>
                      </c:pt>
                      <c:pt idx="101">
                        <c:v>-1.22197780272398</c:v>
                      </c:pt>
                      <c:pt idx="102">
                        <c:v>-1.5353651046864401</c:v>
                      </c:pt>
                      <c:pt idx="103">
                        <c:v>-2.54913806530383</c:v>
                      </c:pt>
                      <c:pt idx="104">
                        <c:v>-2.05038020541105</c:v>
                      </c:pt>
                      <c:pt idx="105">
                        <c:v>-0.54070385848903202</c:v>
                      </c:pt>
                      <c:pt idx="106">
                        <c:v>-0.74921970317569597</c:v>
                      </c:pt>
                      <c:pt idx="107">
                        <c:v>-0.57156013152983798</c:v>
                      </c:pt>
                      <c:pt idx="108">
                        <c:v>-0.34228645978055799</c:v>
                      </c:pt>
                      <c:pt idx="109">
                        <c:v>-0.167314942396979</c:v>
                      </c:pt>
                      <c:pt idx="110">
                        <c:v>-0.79916213274696102</c:v>
                      </c:pt>
                      <c:pt idx="111">
                        <c:v>-1.6478467535815</c:v>
                      </c:pt>
                      <c:pt idx="112">
                        <c:v>-2.2659576244056199</c:v>
                      </c:pt>
                      <c:pt idx="113">
                        <c:v>-1.3686908711278201</c:v>
                      </c:pt>
                      <c:pt idx="114">
                        <c:v>0.23204617319506299</c:v>
                      </c:pt>
                      <c:pt idx="115">
                        <c:v>0.47454197427129302</c:v>
                      </c:pt>
                      <c:pt idx="116">
                        <c:v>-0.74921970317569597</c:v>
                      </c:pt>
                      <c:pt idx="117">
                        <c:v>0.41615458876469802</c:v>
                      </c:pt>
                      <c:pt idx="118">
                        <c:v>-0.113914386517802</c:v>
                      </c:pt>
                      <c:pt idx="119">
                        <c:v>0.353519994632575</c:v>
                      </c:pt>
                      <c:pt idx="120">
                        <c:v>0.41615458876469802</c:v>
                      </c:pt>
                      <c:pt idx="121">
                        <c:v>-3.9662197605022799E-2</c:v>
                      </c:pt>
                      <c:pt idx="122">
                        <c:v>-0.59664166653321704</c:v>
                      </c:pt>
                      <c:pt idx="123">
                        <c:v>-0.87419330303077103</c:v>
                      </c:pt>
                      <c:pt idx="124">
                        <c:v>-1.22197780272398</c:v>
                      </c:pt>
                      <c:pt idx="125">
                        <c:v>-1.50186935268833</c:v>
                      </c:pt>
                      <c:pt idx="126">
                        <c:v>-1.5527794704292099</c:v>
                      </c:pt>
                      <c:pt idx="127">
                        <c:v>-0.46274081882128099</c:v>
                      </c:pt>
                      <c:pt idx="128">
                        <c:v>-4.49538444323552E-2</c:v>
                      </c:pt>
                      <c:pt idx="129">
                        <c:v>-0.51035407458444604</c:v>
                      </c:pt>
                      <c:pt idx="130">
                        <c:v>-1.22197780272398</c:v>
                      </c:pt>
                      <c:pt idx="131">
                        <c:v>-0.66766901684761004</c:v>
                      </c:pt>
                      <c:pt idx="132">
                        <c:v>0.140564551069567</c:v>
                      </c:pt>
                      <c:pt idx="133">
                        <c:v>-8.7344896951449202E-2</c:v>
                      </c:pt>
                      <c:pt idx="134">
                        <c:v>-1.32176519770593E-2</c:v>
                      </c:pt>
                      <c:pt idx="135">
                        <c:v>0.64797686206293104</c:v>
                      </c:pt>
                      <c:pt idx="136">
                        <c:v>0.113914386517802</c:v>
                      </c:pt>
                      <c:pt idx="137">
                        <c:v>-0.84361181851242695</c:v>
                      </c:pt>
                      <c:pt idx="138">
                        <c:v>-6.08369355189948E-2</c:v>
                      </c:pt>
                      <c:pt idx="139">
                        <c:v>-2.14577842681829</c:v>
                      </c:pt>
                      <c:pt idx="140">
                        <c:v>-3.04044718905006</c:v>
                      </c:pt>
                      <c:pt idx="141">
                        <c:v>-0.78469385135891101</c:v>
                      </c:pt>
                      <c:pt idx="142">
                        <c:v>-2.0956978586972701</c:v>
                      </c:pt>
                      <c:pt idx="143">
                        <c:v>-1.8704666066701401</c:v>
                      </c:pt>
                      <c:pt idx="144">
                        <c:v>-1.4857351312624201</c:v>
                      </c:pt>
                      <c:pt idx="145">
                        <c:v>-1.1679976123349101</c:v>
                      </c:pt>
                      <c:pt idx="146">
                        <c:v>-1.35532426786377</c:v>
                      </c:pt>
                      <c:pt idx="147">
                        <c:v>-1.12714520483301</c:v>
                      </c:pt>
                      <c:pt idx="148">
                        <c:v>-0.32551629965571199</c:v>
                      </c:pt>
                      <c:pt idx="149">
                        <c:v>0.25929136080703102</c:v>
                      </c:pt>
                      <c:pt idx="150">
                        <c:v>1.0057839056485101</c:v>
                      </c:pt>
                      <c:pt idx="151">
                        <c:v>-0.60932360524942997</c:v>
                      </c:pt>
                      <c:pt idx="152">
                        <c:v>1.1172219568172601</c:v>
                      </c:pt>
                      <c:pt idx="153">
                        <c:v>0.12989356319546799</c:v>
                      </c:pt>
                      <c:pt idx="154">
                        <c:v>-0.404651673687693</c:v>
                      </c:pt>
                      <c:pt idx="155">
                        <c:v>3.43716611544852E-2</c:v>
                      </c:pt>
                      <c:pt idx="156">
                        <c:v>0.43932850664679302</c:v>
                      </c:pt>
                      <c:pt idx="157">
                        <c:v>0.58405497022577302</c:v>
                      </c:pt>
                      <c:pt idx="158">
                        <c:v>0.12989356319546799</c:v>
                      </c:pt>
                      <c:pt idx="159">
                        <c:v>-0.54683313396131705</c:v>
                      </c:pt>
                      <c:pt idx="160">
                        <c:v>-0.15125156953192001</c:v>
                      </c:pt>
                      <c:pt idx="161">
                        <c:v>-0.52850568656982</c:v>
                      </c:pt>
                      <c:pt idx="162">
                        <c:v>-0.17267880306927999</c:v>
                      </c:pt>
                      <c:pt idx="163">
                        <c:v>-0.404651673687693</c:v>
                      </c:pt>
                      <c:pt idx="164">
                        <c:v>0.22119727101570799</c:v>
                      </c:pt>
                      <c:pt idx="165">
                        <c:v>0.30883719668680998</c:v>
                      </c:pt>
                      <c:pt idx="166">
                        <c:v>0.404651673687693</c:v>
                      </c:pt>
                      <c:pt idx="167">
                        <c:v>-8.7344896951449202E-2</c:v>
                      </c:pt>
                      <c:pt idx="168">
                        <c:v>0.78469385135891101</c:v>
                      </c:pt>
                      <c:pt idx="169">
                        <c:v>1.07858493485346</c:v>
                      </c:pt>
                      <c:pt idx="170">
                        <c:v>7.9304433975825091E-3</c:v>
                      </c:pt>
                      <c:pt idx="171">
                        <c:v>0.23204617319506299</c:v>
                      </c:pt>
                      <c:pt idx="172">
                        <c:v>-0.242922456655465</c:v>
                      </c:pt>
                      <c:pt idx="173">
                        <c:v>0.17267880306927999</c:v>
                      </c:pt>
                      <c:pt idx="174">
                        <c:v>0.55298302217165496</c:v>
                      </c:pt>
                      <c:pt idx="175">
                        <c:v>-0.17267880306927999</c:v>
                      </c:pt>
                      <c:pt idx="176">
                        <c:v>0.21578264695590299</c:v>
                      </c:pt>
                      <c:pt idx="177">
                        <c:v>0.82118415250273002</c:v>
                      </c:pt>
                      <c:pt idx="178">
                        <c:v>-0.33668593696275401</c:v>
                      </c:pt>
                      <c:pt idx="179">
                        <c:v>-0.10327798989956501</c:v>
                      </c:pt>
                      <c:pt idx="180">
                        <c:v>0.55298302217165496</c:v>
                      </c:pt>
                      <c:pt idx="181">
                        <c:v>0.68762356041668704</c:v>
                      </c:pt>
                      <c:pt idx="182">
                        <c:v>-0.44515854842283498</c:v>
                      </c:pt>
                      <c:pt idx="183">
                        <c:v>-0.79190727053610899</c:v>
                      </c:pt>
                      <c:pt idx="184">
                        <c:v>-0.72838193353272596</c:v>
                      </c:pt>
                      <c:pt idx="185">
                        <c:v>-0.68762356041668704</c:v>
                      </c:pt>
                      <c:pt idx="186">
                        <c:v>-0.70107984955706404</c:v>
                      </c:pt>
                      <c:pt idx="187">
                        <c:v>-0.161955891261652</c:v>
                      </c:pt>
                      <c:pt idx="188">
                        <c:v>-0.72838193353272596</c:v>
                      </c:pt>
                      <c:pt idx="189">
                        <c:v>0.31994676037514203</c:v>
                      </c:pt>
                      <c:pt idx="190">
                        <c:v>0.468633238326709</c:v>
                      </c:pt>
                      <c:pt idx="191">
                        <c:v>2.9082086590859899E-2</c:v>
                      </c:pt>
                      <c:pt idx="192">
                        <c:v>0.756238098788104</c:v>
                      </c:pt>
                      <c:pt idx="193">
                        <c:v>0.55915389641034097</c:v>
                      </c:pt>
                      <c:pt idx="194">
                        <c:v>-2.3793325612893899E-2</c:v>
                      </c:pt>
                      <c:pt idx="195">
                        <c:v>-0.486409592589861</c:v>
                      </c:pt>
                      <c:pt idx="196">
                        <c:v>-0.410396343371908</c:v>
                      </c:pt>
                      <c:pt idx="197">
                        <c:v>-0.486409592589861</c:v>
                      </c:pt>
                      <c:pt idx="198">
                        <c:v>-0.68094197164683001</c:v>
                      </c:pt>
                      <c:pt idx="199">
                        <c:v>-1.3823065889280901</c:v>
                      </c:pt>
                      <c:pt idx="200">
                        <c:v>-1.8128449898028201</c:v>
                      </c:pt>
                      <c:pt idx="201">
                        <c:v>-0.93795748029912696</c:v>
                      </c:pt>
                      <c:pt idx="202">
                        <c:v>-0.33668593696275401</c:v>
                      </c:pt>
                      <c:pt idx="203">
                        <c:v>-0.46274081882128099</c:v>
                      </c:pt>
                      <c:pt idx="204">
                        <c:v>-0.32551629965571199</c:v>
                      </c:pt>
                      <c:pt idx="205">
                        <c:v>-0.113914386517802</c:v>
                      </c:pt>
                      <c:pt idx="206">
                        <c:v>-0.43351335936247998</c:v>
                      </c:pt>
                      <c:pt idx="207">
                        <c:v>-1.3421955228429101</c:v>
                      </c:pt>
                      <c:pt idx="208">
                        <c:v>-1.22197780272398</c:v>
                      </c:pt>
                      <c:pt idx="209">
                        <c:v>-0.997054880042889</c:v>
                      </c:pt>
                      <c:pt idx="210">
                        <c:v>-0.61570138602236202</c:v>
                      </c:pt>
                      <c:pt idx="211">
                        <c:v>-0.88196700358133695</c:v>
                      </c:pt>
                      <c:pt idx="212">
                        <c:v>-0.74223802002325601</c:v>
                      </c:pt>
                      <c:pt idx="213">
                        <c:v>0.756238098788104</c:v>
                      </c:pt>
                      <c:pt idx="214">
                        <c:v>-4.49538444323552E-2</c:v>
                      </c:pt>
                      <c:pt idx="215">
                        <c:v>-0.59664166653321704</c:v>
                      </c:pt>
                      <c:pt idx="216">
                        <c:v>0.22119727101570799</c:v>
                      </c:pt>
                      <c:pt idx="217">
                        <c:v>0.59664166653321704</c:v>
                      </c:pt>
                      <c:pt idx="218">
                        <c:v>-0.113914386517802</c:v>
                      </c:pt>
                      <c:pt idx="219">
                        <c:v>-0.83608924343452995</c:v>
                      </c:pt>
                      <c:pt idx="220">
                        <c:v>-0.12989356319546799</c:v>
                      </c:pt>
                      <c:pt idx="221">
                        <c:v>-0.178047636525724</c:v>
                      </c:pt>
                      <c:pt idx="222">
                        <c:v>0.30883719668680998</c:v>
                      </c:pt>
                      <c:pt idx="223">
                        <c:v>-0.31438712819407999</c:v>
                      </c:pt>
                      <c:pt idx="224">
                        <c:v>0.93795748029912795</c:v>
                      </c:pt>
                      <c:pt idx="225">
                        <c:v>1.66875582415804</c:v>
                      </c:pt>
                      <c:pt idx="226">
                        <c:v>-0.34228645978055799</c:v>
                      </c:pt>
                      <c:pt idx="227">
                        <c:v>-0.89767663696645705</c:v>
                      </c:pt>
                      <c:pt idx="228">
                        <c:v>0.47454197427129302</c:v>
                      </c:pt>
                      <c:pt idx="229">
                        <c:v>0.38180375279080497</c:v>
                      </c:pt>
                      <c:pt idx="230">
                        <c:v>-0.82118415250273002</c:v>
                      </c:pt>
                      <c:pt idx="231">
                        <c:v>-2.54913806530383</c:v>
                      </c:pt>
                      <c:pt idx="232">
                        <c:v>-2.54913806530383</c:v>
                      </c:pt>
                      <c:pt idx="233">
                        <c:v>-1.73630026295378</c:v>
                      </c:pt>
                      <c:pt idx="234">
                        <c:v>-1.05063159508036</c:v>
                      </c:pt>
                      <c:pt idx="235">
                        <c:v>-1.2561516377363</c:v>
                      </c:pt>
                      <c:pt idx="236">
                        <c:v>-0.95450203637860498</c:v>
                      </c:pt>
                      <c:pt idx="237">
                        <c:v>-3.43716611544852E-2</c:v>
                      </c:pt>
                      <c:pt idx="238">
                        <c:v>2.9082086590859899E-2</c:v>
                      </c:pt>
                      <c:pt idx="239">
                        <c:v>-0.19957599991508701</c:v>
                      </c:pt>
                      <c:pt idx="240">
                        <c:v>5.0246750344270799E-2</c:v>
                      </c:pt>
                      <c:pt idx="241">
                        <c:v>0.119237346247495</c:v>
                      </c:pt>
                      <c:pt idx="242">
                        <c:v>0.204972183313893</c:v>
                      </c:pt>
                      <c:pt idx="243">
                        <c:v>-9.2653264932787305E-2</c:v>
                      </c:pt>
                      <c:pt idx="244">
                        <c:v>-9.7964245072446998E-2</c:v>
                      </c:pt>
                      <c:pt idx="245">
                        <c:v>0.113914386517802</c:v>
                      </c:pt>
                      <c:pt idx="246">
                        <c:v>-0.10859465249396701</c:v>
                      </c:pt>
                      <c:pt idx="247">
                        <c:v>-0.79916213274696102</c:v>
                      </c:pt>
                      <c:pt idx="248">
                        <c:v>-8.2038989118624894E-2</c:v>
                      </c:pt>
                      <c:pt idx="249">
                        <c:v>0.83608924343452995</c:v>
                      </c:pt>
                      <c:pt idx="250">
                        <c:v>0.161955891261652</c:v>
                      </c:pt>
                      <c:pt idx="251">
                        <c:v>-0.58405497022577302</c:v>
                      </c:pt>
                      <c:pt idx="252">
                        <c:v>0.26476292005838897</c:v>
                      </c:pt>
                      <c:pt idx="253">
                        <c:v>0.641468628363011</c:v>
                      </c:pt>
                      <c:pt idx="254">
                        <c:v>-0.70107984955706404</c:v>
                      </c:pt>
                      <c:pt idx="255">
                        <c:v>-1.4247739329603299</c:v>
                      </c:pt>
                      <c:pt idx="256">
                        <c:v>-1.22197780272398</c:v>
                      </c:pt>
                      <c:pt idx="257">
                        <c:v>-0.97982085667139296</c:v>
                      </c:pt>
                      <c:pt idx="258">
                        <c:v>-0.44515854842283498</c:v>
                      </c:pt>
                      <c:pt idx="259">
                        <c:v>-1.1679976123349101</c:v>
                      </c:pt>
                      <c:pt idx="260">
                        <c:v>-1.5527794704292099</c:v>
                      </c:pt>
                      <c:pt idx="261">
                        <c:v>-2.0089193767113098</c:v>
                      </c:pt>
                      <c:pt idx="262">
                        <c:v>-2.2659576244056199</c:v>
                      </c:pt>
                      <c:pt idx="263">
                        <c:v>-2.05038020541105</c:v>
                      </c:pt>
                      <c:pt idx="264">
                        <c:v>-2.05038020541105</c:v>
                      </c:pt>
                      <c:pt idx="265">
                        <c:v>-1.97064910301436</c:v>
                      </c:pt>
                      <c:pt idx="266">
                        <c:v>-1.02347598628641</c:v>
                      </c:pt>
                      <c:pt idx="267">
                        <c:v>-0.32551629965571199</c:v>
                      </c:pt>
                      <c:pt idx="268">
                        <c:v>-0.41615458876469702</c:v>
                      </c:pt>
                      <c:pt idx="269">
                        <c:v>-0.21578264695590299</c:v>
                      </c:pt>
                      <c:pt idx="270">
                        <c:v>-0.72838193353272596</c:v>
                      </c:pt>
                      <c:pt idx="271">
                        <c:v>-0.119237346247495</c:v>
                      </c:pt>
                      <c:pt idx="272">
                        <c:v>1.0057839056485101</c:v>
                      </c:pt>
                      <c:pt idx="273">
                        <c:v>0.57779627502616804</c:v>
                      </c:pt>
                      <c:pt idx="274">
                        <c:v>1.10740752001778</c:v>
                      </c:pt>
                      <c:pt idx="275">
                        <c:v>-0.270242417332059</c:v>
                      </c:pt>
                      <c:pt idx="276">
                        <c:v>1.02347598628641</c:v>
                      </c:pt>
                      <c:pt idx="277">
                        <c:v>0.72150614575463801</c:v>
                      </c:pt>
                      <c:pt idx="278">
                        <c:v>-6.08369355189948E-2</c:v>
                      </c:pt>
                      <c:pt idx="279">
                        <c:v>-0.15125156953192001</c:v>
                      </c:pt>
                      <c:pt idx="280">
                        <c:v>-0.59033662778621498</c:v>
                      </c:pt>
                      <c:pt idx="281">
                        <c:v>-0.72838193353272596</c:v>
                      </c:pt>
                      <c:pt idx="282">
                        <c:v>-0.59664166653321704</c:v>
                      </c:pt>
                      <c:pt idx="283">
                        <c:v>-0.48046732471843201</c:v>
                      </c:pt>
                      <c:pt idx="284">
                        <c:v>-0.95450203637860498</c:v>
                      </c:pt>
                      <c:pt idx="285">
                        <c:v>-1.10740752001778</c:v>
                      </c:pt>
                      <c:pt idx="286">
                        <c:v>-1.5353651046864401</c:v>
                      </c:pt>
                      <c:pt idx="287">
                        <c:v>-1.31661028215092</c:v>
                      </c:pt>
                      <c:pt idx="288">
                        <c:v>-1.0057839056485101</c:v>
                      </c:pt>
                      <c:pt idx="289">
                        <c:v>-1.6478467535815</c:v>
                      </c:pt>
                      <c:pt idx="290">
                        <c:v>-2.05038020541105</c:v>
                      </c:pt>
                      <c:pt idx="291">
                        <c:v>-2.0089193767113098</c:v>
                      </c:pt>
                      <c:pt idx="292">
                        <c:v>-0.74223802002325601</c:v>
                      </c:pt>
                      <c:pt idx="293">
                        <c:v>-1.32176519770593E-2</c:v>
                      </c:pt>
                      <c:pt idx="294">
                        <c:v>-0.37612324189261298</c:v>
                      </c:pt>
                      <c:pt idx="295">
                        <c:v>2.9082086590859899E-2</c:v>
                      </c:pt>
                      <c:pt idx="296">
                        <c:v>0.72150614575463801</c:v>
                      </c:pt>
                      <c:pt idx="297">
                        <c:v>0.353519994632575</c:v>
                      </c:pt>
                      <c:pt idx="298">
                        <c:v>0.19957599991508701</c:v>
                      </c:pt>
                      <c:pt idx="299">
                        <c:v>-8.7344896951449202E-2</c:v>
                      </c:pt>
                      <c:pt idx="300">
                        <c:v>0.55298302217165496</c:v>
                      </c:pt>
                      <c:pt idx="301">
                        <c:v>0.24837131286264399</c:v>
                      </c:pt>
                      <c:pt idx="302">
                        <c:v>-0.41615458876469702</c:v>
                      </c:pt>
                      <c:pt idx="303">
                        <c:v>-1.0598573906347699</c:v>
                      </c:pt>
                      <c:pt idx="304">
                        <c:v>-1.3961835057135801</c:v>
                      </c:pt>
                      <c:pt idx="305">
                        <c:v>-1.41033461858958</c:v>
                      </c:pt>
                      <c:pt idx="306">
                        <c:v>-7.6735389912750696E-2</c:v>
                      </c:pt>
                      <c:pt idx="307">
                        <c:v>-2.908208659086E-2</c:v>
                      </c:pt>
                      <c:pt idx="308">
                        <c:v>0.66107653449686998</c:v>
                      </c:pt>
                      <c:pt idx="309">
                        <c:v>0.404651673687693</c:v>
                      </c:pt>
                      <c:pt idx="310">
                        <c:v>-0.56534613700475</c:v>
                      </c:pt>
                      <c:pt idx="311">
                        <c:v>-0.92978077342199705</c:v>
                      </c:pt>
                      <c:pt idx="312">
                        <c:v>-2.6434565025312798E-3</c:v>
                      </c:pt>
                      <c:pt idx="313">
                        <c:v>0.178047636525724</c:v>
                      </c:pt>
                      <c:pt idx="314">
                        <c:v>-0.18880087995795899</c:v>
                      </c:pt>
                      <c:pt idx="315">
                        <c:v>-0.18342160704160099</c:v>
                      </c:pt>
                      <c:pt idx="316">
                        <c:v>-0.44515854842283498</c:v>
                      </c:pt>
                      <c:pt idx="317">
                        <c:v>6.0836935518994897E-2</c:v>
                      </c:pt>
                      <c:pt idx="318">
                        <c:v>9.2653264932787305E-2</c:v>
                      </c:pt>
                      <c:pt idx="319">
                        <c:v>-0.91361099726410999</c:v>
                      </c:pt>
                      <c:pt idx="320">
                        <c:v>-1.5706778894398901</c:v>
                      </c:pt>
                      <c:pt idx="321">
                        <c:v>-0.56534613700475</c:v>
                      </c:pt>
                      <c:pt idx="322">
                        <c:v>0.77752103330090505</c:v>
                      </c:pt>
                      <c:pt idx="323">
                        <c:v>9.7964245072446804E-2</c:v>
                      </c:pt>
                      <c:pt idx="324">
                        <c:v>0.50434100574765295</c:v>
                      </c:pt>
                      <c:pt idx="325">
                        <c:v>0.68762356041668704</c:v>
                      </c:pt>
                      <c:pt idx="326">
                        <c:v>-0.34228645978055799</c:v>
                      </c:pt>
                      <c:pt idx="327">
                        <c:v>-1.09769860884833</c:v>
                      </c:pt>
                      <c:pt idx="328">
                        <c:v>-1.71291000087864</c:v>
                      </c:pt>
                      <c:pt idx="329">
                        <c:v>-1.58909411513495</c:v>
                      </c:pt>
                      <c:pt idx="330">
                        <c:v>-0.82861368701351201</c:v>
                      </c:pt>
                      <c:pt idx="331">
                        <c:v>-0.997054880042889</c:v>
                      </c:pt>
                      <c:pt idx="332">
                        <c:v>-0.78469385135891101</c:v>
                      </c:pt>
                      <c:pt idx="333">
                        <c:v>-0.45686442241726199</c:v>
                      </c:pt>
                      <c:pt idx="334">
                        <c:v>-0.59033662778621498</c:v>
                      </c:pt>
                      <c:pt idx="335">
                        <c:v>-0.95450203637860498</c:v>
                      </c:pt>
                      <c:pt idx="336">
                        <c:v>-0.46274081882128099</c:v>
                      </c:pt>
                      <c:pt idx="337">
                        <c:v>-0.59664166653321704</c:v>
                      </c:pt>
                      <c:pt idx="338">
                        <c:v>-0.641468628363011</c:v>
                      </c:pt>
                      <c:pt idx="339">
                        <c:v>-0.69433598928993001</c:v>
                      </c:pt>
                      <c:pt idx="340">
                        <c:v>-0.63498745277920599</c:v>
                      </c:pt>
                      <c:pt idx="341">
                        <c:v>-0.53459482929826496</c:v>
                      </c:pt>
                      <c:pt idx="342">
                        <c:v>-0.393202054703223</c:v>
                      </c:pt>
                      <c:pt idx="343">
                        <c:v>-0.735292330441633</c:v>
                      </c:pt>
                      <c:pt idx="344">
                        <c:v>7.9304433975825091E-3</c:v>
                      </c:pt>
                      <c:pt idx="345">
                        <c:v>0.17267880306927999</c:v>
                      </c:pt>
                      <c:pt idx="346">
                        <c:v>-0.641468628363011</c:v>
                      </c:pt>
                      <c:pt idx="347">
                        <c:v>0.410396343371908</c:v>
                      </c:pt>
                      <c:pt idx="348">
                        <c:v>0.39892032715113401</c:v>
                      </c:pt>
                      <c:pt idx="349">
                        <c:v>0.51638565327723895</c:v>
                      </c:pt>
                      <c:pt idx="350">
                        <c:v>-0.52243607693202399</c:v>
                      </c:pt>
                      <c:pt idx="351">
                        <c:v>-1.24459859101181</c:v>
                      </c:pt>
                      <c:pt idx="352">
                        <c:v>-0.38180375279080497</c:v>
                      </c:pt>
                      <c:pt idx="353">
                        <c:v>-0.93795748029912696</c:v>
                      </c:pt>
                      <c:pt idx="354">
                        <c:v>-0.88979437074281398</c:v>
                      </c:pt>
                      <c:pt idx="355">
                        <c:v>-0.80645930325354598</c:v>
                      </c:pt>
                      <c:pt idx="356">
                        <c:v>-1.3823065889280901</c:v>
                      </c:pt>
                      <c:pt idx="357">
                        <c:v>1.1172219568172601</c:v>
                      </c:pt>
                      <c:pt idx="358">
                        <c:v>0.756238098788104</c:v>
                      </c:pt>
                      <c:pt idx="359">
                        <c:v>-0.76329394440458798</c:v>
                      </c:pt>
                      <c:pt idx="360">
                        <c:v>-0.124563686606012</c:v>
                      </c:pt>
                      <c:pt idx="361">
                        <c:v>-0.30329676170053899</c:v>
                      </c:pt>
                      <c:pt idx="362">
                        <c:v>-1.3961835057135801</c:v>
                      </c:pt>
                      <c:pt idx="363">
                        <c:v>-2.14577842681829</c:v>
                      </c:pt>
                      <c:pt idx="364">
                        <c:v>-2.7173542839906601</c:v>
                      </c:pt>
                      <c:pt idx="365">
                        <c:v>-3.04044718905006</c:v>
                      </c:pt>
                      <c:pt idx="366">
                        <c:v>-2.4319616996220899</c:v>
                      </c:pt>
                      <c:pt idx="367">
                        <c:v>-0.33668593696275401</c:v>
                      </c:pt>
                      <c:pt idx="368">
                        <c:v>-1.1172219568172601</c:v>
                      </c:pt>
                      <c:pt idx="369">
                        <c:v>-0.404651673687693</c:v>
                      </c:pt>
                      <c:pt idx="370">
                        <c:v>-0.97131207754006998</c:v>
                      </c:pt>
                      <c:pt idx="371">
                        <c:v>-0.95450203637860498</c:v>
                      </c:pt>
                      <c:pt idx="372">
                        <c:v>-0.66766901684761004</c:v>
                      </c:pt>
                      <c:pt idx="373">
                        <c:v>-1.46997865288118</c:v>
                      </c:pt>
                      <c:pt idx="374">
                        <c:v>-1.50186935268833</c:v>
                      </c:pt>
                      <c:pt idx="375">
                        <c:v>-2.54913806530383</c:v>
                      </c:pt>
                      <c:pt idx="376">
                        <c:v>-2.0089193767113098</c:v>
                      </c:pt>
                      <c:pt idx="377">
                        <c:v>-2.2659576244056199</c:v>
                      </c:pt>
                      <c:pt idx="378">
                        <c:v>-1.2108983564468501</c:v>
                      </c:pt>
                      <c:pt idx="379">
                        <c:v>-1.71291000087864</c:v>
                      </c:pt>
                      <c:pt idx="380">
                        <c:v>-3.04044718905006</c:v>
                      </c:pt>
                      <c:pt idx="381">
                        <c:v>-0.78469385135891101</c:v>
                      </c:pt>
                      <c:pt idx="382">
                        <c:v>-1.3686908711278201</c:v>
                      </c:pt>
                      <c:pt idx="383">
                        <c:v>-1.6080656338519199</c:v>
                      </c:pt>
                      <c:pt idx="384">
                        <c:v>-1.4247739329603299</c:v>
                      </c:pt>
                      <c:pt idx="385">
                        <c:v>-1.66875582415804</c:v>
                      </c:pt>
                      <c:pt idx="386">
                        <c:v>-0.84361181851242695</c:v>
                      </c:pt>
                      <c:pt idx="387">
                        <c:v>-1.2332093177424199</c:v>
                      </c:pt>
                      <c:pt idx="388">
                        <c:v>-0.97982085667139296</c:v>
                      </c:pt>
                      <c:pt idx="389">
                        <c:v>-0.51638565327723895</c:v>
                      </c:pt>
                      <c:pt idx="390">
                        <c:v>-0.468633238326709</c:v>
                      </c:pt>
                      <c:pt idx="391">
                        <c:v>-0.53459482929826496</c:v>
                      </c:pt>
                      <c:pt idx="392">
                        <c:v>1.43951657113441</c:v>
                      </c:pt>
                      <c:pt idx="393">
                        <c:v>1.3292941330425501</c:v>
                      </c:pt>
                      <c:pt idx="394">
                        <c:v>0.44515854842283398</c:v>
                      </c:pt>
                      <c:pt idx="395">
                        <c:v>-0.33109595479748899</c:v>
                      </c:pt>
                      <c:pt idx="396">
                        <c:v>0.921665762596939</c:v>
                      </c:pt>
                      <c:pt idx="397">
                        <c:v>0.43351335936247998</c:v>
                      </c:pt>
                      <c:pt idx="398">
                        <c:v>2.6434565025312798E-3</c:v>
                      </c:pt>
                      <c:pt idx="399">
                        <c:v>-0.140564551069566</c:v>
                      </c:pt>
                      <c:pt idx="400">
                        <c:v>-0.62210431014102896</c:v>
                      </c:pt>
                      <c:pt idx="401">
                        <c:v>-9.7964245072446998E-2</c:v>
                      </c:pt>
                      <c:pt idx="402">
                        <c:v>-0.57156013152983798</c:v>
                      </c:pt>
                      <c:pt idx="403">
                        <c:v>0.19957599991508701</c:v>
                      </c:pt>
                      <c:pt idx="404">
                        <c:v>0.94619738369584505</c:v>
                      </c:pt>
                      <c:pt idx="405">
                        <c:v>0.97131207754006998</c:v>
                      </c:pt>
                      <c:pt idx="406">
                        <c:v>0.15125156953192001</c:v>
                      </c:pt>
                      <c:pt idx="407">
                        <c:v>-0.57779627502616804</c:v>
                      </c:pt>
                      <c:pt idx="408">
                        <c:v>0.22661838799610001</c:v>
                      </c:pt>
                      <c:pt idx="409">
                        <c:v>-0.33109595479748899</c:v>
                      </c:pt>
                      <c:pt idx="410">
                        <c:v>-1.43951657113441</c:v>
                      </c:pt>
                      <c:pt idx="411">
                        <c:v>-1.0324432777055801</c:v>
                      </c:pt>
                      <c:pt idx="412">
                        <c:v>-0.90561507451565804</c:v>
                      </c:pt>
                      <c:pt idx="413">
                        <c:v>-0.237480803344607</c:v>
                      </c:pt>
                      <c:pt idx="414">
                        <c:v>0.486409592589861</c:v>
                      </c:pt>
                      <c:pt idx="415">
                        <c:v>0.21578264695590299</c:v>
                      </c:pt>
                      <c:pt idx="416">
                        <c:v>-1.05063159508036</c:v>
                      </c:pt>
                      <c:pt idx="417">
                        <c:v>0.33109595479748899</c:v>
                      </c:pt>
                      <c:pt idx="418">
                        <c:v>-0.93795748029912696</c:v>
                      </c:pt>
                      <c:pt idx="419">
                        <c:v>-0.90561507451565804</c:v>
                      </c:pt>
                      <c:pt idx="420">
                        <c:v>-0.55915389641034097</c:v>
                      </c:pt>
                      <c:pt idx="421">
                        <c:v>-0.56534613700475</c:v>
                      </c:pt>
                      <c:pt idx="422">
                        <c:v>-1.0145902486479801</c:v>
                      </c:pt>
                      <c:pt idx="423">
                        <c:v>-1.8128449898028201</c:v>
                      </c:pt>
                      <c:pt idx="424">
                        <c:v>-1.1371807032891601</c:v>
                      </c:pt>
                      <c:pt idx="425">
                        <c:v>-0.92978077342199705</c:v>
                      </c:pt>
                      <c:pt idx="426">
                        <c:v>-0.237480803344607</c:v>
                      </c:pt>
                      <c:pt idx="427">
                        <c:v>-0.66766901684761004</c:v>
                      </c:pt>
                      <c:pt idx="428">
                        <c:v>0.140564551069567</c:v>
                      </c:pt>
                      <c:pt idx="429">
                        <c:v>0.67429064529838501</c:v>
                      </c:pt>
                      <c:pt idx="430">
                        <c:v>1.22197780272398</c:v>
                      </c:pt>
                      <c:pt idx="431">
                        <c:v>-0.167314942396979</c:v>
                      </c:pt>
                      <c:pt idx="432">
                        <c:v>0.17267880306927999</c:v>
                      </c:pt>
                      <c:pt idx="433">
                        <c:v>-0.19957599991508701</c:v>
                      </c:pt>
                      <c:pt idx="434">
                        <c:v>-0.167314942396979</c:v>
                      </c:pt>
                      <c:pt idx="435">
                        <c:v>-1.24459859101181</c:v>
                      </c:pt>
                      <c:pt idx="436">
                        <c:v>-1.1473320549716199</c:v>
                      </c:pt>
                      <c:pt idx="437">
                        <c:v>-1.5527794704292099</c:v>
                      </c:pt>
                      <c:pt idx="438">
                        <c:v>-1.0598573906347699</c:v>
                      </c:pt>
                      <c:pt idx="439">
                        <c:v>-0.32551629965571199</c:v>
                      </c:pt>
                      <c:pt idx="440">
                        <c:v>-0.85118243860044296</c:v>
                      </c:pt>
                      <c:pt idx="441">
                        <c:v>1.4545788960703401</c:v>
                      </c:pt>
                      <c:pt idx="442">
                        <c:v>0.29776562129381701</c:v>
                      </c:pt>
                      <c:pt idx="443">
                        <c:v>-8.7344896951449202E-2</c:v>
                      </c:pt>
                      <c:pt idx="444">
                        <c:v>5.0246750344270799E-2</c:v>
                      </c:pt>
                      <c:pt idx="445">
                        <c:v>1.8505230078780199E-2</c:v>
                      </c:pt>
                      <c:pt idx="446">
                        <c:v>-1.15760303697206</c:v>
                      </c:pt>
                      <c:pt idx="447">
                        <c:v>-1.1999655916654099</c:v>
                      </c:pt>
                      <c:pt idx="448">
                        <c:v>-1.78615556126107</c:v>
                      </c:pt>
                      <c:pt idx="449">
                        <c:v>-2.54913806530383</c:v>
                      </c:pt>
                      <c:pt idx="450">
                        <c:v>-1.6080656338519199</c:v>
                      </c:pt>
                      <c:pt idx="451">
                        <c:v>-1.9017739852229401</c:v>
                      </c:pt>
                      <c:pt idx="452">
                        <c:v>-1.08809208218224</c:v>
                      </c:pt>
                      <c:pt idx="453">
                        <c:v>-1.71291000087864</c:v>
                      </c:pt>
                      <c:pt idx="454">
                        <c:v>-2.2659576244056199</c:v>
                      </c:pt>
                      <c:pt idx="455">
                        <c:v>-1.3823065889280901</c:v>
                      </c:pt>
                      <c:pt idx="456">
                        <c:v>-1.12714520483301</c:v>
                      </c:pt>
                      <c:pt idx="457">
                        <c:v>-1.1891744020497601</c:v>
                      </c:pt>
                      <c:pt idx="458">
                        <c:v>-2.2659576244056199</c:v>
                      </c:pt>
                      <c:pt idx="459">
                        <c:v>-2.05038020541105</c:v>
                      </c:pt>
                      <c:pt idx="460">
                        <c:v>-2.3409326539017901</c:v>
                      </c:pt>
                      <c:pt idx="461">
                        <c:v>-2.2019007608734502</c:v>
                      </c:pt>
                      <c:pt idx="462">
                        <c:v>-2.2659576244056199</c:v>
                      </c:pt>
                      <c:pt idx="463">
                        <c:v>-2.0956978586972701</c:v>
                      </c:pt>
                      <c:pt idx="464">
                        <c:v>-2.0956978586972701</c:v>
                      </c:pt>
                      <c:pt idx="465">
                        <c:v>-2.0956978586972701</c:v>
                      </c:pt>
                      <c:pt idx="466">
                        <c:v>-2.0956978586972701</c:v>
                      </c:pt>
                      <c:pt idx="467">
                        <c:v>-1.62763424409719</c:v>
                      </c:pt>
                      <c:pt idx="468">
                        <c:v>-1.50186935268833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53-44EC-A353-EDED60B7F216}"/>
                  </c:ext>
                </c:extLst>
              </c15:ser>
            </c15:filteredLineSeries>
          </c:ext>
        </c:extLst>
      </c:lineChart>
      <c:valAx>
        <c:axId val="352504895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465263"/>
        <c:crosses val="max"/>
        <c:crossBetween val="between"/>
      </c:valAx>
      <c:catAx>
        <c:axId val="218465263"/>
        <c:scaling>
          <c:orientation val="minMax"/>
        </c:scaling>
        <c:delete val="0"/>
        <c:axPos val="b"/>
        <c:numFmt formatCode="[$-409]mm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2504895"/>
        <c:crosses val="autoZero"/>
        <c:auto val="1"/>
        <c:lblAlgn val="ctr"/>
        <c:lblOffset val="100"/>
        <c:noMultiLvlLbl val="1"/>
      </c:catAx>
      <c:valAx>
        <c:axId val="129447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 baseline="0"/>
                  <a:t>RFD difference (CMSD) </a:t>
                </a:r>
                <a:endParaRPr lang="zh-TW" altLang="en-US" sz="2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4285680"/>
        <c:crosses val="autoZero"/>
        <c:crossBetween val="between"/>
      </c:valAx>
      <c:dateAx>
        <c:axId val="1294285680"/>
        <c:scaling>
          <c:orientation val="minMax"/>
        </c:scaling>
        <c:delete val="1"/>
        <c:axPos val="t"/>
        <c:numFmt formatCode="[$-409]mmmmm\-yy;@" sourceLinked="1"/>
        <c:majorTickMark val="out"/>
        <c:minorTickMark val="none"/>
        <c:tickLblPos val="nextTo"/>
        <c:crossAx val="1294473424"/>
        <c:crosses val="max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71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768518518518521"/>
          <c:w val="0.87753018372703417"/>
          <c:h val="0.7031794983960337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sedi!$D$2:$D$481</c:f>
              <c:numCache>
                <c:formatCode>General</c:formatCode>
                <c:ptCount val="480"/>
                <c:pt idx="0">
                  <c:v>324.28000000000003</c:v>
                </c:pt>
                <c:pt idx="1">
                  <c:v>616.5</c:v>
                </c:pt>
                <c:pt idx="2">
                  <c:v>815.97</c:v>
                </c:pt>
                <c:pt idx="3">
                  <c:v>735.01</c:v>
                </c:pt>
                <c:pt idx="4">
                  <c:v>680.44</c:v>
                </c:pt>
                <c:pt idx="5">
                  <c:v>728.26</c:v>
                </c:pt>
                <c:pt idx="6">
                  <c:v>862.28999999999985</c:v>
                </c:pt>
                <c:pt idx="7">
                  <c:v>1123.26</c:v>
                </c:pt>
                <c:pt idx="8">
                  <c:v>533.94999999999993</c:v>
                </c:pt>
                <c:pt idx="9">
                  <c:v>723.2399999999999</c:v>
                </c:pt>
                <c:pt idx="10">
                  <c:v>430.40999999999997</c:v>
                </c:pt>
                <c:pt idx="11">
                  <c:v>34.450000000000003</c:v>
                </c:pt>
                <c:pt idx="12">
                  <c:v>165.31999999999996</c:v>
                </c:pt>
                <c:pt idx="13">
                  <c:v>568.56999999999994</c:v>
                </c:pt>
                <c:pt idx="14">
                  <c:v>1648.9699999999998</c:v>
                </c:pt>
                <c:pt idx="15">
                  <c:v>957.59</c:v>
                </c:pt>
                <c:pt idx="16">
                  <c:v>632.88000000000011</c:v>
                </c:pt>
                <c:pt idx="17">
                  <c:v>1129.4299999999998</c:v>
                </c:pt>
                <c:pt idx="18">
                  <c:v>1509.4229999999998</c:v>
                </c:pt>
                <c:pt idx="19">
                  <c:v>1876.62</c:v>
                </c:pt>
                <c:pt idx="20">
                  <c:v>1356.0900000000001</c:v>
                </c:pt>
                <c:pt idx="21">
                  <c:v>924.09999999999991</c:v>
                </c:pt>
                <c:pt idx="22">
                  <c:v>552.36999999999989</c:v>
                </c:pt>
                <c:pt idx="23">
                  <c:v>66.899999999999991</c:v>
                </c:pt>
                <c:pt idx="24">
                  <c:v>57.04</c:v>
                </c:pt>
                <c:pt idx="25">
                  <c:v>511.39</c:v>
                </c:pt>
                <c:pt idx="26">
                  <c:v>903.78</c:v>
                </c:pt>
                <c:pt idx="27">
                  <c:v>600.32999999999993</c:v>
                </c:pt>
                <c:pt idx="28">
                  <c:v>628.11</c:v>
                </c:pt>
                <c:pt idx="29">
                  <c:v>841.21</c:v>
                </c:pt>
                <c:pt idx="30">
                  <c:v>726.47</c:v>
                </c:pt>
                <c:pt idx="31">
                  <c:v>997.82999999999993</c:v>
                </c:pt>
                <c:pt idx="32">
                  <c:v>814.7</c:v>
                </c:pt>
                <c:pt idx="33">
                  <c:v>770.74</c:v>
                </c:pt>
                <c:pt idx="34">
                  <c:v>360.43</c:v>
                </c:pt>
                <c:pt idx="35">
                  <c:v>41.929999999999993</c:v>
                </c:pt>
                <c:pt idx="36">
                  <c:v>87.64</c:v>
                </c:pt>
                <c:pt idx="37">
                  <c:v>572.45000000000005</c:v>
                </c:pt>
                <c:pt idx="38">
                  <c:v>928.72</c:v>
                </c:pt>
                <c:pt idx="39">
                  <c:v>694.1</c:v>
                </c:pt>
                <c:pt idx="40">
                  <c:v>676.1400000000001</c:v>
                </c:pt>
                <c:pt idx="41">
                  <c:v>535.36</c:v>
                </c:pt>
                <c:pt idx="42">
                  <c:v>938.23</c:v>
                </c:pt>
                <c:pt idx="43">
                  <c:v>1198.6199999999999</c:v>
                </c:pt>
                <c:pt idx="44">
                  <c:v>781.74</c:v>
                </c:pt>
                <c:pt idx="45">
                  <c:v>667.83</c:v>
                </c:pt>
                <c:pt idx="46">
                  <c:v>525.57000000000005</c:v>
                </c:pt>
                <c:pt idx="47">
                  <c:v>40.519999999999996</c:v>
                </c:pt>
                <c:pt idx="48">
                  <c:v>54.250000000000007</c:v>
                </c:pt>
                <c:pt idx="49">
                  <c:v>623.81000000000006</c:v>
                </c:pt>
                <c:pt idx="50">
                  <c:v>803.18999999999994</c:v>
                </c:pt>
                <c:pt idx="51">
                  <c:v>776.96</c:v>
                </c:pt>
                <c:pt idx="52">
                  <c:v>596.58000000000004</c:v>
                </c:pt>
                <c:pt idx="53">
                  <c:v>549.39</c:v>
                </c:pt>
                <c:pt idx="54">
                  <c:v>1012.54</c:v>
                </c:pt>
                <c:pt idx="55">
                  <c:v>1005.0099999999999</c:v>
                </c:pt>
                <c:pt idx="56">
                  <c:v>815.99</c:v>
                </c:pt>
                <c:pt idx="57">
                  <c:v>818.24</c:v>
                </c:pt>
                <c:pt idx="58">
                  <c:v>479.41999999999996</c:v>
                </c:pt>
                <c:pt idx="59">
                  <c:v>39.64</c:v>
                </c:pt>
                <c:pt idx="60">
                  <c:v>75.38000000000001</c:v>
                </c:pt>
                <c:pt idx="61">
                  <c:v>767.38999999999987</c:v>
                </c:pt>
                <c:pt idx="62">
                  <c:v>874.46999999999991</c:v>
                </c:pt>
                <c:pt idx="63">
                  <c:v>690.8</c:v>
                </c:pt>
                <c:pt idx="64">
                  <c:v>754.48</c:v>
                </c:pt>
                <c:pt idx="65">
                  <c:v>813.42</c:v>
                </c:pt>
                <c:pt idx="66">
                  <c:v>828.65999999999985</c:v>
                </c:pt>
                <c:pt idx="67">
                  <c:v>1119.8799999999999</c:v>
                </c:pt>
                <c:pt idx="68">
                  <c:v>867.92</c:v>
                </c:pt>
                <c:pt idx="69">
                  <c:v>928.05999999999983</c:v>
                </c:pt>
                <c:pt idx="70">
                  <c:v>617.83999999999992</c:v>
                </c:pt>
                <c:pt idx="71">
                  <c:v>103.58000000000001</c:v>
                </c:pt>
                <c:pt idx="72">
                  <c:v>172.36</c:v>
                </c:pt>
                <c:pt idx="73">
                  <c:v>618.24</c:v>
                </c:pt>
                <c:pt idx="74">
                  <c:v>987.03</c:v>
                </c:pt>
                <c:pt idx="75">
                  <c:v>610.18999999999994</c:v>
                </c:pt>
                <c:pt idx="76">
                  <c:v>506.15999999999997</c:v>
                </c:pt>
                <c:pt idx="77">
                  <c:v>446.5200000000001</c:v>
                </c:pt>
                <c:pt idx="78">
                  <c:v>918.11000000000013</c:v>
                </c:pt>
                <c:pt idx="79">
                  <c:v>864.54</c:v>
                </c:pt>
                <c:pt idx="80">
                  <c:v>836.4799999999999</c:v>
                </c:pt>
                <c:pt idx="81">
                  <c:v>918.8599999999999</c:v>
                </c:pt>
                <c:pt idx="82">
                  <c:v>422.36</c:v>
                </c:pt>
                <c:pt idx="83">
                  <c:v>141.56000000000003</c:v>
                </c:pt>
                <c:pt idx="84">
                  <c:v>265.65999999999997</c:v>
                </c:pt>
                <c:pt idx="85">
                  <c:v>715.05</c:v>
                </c:pt>
                <c:pt idx="86">
                  <c:v>757.59</c:v>
                </c:pt>
                <c:pt idx="87">
                  <c:v>843.31000000000006</c:v>
                </c:pt>
                <c:pt idx="88">
                  <c:v>722.38000000000011</c:v>
                </c:pt>
                <c:pt idx="89">
                  <c:v>809.53</c:v>
                </c:pt>
                <c:pt idx="90">
                  <c:v>1072.6799999999998</c:v>
                </c:pt>
                <c:pt idx="91">
                  <c:v>1239.1599999999999</c:v>
                </c:pt>
                <c:pt idx="92">
                  <c:v>734.42000000000007</c:v>
                </c:pt>
                <c:pt idx="93">
                  <c:v>743.57999999999993</c:v>
                </c:pt>
                <c:pt idx="94">
                  <c:v>772.93</c:v>
                </c:pt>
                <c:pt idx="95">
                  <c:v>215.59999999999997</c:v>
                </c:pt>
                <c:pt idx="96">
                  <c:v>278.57999999999993</c:v>
                </c:pt>
                <c:pt idx="97">
                  <c:v>760.16</c:v>
                </c:pt>
                <c:pt idx="98">
                  <c:v>884.8599999999999</c:v>
                </c:pt>
                <c:pt idx="99">
                  <c:v>784.1</c:v>
                </c:pt>
                <c:pt idx="100">
                  <c:v>742.72</c:v>
                </c:pt>
                <c:pt idx="101">
                  <c:v>596.19000000000005</c:v>
                </c:pt>
                <c:pt idx="102">
                  <c:v>1095.4100000000001</c:v>
                </c:pt>
                <c:pt idx="103">
                  <c:v>1212.9399999999998</c:v>
                </c:pt>
                <c:pt idx="104">
                  <c:v>977.95999999999992</c:v>
                </c:pt>
                <c:pt idx="105">
                  <c:v>950.16999999999985</c:v>
                </c:pt>
                <c:pt idx="106">
                  <c:v>763.22</c:v>
                </c:pt>
                <c:pt idx="107">
                  <c:v>214.68</c:v>
                </c:pt>
                <c:pt idx="108">
                  <c:v>442.22</c:v>
                </c:pt>
                <c:pt idx="109">
                  <c:v>783.93</c:v>
                </c:pt>
                <c:pt idx="110">
                  <c:v>1016.0899999999998</c:v>
                </c:pt>
                <c:pt idx="111">
                  <c:v>817.85</c:v>
                </c:pt>
                <c:pt idx="112">
                  <c:v>814.96999999999991</c:v>
                </c:pt>
                <c:pt idx="113">
                  <c:v>972.56999999999982</c:v>
                </c:pt>
                <c:pt idx="114">
                  <c:v>1071.7199999999998</c:v>
                </c:pt>
                <c:pt idx="115">
                  <c:v>958.66</c:v>
                </c:pt>
                <c:pt idx="116">
                  <c:v>690.59999999999991</c:v>
                </c:pt>
                <c:pt idx="117">
                  <c:v>931.31999999999994</c:v>
                </c:pt>
                <c:pt idx="118">
                  <c:v>706.68999999999983</c:v>
                </c:pt>
                <c:pt idx="119">
                  <c:v>236.14999999999998</c:v>
                </c:pt>
                <c:pt idx="120">
                  <c:v>396.01</c:v>
                </c:pt>
                <c:pt idx="121">
                  <c:v>751.76999999999987</c:v>
                </c:pt>
                <c:pt idx="122">
                  <c:v>998.34999999999991</c:v>
                </c:pt>
                <c:pt idx="123">
                  <c:v>893.24999999999989</c:v>
                </c:pt>
                <c:pt idx="124">
                  <c:v>680.87</c:v>
                </c:pt>
                <c:pt idx="125">
                  <c:v>434.48</c:v>
                </c:pt>
                <c:pt idx="126">
                  <c:v>780.67</c:v>
                </c:pt>
                <c:pt idx="127">
                  <c:v>1093.6399999999999</c:v>
                </c:pt>
                <c:pt idx="128">
                  <c:v>796.56</c:v>
                </c:pt>
                <c:pt idx="129">
                  <c:v>861.77</c:v>
                </c:pt>
                <c:pt idx="130">
                  <c:v>592.11999999999989</c:v>
                </c:pt>
                <c:pt idx="131">
                  <c:v>239.01</c:v>
                </c:pt>
                <c:pt idx="132">
                  <c:v>290.20999999999998</c:v>
                </c:pt>
                <c:pt idx="133">
                  <c:v>799.78</c:v>
                </c:pt>
                <c:pt idx="134">
                  <c:v>950.65999999999985</c:v>
                </c:pt>
                <c:pt idx="135">
                  <c:v>849.9</c:v>
                </c:pt>
                <c:pt idx="136">
                  <c:v>897.09000000000015</c:v>
                </c:pt>
                <c:pt idx="137">
                  <c:v>710.08000000000015</c:v>
                </c:pt>
                <c:pt idx="138">
                  <c:v>938.34999999999991</c:v>
                </c:pt>
                <c:pt idx="139">
                  <c:v>1119.7399999999998</c:v>
                </c:pt>
                <c:pt idx="140">
                  <c:v>856.94999999999993</c:v>
                </c:pt>
                <c:pt idx="141">
                  <c:v>1080.04</c:v>
                </c:pt>
                <c:pt idx="142">
                  <c:v>572.69000000000005</c:v>
                </c:pt>
                <c:pt idx="143">
                  <c:v>250.29999999999998</c:v>
                </c:pt>
                <c:pt idx="144">
                  <c:v>230.2</c:v>
                </c:pt>
                <c:pt idx="145">
                  <c:v>611.18999999999994</c:v>
                </c:pt>
                <c:pt idx="146">
                  <c:v>809.88</c:v>
                </c:pt>
                <c:pt idx="147">
                  <c:v>882.23</c:v>
                </c:pt>
                <c:pt idx="148">
                  <c:v>906.92</c:v>
                </c:pt>
                <c:pt idx="149">
                  <c:v>805.88000000000022</c:v>
                </c:pt>
                <c:pt idx="150">
                  <c:v>1014.8100000000001</c:v>
                </c:pt>
                <c:pt idx="151">
                  <c:v>901.57000000000016</c:v>
                </c:pt>
                <c:pt idx="152">
                  <c:v>479.81000000000006</c:v>
                </c:pt>
                <c:pt idx="153">
                  <c:v>979.02</c:v>
                </c:pt>
                <c:pt idx="154">
                  <c:v>596.48</c:v>
                </c:pt>
                <c:pt idx="155">
                  <c:v>250.92</c:v>
                </c:pt>
                <c:pt idx="156">
                  <c:v>224.64999999999998</c:v>
                </c:pt>
                <c:pt idx="157">
                  <c:v>341.65999999999997</c:v>
                </c:pt>
                <c:pt idx="158">
                  <c:v>207.56</c:v>
                </c:pt>
                <c:pt idx="159">
                  <c:v>256.5</c:v>
                </c:pt>
                <c:pt idx="160">
                  <c:v>547.80000000000007</c:v>
                </c:pt>
                <c:pt idx="161">
                  <c:v>618.98</c:v>
                </c:pt>
                <c:pt idx="162">
                  <c:v>979.35</c:v>
                </c:pt>
                <c:pt idx="163">
                  <c:v>1037.0000000000002</c:v>
                </c:pt>
                <c:pt idx="164">
                  <c:v>937.25000000000011</c:v>
                </c:pt>
                <c:pt idx="165">
                  <c:v>911.75</c:v>
                </c:pt>
                <c:pt idx="166">
                  <c:v>630.9</c:v>
                </c:pt>
                <c:pt idx="167">
                  <c:v>263</c:v>
                </c:pt>
                <c:pt idx="168">
                  <c:v>263.22000000000003</c:v>
                </c:pt>
                <c:pt idx="169">
                  <c:v>663.19</c:v>
                </c:pt>
                <c:pt idx="170">
                  <c:v>963.48</c:v>
                </c:pt>
                <c:pt idx="171">
                  <c:v>845.53000000000009</c:v>
                </c:pt>
                <c:pt idx="172">
                  <c:v>838.56000000000017</c:v>
                </c:pt>
                <c:pt idx="173">
                  <c:v>756.89</c:v>
                </c:pt>
                <c:pt idx="174">
                  <c:v>858.28</c:v>
                </c:pt>
                <c:pt idx="175">
                  <c:v>1023.6199999999999</c:v>
                </c:pt>
                <c:pt idx="176">
                  <c:v>800.43000000000006</c:v>
                </c:pt>
                <c:pt idx="177">
                  <c:v>884.01</c:v>
                </c:pt>
                <c:pt idx="178">
                  <c:v>749.53</c:v>
                </c:pt>
                <c:pt idx="179">
                  <c:v>252.92999999999995</c:v>
                </c:pt>
                <c:pt idx="180">
                  <c:v>248.78999999999996</c:v>
                </c:pt>
                <c:pt idx="181">
                  <c:v>659.71</c:v>
                </c:pt>
                <c:pt idx="182">
                  <c:v>755.7700000000001</c:v>
                </c:pt>
                <c:pt idx="183">
                  <c:v>733.95</c:v>
                </c:pt>
                <c:pt idx="184">
                  <c:v>695.81</c:v>
                </c:pt>
                <c:pt idx="185">
                  <c:v>665.17</c:v>
                </c:pt>
                <c:pt idx="186">
                  <c:v>942.7800000000002</c:v>
                </c:pt>
                <c:pt idx="187">
                  <c:v>1094.48</c:v>
                </c:pt>
                <c:pt idx="188">
                  <c:v>711.02</c:v>
                </c:pt>
                <c:pt idx="189">
                  <c:v>894.69</c:v>
                </c:pt>
                <c:pt idx="190">
                  <c:v>758.18</c:v>
                </c:pt>
                <c:pt idx="191">
                  <c:v>241.72</c:v>
                </c:pt>
                <c:pt idx="192">
                  <c:v>238.76</c:v>
                </c:pt>
                <c:pt idx="193">
                  <c:v>696.1</c:v>
                </c:pt>
                <c:pt idx="194">
                  <c:v>776.63</c:v>
                </c:pt>
                <c:pt idx="195">
                  <c:v>732.07</c:v>
                </c:pt>
                <c:pt idx="196">
                  <c:v>626.6</c:v>
                </c:pt>
                <c:pt idx="197">
                  <c:v>731.25000000000011</c:v>
                </c:pt>
                <c:pt idx="198">
                  <c:v>861.34</c:v>
                </c:pt>
                <c:pt idx="199">
                  <c:v>1138.45</c:v>
                </c:pt>
                <c:pt idx="200">
                  <c:v>703.66000000000008</c:v>
                </c:pt>
                <c:pt idx="201">
                  <c:v>799.44</c:v>
                </c:pt>
                <c:pt idx="202">
                  <c:v>763.3900000000001</c:v>
                </c:pt>
                <c:pt idx="203">
                  <c:v>249.16000000000003</c:v>
                </c:pt>
                <c:pt idx="204">
                  <c:v>250.11</c:v>
                </c:pt>
                <c:pt idx="205">
                  <c:v>680.18000000000006</c:v>
                </c:pt>
                <c:pt idx="206">
                  <c:v>784.0100000000001</c:v>
                </c:pt>
                <c:pt idx="207">
                  <c:v>702.3900000000001</c:v>
                </c:pt>
                <c:pt idx="208">
                  <c:v>701.05000000000018</c:v>
                </c:pt>
                <c:pt idx="209">
                  <c:v>830.0100000000001</c:v>
                </c:pt>
                <c:pt idx="210">
                  <c:v>958.07000000000016</c:v>
                </c:pt>
                <c:pt idx="211">
                  <c:v>1119.1600000000001</c:v>
                </c:pt>
                <c:pt idx="212">
                  <c:v>794.64</c:v>
                </c:pt>
                <c:pt idx="213">
                  <c:v>862.12</c:v>
                </c:pt>
                <c:pt idx="214">
                  <c:v>790.33999999999992</c:v>
                </c:pt>
                <c:pt idx="215">
                  <c:v>412.73</c:v>
                </c:pt>
                <c:pt idx="216">
                  <c:v>346.42999999999995</c:v>
                </c:pt>
                <c:pt idx="217">
                  <c:v>650.58000000000004</c:v>
                </c:pt>
                <c:pt idx="218">
                  <c:v>957.90000000000009</c:v>
                </c:pt>
                <c:pt idx="219">
                  <c:v>783.49</c:v>
                </c:pt>
                <c:pt idx="220">
                  <c:v>743.71000000000015</c:v>
                </c:pt>
                <c:pt idx="221">
                  <c:v>809.44999999999993</c:v>
                </c:pt>
                <c:pt idx="222">
                  <c:v>897.31000000000006</c:v>
                </c:pt>
                <c:pt idx="223">
                  <c:v>1052.3399999999999</c:v>
                </c:pt>
                <c:pt idx="224">
                  <c:v>694.45</c:v>
                </c:pt>
                <c:pt idx="225">
                  <c:v>892.46000000000015</c:v>
                </c:pt>
                <c:pt idx="226">
                  <c:v>881.19</c:v>
                </c:pt>
                <c:pt idx="227">
                  <c:v>407.92999999999995</c:v>
                </c:pt>
                <c:pt idx="228">
                  <c:v>351.81999999999994</c:v>
                </c:pt>
                <c:pt idx="229">
                  <c:v>716.13</c:v>
                </c:pt>
                <c:pt idx="230">
                  <c:v>882.40000000000009</c:v>
                </c:pt>
                <c:pt idx="231">
                  <c:v>772.61</c:v>
                </c:pt>
                <c:pt idx="232">
                  <c:v>756.0200000000001</c:v>
                </c:pt>
                <c:pt idx="233">
                  <c:v>653.06999999999994</c:v>
                </c:pt>
                <c:pt idx="234">
                  <c:v>904.91000000000008</c:v>
                </c:pt>
                <c:pt idx="235">
                  <c:v>964.66999999999962</c:v>
                </c:pt>
                <c:pt idx="236">
                  <c:v>617.12</c:v>
                </c:pt>
                <c:pt idx="237">
                  <c:v>894.36</c:v>
                </c:pt>
                <c:pt idx="238">
                  <c:v>942.08</c:v>
                </c:pt>
                <c:pt idx="239">
                  <c:v>369.84999999999991</c:v>
                </c:pt>
                <c:pt idx="240">
                  <c:v>414.80999999999995</c:v>
                </c:pt>
                <c:pt idx="241">
                  <c:v>747.82999999999993</c:v>
                </c:pt>
                <c:pt idx="242">
                  <c:v>976.2</c:v>
                </c:pt>
                <c:pt idx="243">
                  <c:v>705.79000000000008</c:v>
                </c:pt>
                <c:pt idx="244">
                  <c:v>618.80999999999995</c:v>
                </c:pt>
                <c:pt idx="245">
                  <c:v>780.41</c:v>
                </c:pt>
                <c:pt idx="246">
                  <c:v>926.96</c:v>
                </c:pt>
                <c:pt idx="247">
                  <c:v>1113.1499999999999</c:v>
                </c:pt>
                <c:pt idx="248">
                  <c:v>716.57999999999993</c:v>
                </c:pt>
                <c:pt idx="249">
                  <c:v>833.90000000000009</c:v>
                </c:pt>
                <c:pt idx="250">
                  <c:v>834.87000000000012</c:v>
                </c:pt>
                <c:pt idx="251">
                  <c:v>451.97999999999996</c:v>
                </c:pt>
                <c:pt idx="252">
                  <c:v>429.40000000000003</c:v>
                </c:pt>
                <c:pt idx="253">
                  <c:v>770.85</c:v>
                </c:pt>
                <c:pt idx="254">
                  <c:v>908.79000000000008</c:v>
                </c:pt>
                <c:pt idx="255">
                  <c:v>782.3900000000001</c:v>
                </c:pt>
                <c:pt idx="256">
                  <c:v>702.09</c:v>
                </c:pt>
                <c:pt idx="257">
                  <c:v>734.79</c:v>
                </c:pt>
                <c:pt idx="258">
                  <c:v>913.31000000000006</c:v>
                </c:pt>
                <c:pt idx="259">
                  <c:v>1147.47</c:v>
                </c:pt>
                <c:pt idx="260">
                  <c:v>745.18000000000006</c:v>
                </c:pt>
                <c:pt idx="261">
                  <c:v>792.12999999999988</c:v>
                </c:pt>
                <c:pt idx="262">
                  <c:v>886.24</c:v>
                </c:pt>
                <c:pt idx="263">
                  <c:v>420.27</c:v>
                </c:pt>
                <c:pt idx="264">
                  <c:v>302.63</c:v>
                </c:pt>
                <c:pt idx="265">
                  <c:v>731.15</c:v>
                </c:pt>
                <c:pt idx="266">
                  <c:v>909.17000000000007</c:v>
                </c:pt>
                <c:pt idx="267">
                  <c:v>805.85</c:v>
                </c:pt>
                <c:pt idx="268">
                  <c:v>764.06999999999994</c:v>
                </c:pt>
                <c:pt idx="269">
                  <c:v>690.26</c:v>
                </c:pt>
                <c:pt idx="270">
                  <c:v>951.08</c:v>
                </c:pt>
                <c:pt idx="271">
                  <c:v>1099.48</c:v>
                </c:pt>
                <c:pt idx="272">
                  <c:v>825.32</c:v>
                </c:pt>
                <c:pt idx="273">
                  <c:v>674.47</c:v>
                </c:pt>
                <c:pt idx="274">
                  <c:v>393.74</c:v>
                </c:pt>
                <c:pt idx="275">
                  <c:v>305.55</c:v>
                </c:pt>
                <c:pt idx="276">
                  <c:v>255.39999999999998</c:v>
                </c:pt>
                <c:pt idx="277">
                  <c:v>232.46999999999997</c:v>
                </c:pt>
                <c:pt idx="278">
                  <c:v>227.55999999999995</c:v>
                </c:pt>
                <c:pt idx="279">
                  <c:v>434.96</c:v>
                </c:pt>
                <c:pt idx="280">
                  <c:v>521.46</c:v>
                </c:pt>
                <c:pt idx="281">
                  <c:v>831.95</c:v>
                </c:pt>
                <c:pt idx="282">
                  <c:v>851.06</c:v>
                </c:pt>
                <c:pt idx="283">
                  <c:v>896.06999999999994</c:v>
                </c:pt>
                <c:pt idx="284">
                  <c:v>706.4</c:v>
                </c:pt>
                <c:pt idx="285">
                  <c:v>823.01</c:v>
                </c:pt>
                <c:pt idx="286">
                  <c:v>851.17</c:v>
                </c:pt>
                <c:pt idx="287">
                  <c:v>330.66</c:v>
                </c:pt>
                <c:pt idx="288">
                  <c:v>410.28999999999996</c:v>
                </c:pt>
                <c:pt idx="289">
                  <c:v>634.42000000000007</c:v>
                </c:pt>
                <c:pt idx="290">
                  <c:v>796.99999999999989</c:v>
                </c:pt>
                <c:pt idx="291">
                  <c:v>743.56999999999994</c:v>
                </c:pt>
                <c:pt idx="292">
                  <c:v>814.38999999999987</c:v>
                </c:pt>
                <c:pt idx="293">
                  <c:v>851.82999999999993</c:v>
                </c:pt>
                <c:pt idx="294">
                  <c:v>885.43</c:v>
                </c:pt>
                <c:pt idx="295">
                  <c:v>1020.95</c:v>
                </c:pt>
                <c:pt idx="296">
                  <c:v>860.98</c:v>
                </c:pt>
                <c:pt idx="297">
                  <c:v>942.12999999999988</c:v>
                </c:pt>
                <c:pt idx="298">
                  <c:v>555.29999999999995</c:v>
                </c:pt>
                <c:pt idx="299">
                  <c:v>320.62</c:v>
                </c:pt>
                <c:pt idx="300">
                  <c:v>328.71000000000004</c:v>
                </c:pt>
                <c:pt idx="301">
                  <c:v>288.17</c:v>
                </c:pt>
                <c:pt idx="302">
                  <c:v>309.70000000000005</c:v>
                </c:pt>
                <c:pt idx="303">
                  <c:v>273.58000000000004</c:v>
                </c:pt>
                <c:pt idx="304">
                  <c:v>315.45000000000005</c:v>
                </c:pt>
                <c:pt idx="305">
                  <c:v>670.41</c:v>
                </c:pt>
                <c:pt idx="306">
                  <c:v>953.31</c:v>
                </c:pt>
                <c:pt idx="307">
                  <c:v>1036.7</c:v>
                </c:pt>
                <c:pt idx="308">
                  <c:v>818.27</c:v>
                </c:pt>
                <c:pt idx="309">
                  <c:v>831.24</c:v>
                </c:pt>
                <c:pt idx="310">
                  <c:v>846.94</c:v>
                </c:pt>
                <c:pt idx="311">
                  <c:v>387.76</c:v>
                </c:pt>
                <c:pt idx="312">
                  <c:v>438.92999999999995</c:v>
                </c:pt>
                <c:pt idx="313">
                  <c:v>673.42</c:v>
                </c:pt>
                <c:pt idx="314">
                  <c:v>931.91</c:v>
                </c:pt>
                <c:pt idx="315">
                  <c:v>819.98</c:v>
                </c:pt>
                <c:pt idx="316">
                  <c:v>775.44</c:v>
                </c:pt>
                <c:pt idx="317">
                  <c:v>596.3900000000001</c:v>
                </c:pt>
                <c:pt idx="318">
                  <c:v>863.43999999999994</c:v>
                </c:pt>
                <c:pt idx="319">
                  <c:v>1031.55</c:v>
                </c:pt>
                <c:pt idx="320">
                  <c:v>834.2600000000001</c:v>
                </c:pt>
                <c:pt idx="321">
                  <c:v>935.56999999999994</c:v>
                </c:pt>
                <c:pt idx="322">
                  <c:v>860.38</c:v>
                </c:pt>
                <c:pt idx="323">
                  <c:v>380.65</c:v>
                </c:pt>
                <c:pt idx="324">
                  <c:v>337.40999999999997</c:v>
                </c:pt>
                <c:pt idx="325">
                  <c:v>636.06999999999994</c:v>
                </c:pt>
                <c:pt idx="326">
                  <c:v>828.12200000000007</c:v>
                </c:pt>
                <c:pt idx="327">
                  <c:v>819.85</c:v>
                </c:pt>
                <c:pt idx="328">
                  <c:v>768.15</c:v>
                </c:pt>
                <c:pt idx="329">
                  <c:v>765.41</c:v>
                </c:pt>
                <c:pt idx="330">
                  <c:v>1001.5</c:v>
                </c:pt>
                <c:pt idx="331">
                  <c:v>1225.1400000000001</c:v>
                </c:pt>
                <c:pt idx="332">
                  <c:v>826.7</c:v>
                </c:pt>
                <c:pt idx="333">
                  <c:v>664.47</c:v>
                </c:pt>
                <c:pt idx="334">
                  <c:v>778.2</c:v>
                </c:pt>
                <c:pt idx="335">
                  <c:v>442.06000000000006</c:v>
                </c:pt>
                <c:pt idx="336">
                  <c:v>384.41499999999996</c:v>
                </c:pt>
                <c:pt idx="337">
                  <c:v>791.16</c:v>
                </c:pt>
                <c:pt idx="338">
                  <c:v>1023.1335000000001</c:v>
                </c:pt>
                <c:pt idx="339">
                  <c:v>866.47</c:v>
                </c:pt>
                <c:pt idx="340">
                  <c:v>751.56</c:v>
                </c:pt>
                <c:pt idx="341">
                  <c:v>806.09</c:v>
                </c:pt>
                <c:pt idx="342">
                  <c:v>1005.05</c:v>
                </c:pt>
                <c:pt idx="343">
                  <c:v>1215.1999999999998</c:v>
                </c:pt>
                <c:pt idx="344">
                  <c:v>919.55</c:v>
                </c:pt>
                <c:pt idx="345">
                  <c:v>986.14</c:v>
                </c:pt>
                <c:pt idx="346">
                  <c:v>948.29</c:v>
                </c:pt>
                <c:pt idx="347">
                  <c:v>421.32</c:v>
                </c:pt>
                <c:pt idx="348">
                  <c:v>529.13</c:v>
                </c:pt>
                <c:pt idx="349">
                  <c:v>830.94999999999993</c:v>
                </c:pt>
                <c:pt idx="350">
                  <c:v>936.97999999999979</c:v>
                </c:pt>
                <c:pt idx="351">
                  <c:v>854.51</c:v>
                </c:pt>
                <c:pt idx="352">
                  <c:v>928.28999999999985</c:v>
                </c:pt>
                <c:pt idx="353">
                  <c:v>957.14</c:v>
                </c:pt>
                <c:pt idx="354">
                  <c:v>1102.8599999999999</c:v>
                </c:pt>
                <c:pt idx="355">
                  <c:v>1212.1100000000001</c:v>
                </c:pt>
                <c:pt idx="356">
                  <c:v>848.16</c:v>
                </c:pt>
                <c:pt idx="357">
                  <c:v>1041.7299999999998</c:v>
                </c:pt>
                <c:pt idx="358">
                  <c:v>714.1099999999999</c:v>
                </c:pt>
                <c:pt idx="359">
                  <c:v>461.55999999999995</c:v>
                </c:pt>
                <c:pt idx="360">
                  <c:v>480.72</c:v>
                </c:pt>
                <c:pt idx="361">
                  <c:v>905.08999999999992</c:v>
                </c:pt>
                <c:pt idx="362">
                  <c:v>1083.7099999999998</c:v>
                </c:pt>
                <c:pt idx="363">
                  <c:v>776.71</c:v>
                </c:pt>
                <c:pt idx="364">
                  <c:v>999.03</c:v>
                </c:pt>
                <c:pt idx="365">
                  <c:v>904.91</c:v>
                </c:pt>
                <c:pt idx="366">
                  <c:v>986.68</c:v>
                </c:pt>
                <c:pt idx="367">
                  <c:v>1261.8399999999999</c:v>
                </c:pt>
                <c:pt idx="368">
                  <c:v>578.54999999999995</c:v>
                </c:pt>
                <c:pt idx="369">
                  <c:v>761.49999999999989</c:v>
                </c:pt>
                <c:pt idx="370">
                  <c:v>1050.9100000000001</c:v>
                </c:pt>
                <c:pt idx="371">
                  <c:v>612.23</c:v>
                </c:pt>
                <c:pt idx="372">
                  <c:v>587.27</c:v>
                </c:pt>
                <c:pt idx="373">
                  <c:v>904.73</c:v>
                </c:pt>
                <c:pt idx="374">
                  <c:v>766.38999999999987</c:v>
                </c:pt>
                <c:pt idx="375">
                  <c:v>654.49</c:v>
                </c:pt>
                <c:pt idx="376">
                  <c:v>437.61999999999995</c:v>
                </c:pt>
                <c:pt idx="377">
                  <c:v>356.81999999999994</c:v>
                </c:pt>
                <c:pt idx="378">
                  <c:v>898.13</c:v>
                </c:pt>
                <c:pt idx="379">
                  <c:v>1146.7099999999998</c:v>
                </c:pt>
                <c:pt idx="380">
                  <c:v>960.53</c:v>
                </c:pt>
                <c:pt idx="381">
                  <c:v>1057.32</c:v>
                </c:pt>
                <c:pt idx="382">
                  <c:v>785.88000000000011</c:v>
                </c:pt>
                <c:pt idx="383">
                  <c:v>531.56999999999994</c:v>
                </c:pt>
                <c:pt idx="384">
                  <c:v>448.05</c:v>
                </c:pt>
                <c:pt idx="385">
                  <c:v>542.29999999999995</c:v>
                </c:pt>
                <c:pt idx="386">
                  <c:v>570.9799999999999</c:v>
                </c:pt>
                <c:pt idx="387">
                  <c:v>432.36</c:v>
                </c:pt>
                <c:pt idx="388">
                  <c:v>594.09999999999991</c:v>
                </c:pt>
                <c:pt idx="389">
                  <c:v>442.03</c:v>
                </c:pt>
                <c:pt idx="390">
                  <c:v>789.2299999999999</c:v>
                </c:pt>
                <c:pt idx="391">
                  <c:v>894.93999999999983</c:v>
                </c:pt>
                <c:pt idx="392">
                  <c:v>690.39999999999986</c:v>
                </c:pt>
                <c:pt idx="393">
                  <c:v>877.1099999999999</c:v>
                </c:pt>
                <c:pt idx="394">
                  <c:v>762.74</c:v>
                </c:pt>
                <c:pt idx="395">
                  <c:v>524.66999999999996</c:v>
                </c:pt>
                <c:pt idx="396">
                  <c:v>505.4</c:v>
                </c:pt>
                <c:pt idx="397">
                  <c:v>340.11999999999995</c:v>
                </c:pt>
                <c:pt idx="398">
                  <c:v>423.53</c:v>
                </c:pt>
                <c:pt idx="399">
                  <c:v>426.24</c:v>
                </c:pt>
                <c:pt idx="400">
                  <c:v>462.65999999999991</c:v>
                </c:pt>
                <c:pt idx="401">
                  <c:v>482.27</c:v>
                </c:pt>
                <c:pt idx="402">
                  <c:v>901.50999999999988</c:v>
                </c:pt>
                <c:pt idx="403">
                  <c:v>1030.5099999999998</c:v>
                </c:pt>
                <c:pt idx="404">
                  <c:v>675.93000000000006</c:v>
                </c:pt>
                <c:pt idx="405">
                  <c:v>943.57999999999993</c:v>
                </c:pt>
                <c:pt idx="406">
                  <c:v>989.88999999999987</c:v>
                </c:pt>
                <c:pt idx="407">
                  <c:v>510.4</c:v>
                </c:pt>
                <c:pt idx="408">
                  <c:v>577.88999999999987</c:v>
                </c:pt>
                <c:pt idx="409">
                  <c:v>775.16000000000008</c:v>
                </c:pt>
                <c:pt idx="410">
                  <c:v>1037.82</c:v>
                </c:pt>
                <c:pt idx="411">
                  <c:v>1011.7199999999999</c:v>
                </c:pt>
                <c:pt idx="412">
                  <c:v>943.88999999999987</c:v>
                </c:pt>
                <c:pt idx="413">
                  <c:v>1010.77</c:v>
                </c:pt>
                <c:pt idx="414">
                  <c:v>1056.8399999999999</c:v>
                </c:pt>
                <c:pt idx="415">
                  <c:v>1180.8600000000001</c:v>
                </c:pt>
                <c:pt idx="416">
                  <c:v>860.92999999999984</c:v>
                </c:pt>
                <c:pt idx="417">
                  <c:v>1098.8399999999999</c:v>
                </c:pt>
                <c:pt idx="418">
                  <c:v>963.24</c:v>
                </c:pt>
                <c:pt idx="419">
                  <c:v>563.72</c:v>
                </c:pt>
                <c:pt idx="420">
                  <c:v>600.32999999999993</c:v>
                </c:pt>
                <c:pt idx="421">
                  <c:v>873.5</c:v>
                </c:pt>
                <c:pt idx="422">
                  <c:v>650.67999999999984</c:v>
                </c:pt>
                <c:pt idx="423">
                  <c:v>482.44999999999993</c:v>
                </c:pt>
                <c:pt idx="424">
                  <c:v>592.75</c:v>
                </c:pt>
                <c:pt idx="425">
                  <c:v>547.44999999999993</c:v>
                </c:pt>
                <c:pt idx="426">
                  <c:v>867.84</c:v>
                </c:pt>
                <c:pt idx="427">
                  <c:v>1336.04</c:v>
                </c:pt>
                <c:pt idx="428">
                  <c:v>885.73</c:v>
                </c:pt>
                <c:pt idx="429">
                  <c:v>1062.7099999999998</c:v>
                </c:pt>
                <c:pt idx="430">
                  <c:v>821.67000000000007</c:v>
                </c:pt>
                <c:pt idx="431">
                  <c:v>597.80000000000007</c:v>
                </c:pt>
                <c:pt idx="432">
                  <c:v>457.42</c:v>
                </c:pt>
                <c:pt idx="433">
                  <c:v>680.18000000000006</c:v>
                </c:pt>
                <c:pt idx="434">
                  <c:v>686.69999999999993</c:v>
                </c:pt>
                <c:pt idx="435">
                  <c:v>573.42999999999995</c:v>
                </c:pt>
                <c:pt idx="436">
                  <c:v>890.28</c:v>
                </c:pt>
                <c:pt idx="437">
                  <c:v>789.07999999999993</c:v>
                </c:pt>
                <c:pt idx="438">
                  <c:v>1018.3309999999999</c:v>
                </c:pt>
                <c:pt idx="439">
                  <c:v>1049.9099999999999</c:v>
                </c:pt>
                <c:pt idx="440">
                  <c:v>795.07999999999993</c:v>
                </c:pt>
                <c:pt idx="441">
                  <c:v>832.80000000000007</c:v>
                </c:pt>
                <c:pt idx="442">
                  <c:v>968.17000000000007</c:v>
                </c:pt>
                <c:pt idx="443">
                  <c:v>646.17000000000007</c:v>
                </c:pt>
                <c:pt idx="444">
                  <c:v>670.06</c:v>
                </c:pt>
                <c:pt idx="445">
                  <c:v>650.62</c:v>
                </c:pt>
                <c:pt idx="446">
                  <c:v>890.63999999999987</c:v>
                </c:pt>
                <c:pt idx="447">
                  <c:v>677.39</c:v>
                </c:pt>
                <c:pt idx="448">
                  <c:v>818.21999999999991</c:v>
                </c:pt>
                <c:pt idx="449">
                  <c:v>664.43</c:v>
                </c:pt>
                <c:pt idx="450">
                  <c:v>806.26</c:v>
                </c:pt>
                <c:pt idx="451">
                  <c:v>1128.93</c:v>
                </c:pt>
                <c:pt idx="452">
                  <c:v>704.05</c:v>
                </c:pt>
                <c:pt idx="453">
                  <c:v>933.40299999999979</c:v>
                </c:pt>
                <c:pt idx="454">
                  <c:v>796.75</c:v>
                </c:pt>
                <c:pt idx="455">
                  <c:v>615.12999999999988</c:v>
                </c:pt>
                <c:pt idx="456">
                  <c:v>529.95000000000005</c:v>
                </c:pt>
                <c:pt idx="457">
                  <c:v>794.52</c:v>
                </c:pt>
                <c:pt idx="458">
                  <c:v>654.82999999999993</c:v>
                </c:pt>
                <c:pt idx="459">
                  <c:v>632.59999999999991</c:v>
                </c:pt>
                <c:pt idx="460">
                  <c:v>890.5</c:v>
                </c:pt>
                <c:pt idx="461">
                  <c:v>1093.2199999999998</c:v>
                </c:pt>
                <c:pt idx="462">
                  <c:v>796.30000000000007</c:v>
                </c:pt>
                <c:pt idx="463">
                  <c:v>2431.9500000000003</c:v>
                </c:pt>
                <c:pt idx="464">
                  <c:v>1726.85</c:v>
                </c:pt>
                <c:pt idx="465">
                  <c:v>2601.38</c:v>
                </c:pt>
                <c:pt idx="466">
                  <c:v>1114.6799999999998</c:v>
                </c:pt>
                <c:pt idx="467">
                  <c:v>580.78000000000009</c:v>
                </c:pt>
                <c:pt idx="468">
                  <c:v>691.69</c:v>
                </c:pt>
                <c:pt idx="469">
                  <c:v>1377.12</c:v>
                </c:pt>
                <c:pt idx="470">
                  <c:v>815.71</c:v>
                </c:pt>
                <c:pt idx="471">
                  <c:v>716.04000000000008</c:v>
                </c:pt>
                <c:pt idx="472">
                  <c:v>828.47</c:v>
                </c:pt>
                <c:pt idx="473">
                  <c:v>1852.3999999999996</c:v>
                </c:pt>
                <c:pt idx="474">
                  <c:v>1677.37</c:v>
                </c:pt>
                <c:pt idx="475">
                  <c:v>1382.51</c:v>
                </c:pt>
                <c:pt idx="476">
                  <c:v>1786.4400000000003</c:v>
                </c:pt>
                <c:pt idx="477">
                  <c:v>2515.6300000000006</c:v>
                </c:pt>
                <c:pt idx="478">
                  <c:v>1105.72</c:v>
                </c:pt>
                <c:pt idx="479">
                  <c:v>429.32000000000028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148-9DE0-4FB1F3C9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58160"/>
        <c:axId val="1545529344"/>
      </c:lineChart>
      <c:catAx>
        <c:axId val="201035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5529344"/>
        <c:crosses val="autoZero"/>
        <c:auto val="1"/>
        <c:lblAlgn val="ctr"/>
        <c:lblOffset val="100"/>
        <c:noMultiLvlLbl val="0"/>
      </c:catAx>
      <c:valAx>
        <c:axId val="15455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03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509166</xdr:colOff>
      <xdr:row>23</xdr:row>
      <xdr:rowOff>76200</xdr:rowOff>
    </xdr:from>
    <xdr:to>
      <xdr:col>82</xdr:col>
      <xdr:colOff>330777</xdr:colOff>
      <xdr:row>75</xdr:row>
      <xdr:rowOff>10391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6856F1-35BB-4A73-9398-8793B8E6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481173</xdr:colOff>
      <xdr:row>107</xdr:row>
      <xdr:rowOff>94707</xdr:rowOff>
    </xdr:from>
    <xdr:to>
      <xdr:col>72</xdr:col>
      <xdr:colOff>309996</xdr:colOff>
      <xdr:row>153</xdr:row>
      <xdr:rowOff>122960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B43D825-73F6-41D8-AE35-AE7A359E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499110</xdr:colOff>
      <xdr:row>456</xdr:row>
      <xdr:rowOff>114300</xdr:rowOff>
    </xdr:from>
    <xdr:to>
      <xdr:col>17</xdr:col>
      <xdr:colOff>194310</xdr:colOff>
      <xdr:row>469</xdr:row>
      <xdr:rowOff>182880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87B924-0E66-4310-85D1-63F5133C1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16B3-419A-4359-8145-802ED9B3A4DA}">
  <dimension ref="A1:AB492"/>
  <sheetViews>
    <sheetView tabSelected="1" topLeftCell="F1" zoomScale="85" zoomScaleNormal="85" workbookViewId="0">
      <selection activeCell="S2" sqref="S2:S481"/>
    </sheetView>
  </sheetViews>
  <sheetFormatPr defaultRowHeight="16.2" x14ac:dyDescent="0.3"/>
  <cols>
    <col min="1" max="1" width="10.88671875" bestFit="1" customWidth="1"/>
    <col min="2" max="2" width="15.88671875" bestFit="1" customWidth="1"/>
    <col min="3" max="3" width="20.33203125" bestFit="1" customWidth="1"/>
    <col min="4" max="4" width="28.21875" bestFit="1" customWidth="1"/>
    <col min="5" max="5" width="12.33203125" bestFit="1" customWidth="1"/>
    <col min="6" max="6" width="15.21875" bestFit="1" customWidth="1"/>
    <col min="7" max="7" width="17" bestFit="1" customWidth="1"/>
    <col min="8" max="8" width="5.6640625" bestFit="1" customWidth="1"/>
    <col min="9" max="9" width="14.5546875" bestFit="1" customWidth="1"/>
    <col min="17" max="17" width="15" bestFit="1" customWidth="1"/>
    <col min="18" max="20" width="14" bestFit="1" customWidth="1"/>
    <col min="21" max="21" width="14.77734375" bestFit="1" customWidth="1"/>
    <col min="22" max="22" width="13.6640625" bestFit="1" customWidth="1"/>
    <col min="24" max="24" width="14.88671875" bestFit="1" customWidth="1"/>
    <col min="25" max="25" width="15.88671875" bestFit="1" customWidth="1"/>
  </cols>
  <sheetData>
    <row r="1" spans="1:28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14</v>
      </c>
      <c r="H1" t="s">
        <v>4</v>
      </c>
      <c r="I1" t="s">
        <v>5</v>
      </c>
      <c r="J1" t="s">
        <v>6</v>
      </c>
      <c r="K1" t="s">
        <v>19</v>
      </c>
      <c r="L1" t="s">
        <v>20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16</v>
      </c>
      <c r="U1" t="s">
        <v>17</v>
      </c>
      <c r="V1" t="s">
        <v>18</v>
      </c>
      <c r="W1" t="s">
        <v>21</v>
      </c>
      <c r="X1" t="s">
        <v>30</v>
      </c>
      <c r="Y1" t="s">
        <v>31</v>
      </c>
    </row>
    <row r="2" spans="1:28" x14ac:dyDescent="0.3">
      <c r="A2" s="2">
        <v>25965</v>
      </c>
      <c r="B2" s="1">
        <v>0</v>
      </c>
      <c r="C2" s="1">
        <v>0</v>
      </c>
      <c r="D2" s="1">
        <v>0</v>
      </c>
      <c r="E2">
        <v>74.8</v>
      </c>
      <c r="H2">
        <v>68.867909883348176</v>
      </c>
      <c r="I2">
        <v>422.01886928312757</v>
      </c>
      <c r="J2">
        <f>(H2-I2)*(-1)</f>
        <v>353.15095939977937</v>
      </c>
      <c r="P2">
        <v>4.172740475279757E-2</v>
      </c>
      <c r="Q2">
        <f xml:space="preserve"> 0.7 - P2</f>
        <v>0.65827259524720239</v>
      </c>
      <c r="R2">
        <v>3442.5250000000001</v>
      </c>
      <c r="X2">
        <v>1</v>
      </c>
      <c r="Y2">
        <v>2.0272727272727199E-2</v>
      </c>
    </row>
    <row r="3" spans="1:28" x14ac:dyDescent="0.3">
      <c r="A3" s="2">
        <v>25993</v>
      </c>
      <c r="B3" s="1">
        <v>0</v>
      </c>
      <c r="C3" s="1">
        <v>0</v>
      </c>
      <c r="D3" s="1">
        <v>0</v>
      </c>
      <c r="E3">
        <v>51.8</v>
      </c>
      <c r="H3">
        <v>237.6673426032724</v>
      </c>
      <c r="I3">
        <v>877.41155967565942</v>
      </c>
      <c r="J3">
        <f t="shared" ref="J3:J66" si="0">(H3-I3)*(-1)</f>
        <v>639.74421707238707</v>
      </c>
      <c r="P3">
        <v>0.17842791800168906</v>
      </c>
      <c r="Q3">
        <f t="shared" ref="Q3:Q66" si="1" xml:space="preserve"> 0.7 - P3</f>
        <v>0.52157208199831095</v>
      </c>
      <c r="R3">
        <v>3087.8007142857136</v>
      </c>
      <c r="X3">
        <v>1</v>
      </c>
      <c r="Y3">
        <v>1.5595454545454499E-2</v>
      </c>
      <c r="AA3" t="s">
        <v>33</v>
      </c>
    </row>
    <row r="4" spans="1:28" x14ac:dyDescent="0.3">
      <c r="A4" s="2">
        <v>26024</v>
      </c>
      <c r="B4" s="1">
        <v>0</v>
      </c>
      <c r="C4" s="1">
        <v>0</v>
      </c>
      <c r="D4" s="1">
        <v>0</v>
      </c>
      <c r="E4">
        <v>69.599999999999994</v>
      </c>
      <c r="H4">
        <v>347.16845612319452</v>
      </c>
      <c r="I4">
        <v>652.81196620287449</v>
      </c>
      <c r="J4">
        <f t="shared" si="0"/>
        <v>305.64351007967997</v>
      </c>
      <c r="P4">
        <v>0.47246490875903252</v>
      </c>
      <c r="Q4">
        <f t="shared" si="1"/>
        <v>0.22753509124096744</v>
      </c>
      <c r="R4">
        <v>2748.7154838709671</v>
      </c>
      <c r="X4">
        <v>1</v>
      </c>
      <c r="Y4">
        <v>0</v>
      </c>
      <c r="Z4">
        <v>0</v>
      </c>
      <c r="AA4">
        <v>-1</v>
      </c>
      <c r="AB4">
        <f>-1*AA4</f>
        <v>1</v>
      </c>
    </row>
    <row r="5" spans="1:28" x14ac:dyDescent="0.3">
      <c r="A5" s="2">
        <v>26054</v>
      </c>
      <c r="B5" s="1">
        <v>0</v>
      </c>
      <c r="C5" s="1">
        <v>0</v>
      </c>
      <c r="D5" s="1">
        <v>0</v>
      </c>
      <c r="E5">
        <v>186.1</v>
      </c>
      <c r="H5">
        <v>363.31914651088522</v>
      </c>
      <c r="I5">
        <v>502.08379124902694</v>
      </c>
      <c r="J5">
        <f t="shared" si="0"/>
        <v>138.76464473814173</v>
      </c>
      <c r="P5">
        <v>0.70177868320301662</v>
      </c>
      <c r="Q5">
        <f t="shared" si="1"/>
        <v>-1.7786832030166622E-3</v>
      </c>
      <c r="R5">
        <v>2066.012666666667</v>
      </c>
      <c r="X5">
        <v>1</v>
      </c>
      <c r="Y5">
        <v>8.71772727272727E-2</v>
      </c>
      <c r="Z5">
        <v>1</v>
      </c>
      <c r="AA5">
        <v>-1</v>
      </c>
      <c r="AB5">
        <f t="shared" ref="AB5:AB68" si="2">-1*AA5</f>
        <v>1</v>
      </c>
    </row>
    <row r="6" spans="1:28" x14ac:dyDescent="0.3">
      <c r="A6" s="2">
        <v>26085</v>
      </c>
      <c r="B6" s="1">
        <v>7.2999999999999995E-2</v>
      </c>
      <c r="C6" s="1">
        <v>0</v>
      </c>
      <c r="D6" s="1">
        <v>0</v>
      </c>
      <c r="E6">
        <v>219.3</v>
      </c>
      <c r="H6">
        <v>411.45591859734674</v>
      </c>
      <c r="I6">
        <v>629.55382733656825</v>
      </c>
      <c r="J6">
        <f t="shared" si="0"/>
        <v>218.09790873922151</v>
      </c>
      <c r="P6">
        <v>0.72041471254659561</v>
      </c>
      <c r="Q6">
        <f t="shared" si="1"/>
        <v>-2.0414712546595659E-2</v>
      </c>
      <c r="R6">
        <v>1664.0896774193548</v>
      </c>
      <c r="X6">
        <v>1</v>
      </c>
      <c r="Y6">
        <v>0</v>
      </c>
      <c r="Z6">
        <v>2</v>
      </c>
      <c r="AA6">
        <v>-1</v>
      </c>
      <c r="AB6">
        <f t="shared" si="2"/>
        <v>1</v>
      </c>
    </row>
    <row r="7" spans="1:28" x14ac:dyDescent="0.3">
      <c r="A7" s="2">
        <v>26115</v>
      </c>
      <c r="B7" s="1">
        <v>0</v>
      </c>
      <c r="C7" s="1">
        <v>0</v>
      </c>
      <c r="D7" s="1">
        <v>0</v>
      </c>
      <c r="E7">
        <v>164.4</v>
      </c>
      <c r="F7">
        <v>1</v>
      </c>
      <c r="G7">
        <v>1</v>
      </c>
      <c r="H7">
        <v>801.50183283514741</v>
      </c>
      <c r="I7">
        <v>931.34955229122966</v>
      </c>
      <c r="J7">
        <f t="shared" si="0"/>
        <v>129.84771945608225</v>
      </c>
      <c r="L7">
        <f>1 + N7</f>
        <v>2.5164800000000001</v>
      </c>
      <c r="N7">
        <v>1.5164800000000001</v>
      </c>
      <c r="P7">
        <v>0.71895132546203044</v>
      </c>
      <c r="Q7">
        <f t="shared" si="1"/>
        <v>-1.8951325462030488E-2</v>
      </c>
      <c r="R7">
        <v>1616.2940000000003</v>
      </c>
      <c r="T7">
        <v>-1.31661028215092</v>
      </c>
      <c r="V7">
        <f xml:space="preserve"> 1 +T7</f>
        <v>-0.31661028215092002</v>
      </c>
      <c r="X7">
        <v>1</v>
      </c>
      <c r="Y7">
        <v>0</v>
      </c>
      <c r="Z7">
        <v>3</v>
      </c>
      <c r="AA7">
        <v>-1</v>
      </c>
      <c r="AB7">
        <f t="shared" si="2"/>
        <v>1</v>
      </c>
    </row>
    <row r="8" spans="1:28" x14ac:dyDescent="0.3">
      <c r="A8" s="2">
        <v>26146</v>
      </c>
      <c r="B8" s="1">
        <v>0.47499999999999998</v>
      </c>
      <c r="C8" s="1">
        <v>0.122</v>
      </c>
      <c r="D8" s="1">
        <v>6.9000000000000006E-2</v>
      </c>
      <c r="E8">
        <v>44.1</v>
      </c>
      <c r="F8">
        <v>1</v>
      </c>
      <c r="G8">
        <v>1</v>
      </c>
      <c r="H8">
        <v>1119.2218483947393</v>
      </c>
      <c r="I8">
        <v>1055.9816177392293</v>
      </c>
      <c r="J8">
        <f t="shared" si="0"/>
        <v>-63.240230655510004</v>
      </c>
      <c r="L8">
        <f t="shared" ref="L8:L71" si="3">1 + N8</f>
        <v>1.673902</v>
      </c>
      <c r="N8">
        <v>0.673902</v>
      </c>
      <c r="P8">
        <v>0.96864887375522302</v>
      </c>
      <c r="Q8">
        <f t="shared" si="1"/>
        <v>-0.26864887375522306</v>
      </c>
      <c r="R8">
        <v>1229.9632258064516</v>
      </c>
      <c r="T8">
        <v>-2.14577842681829</v>
      </c>
      <c r="V8">
        <f t="shared" ref="V8:V71" si="4" xml:space="preserve"> 1 +T8</f>
        <v>-1.14577842681829</v>
      </c>
      <c r="X8">
        <v>0</v>
      </c>
      <c r="Y8">
        <v>0</v>
      </c>
      <c r="Z8">
        <v>4</v>
      </c>
      <c r="AA8">
        <v>-1</v>
      </c>
      <c r="AB8">
        <f t="shared" si="2"/>
        <v>1</v>
      </c>
    </row>
    <row r="9" spans="1:28" x14ac:dyDescent="0.3">
      <c r="A9" s="2">
        <v>26177</v>
      </c>
      <c r="B9" s="1">
        <v>0</v>
      </c>
      <c r="C9" s="1">
        <v>0</v>
      </c>
      <c r="D9" s="1">
        <v>0</v>
      </c>
      <c r="E9">
        <v>928.9</v>
      </c>
      <c r="H9">
        <v>25.572738150289329</v>
      </c>
      <c r="I9">
        <v>652.6695584741916</v>
      </c>
      <c r="J9">
        <f t="shared" si="0"/>
        <v>627.09682032390231</v>
      </c>
      <c r="L9">
        <f t="shared" si="3"/>
        <v>-0.23558999999999997</v>
      </c>
      <c r="N9">
        <v>-1.23559</v>
      </c>
      <c r="P9">
        <v>0.99931524596165944</v>
      </c>
      <c r="Q9">
        <f t="shared" si="1"/>
        <v>-0.29931524596165948</v>
      </c>
      <c r="R9">
        <v>1248.1435483870969</v>
      </c>
      <c r="T9">
        <v>0.74223802002325701</v>
      </c>
      <c r="V9">
        <f t="shared" si="4"/>
        <v>1.742238020023257</v>
      </c>
      <c r="X9">
        <v>0</v>
      </c>
      <c r="Y9">
        <v>0</v>
      </c>
      <c r="Z9">
        <v>5</v>
      </c>
      <c r="AA9">
        <v>-1</v>
      </c>
      <c r="AB9">
        <f t="shared" si="2"/>
        <v>1</v>
      </c>
    </row>
    <row r="10" spans="1:28" x14ac:dyDescent="0.3">
      <c r="A10" s="2">
        <v>26207</v>
      </c>
      <c r="B10" s="1">
        <v>0</v>
      </c>
      <c r="C10" s="1">
        <v>0</v>
      </c>
      <c r="D10" s="1">
        <v>0</v>
      </c>
      <c r="E10">
        <v>90.2</v>
      </c>
      <c r="H10">
        <v>88.835536411428336</v>
      </c>
      <c r="I10">
        <v>775.01401729598922</v>
      </c>
      <c r="J10">
        <f t="shared" si="0"/>
        <v>686.17848088456094</v>
      </c>
      <c r="L10">
        <f t="shared" si="3"/>
        <v>2.9484900000000001</v>
      </c>
      <c r="N10">
        <v>1.9484900000000001</v>
      </c>
      <c r="P10">
        <v>4.430054045878952E-2</v>
      </c>
      <c r="Q10">
        <f t="shared" si="1"/>
        <v>0.65569945954121045</v>
      </c>
      <c r="R10">
        <v>1634.1398999999997</v>
      </c>
      <c r="T10">
        <v>0.54070385848903202</v>
      </c>
      <c r="V10">
        <f t="shared" si="4"/>
        <v>1.540703858489032</v>
      </c>
      <c r="X10">
        <v>0</v>
      </c>
      <c r="Y10">
        <v>0</v>
      </c>
      <c r="Z10">
        <v>6</v>
      </c>
      <c r="AA10">
        <v>0</v>
      </c>
      <c r="AB10">
        <f t="shared" si="2"/>
        <v>0</v>
      </c>
    </row>
    <row r="11" spans="1:28" x14ac:dyDescent="0.3">
      <c r="A11" s="2">
        <v>26238</v>
      </c>
      <c r="B11" s="1">
        <v>0</v>
      </c>
      <c r="C11" s="1">
        <v>0</v>
      </c>
      <c r="D11" s="1">
        <v>0</v>
      </c>
      <c r="E11">
        <v>49.7</v>
      </c>
      <c r="H11">
        <v>28.681989299935829</v>
      </c>
      <c r="I11">
        <v>526.64498983727322</v>
      </c>
      <c r="J11">
        <f t="shared" si="0"/>
        <v>497.96300053733739</v>
      </c>
      <c r="L11">
        <f t="shared" si="3"/>
        <v>0.295902</v>
      </c>
      <c r="N11">
        <v>-0.704098</v>
      </c>
      <c r="P11">
        <v>0.16669057209277971</v>
      </c>
      <c r="Q11">
        <f t="shared" si="1"/>
        <v>0.53330942790722025</v>
      </c>
      <c r="R11">
        <v>2937.1138709677425</v>
      </c>
      <c r="T11">
        <v>0.71466430031436301</v>
      </c>
      <c r="V11">
        <f t="shared" si="4"/>
        <v>1.7146643003143631</v>
      </c>
      <c r="X11">
        <v>0</v>
      </c>
      <c r="Y11">
        <v>0</v>
      </c>
      <c r="Z11">
        <v>7</v>
      </c>
      <c r="AA11">
        <v>0</v>
      </c>
      <c r="AB11">
        <f t="shared" si="2"/>
        <v>0</v>
      </c>
    </row>
    <row r="12" spans="1:28" x14ac:dyDescent="0.3">
      <c r="A12" s="2">
        <v>26268</v>
      </c>
      <c r="B12" s="1">
        <v>0</v>
      </c>
      <c r="C12" s="1">
        <v>0</v>
      </c>
      <c r="D12" s="1">
        <v>0</v>
      </c>
      <c r="E12">
        <v>74</v>
      </c>
      <c r="H12">
        <v>0.40029083057554199</v>
      </c>
      <c r="I12">
        <v>172.67067229771581</v>
      </c>
      <c r="J12">
        <f t="shared" si="0"/>
        <v>172.27038146714028</v>
      </c>
      <c r="L12">
        <f t="shared" si="3"/>
        <v>0.11369200000000002</v>
      </c>
      <c r="N12">
        <v>-0.88630799999999998</v>
      </c>
      <c r="P12">
        <v>9.5157449916921488E-2</v>
      </c>
      <c r="Q12">
        <f t="shared" si="1"/>
        <v>0.60484255008307852</v>
      </c>
      <c r="R12">
        <v>2686.0726666666665</v>
      </c>
      <c r="T12">
        <v>1.5527794704292099</v>
      </c>
      <c r="V12">
        <f t="shared" si="4"/>
        <v>2.5527794704292099</v>
      </c>
      <c r="X12">
        <v>0</v>
      </c>
      <c r="Y12">
        <v>0</v>
      </c>
      <c r="Z12">
        <v>8</v>
      </c>
      <c r="AA12">
        <v>0</v>
      </c>
      <c r="AB12">
        <f t="shared" si="2"/>
        <v>0</v>
      </c>
    </row>
    <row r="13" spans="1:28" x14ac:dyDescent="0.3">
      <c r="A13" s="2">
        <v>26299</v>
      </c>
      <c r="B13" s="1">
        <v>0</v>
      </c>
      <c r="C13" s="1">
        <v>0</v>
      </c>
      <c r="D13" s="1">
        <v>0</v>
      </c>
      <c r="E13">
        <v>145.19999999999999</v>
      </c>
      <c r="H13">
        <v>3.1160281623578592</v>
      </c>
      <c r="I13">
        <v>206.97814815771153</v>
      </c>
      <c r="J13">
        <f t="shared" si="0"/>
        <v>203.86211999535368</v>
      </c>
      <c r="K13">
        <f xml:space="preserve"> 1 +M13</f>
        <v>0.50520100000000001</v>
      </c>
      <c r="L13">
        <f t="shared" si="3"/>
        <v>0.50798699999999997</v>
      </c>
      <c r="M13">
        <v>-0.49479899999999999</v>
      </c>
      <c r="N13">
        <v>-0.49201299999999998</v>
      </c>
      <c r="O13">
        <v>0</v>
      </c>
      <c r="P13">
        <v>1.1991486514515712E-2</v>
      </c>
      <c r="Q13">
        <f t="shared" si="1"/>
        <v>0.6880085134854842</v>
      </c>
      <c r="R13">
        <v>2834.2387096774191</v>
      </c>
      <c r="S13">
        <v>0.67093117286875403</v>
      </c>
      <c r="T13">
        <v>1.9017739852229401</v>
      </c>
      <c r="U13">
        <f>S13+1</f>
        <v>1.6709311728687539</v>
      </c>
      <c r="V13">
        <f t="shared" si="4"/>
        <v>2.9017739852229401</v>
      </c>
      <c r="X13">
        <v>0</v>
      </c>
      <c r="Y13">
        <v>0</v>
      </c>
      <c r="Z13">
        <v>9</v>
      </c>
      <c r="AA13">
        <v>0</v>
      </c>
      <c r="AB13">
        <f t="shared" si="2"/>
        <v>0</v>
      </c>
    </row>
    <row r="14" spans="1:28" x14ac:dyDescent="0.3">
      <c r="A14" s="2">
        <v>26330</v>
      </c>
      <c r="B14" s="1">
        <v>0</v>
      </c>
      <c r="C14" s="1">
        <v>0</v>
      </c>
      <c r="D14" s="1">
        <v>0</v>
      </c>
      <c r="E14">
        <v>104.6</v>
      </c>
      <c r="H14">
        <v>55.34007671549886</v>
      </c>
      <c r="I14">
        <v>422.01886928312757</v>
      </c>
      <c r="J14">
        <f t="shared" si="0"/>
        <v>366.6787925676287</v>
      </c>
      <c r="K14">
        <f t="shared" ref="K14:K77" si="5" xml:space="preserve"> 1 +M14</f>
        <v>1.1047400000000001</v>
      </c>
      <c r="L14">
        <f t="shared" si="3"/>
        <v>1.0058684499999999</v>
      </c>
      <c r="M14">
        <v>0.10474</v>
      </c>
      <c r="N14">
        <v>5.8684499999999999E-3</v>
      </c>
      <c r="O14">
        <v>0</v>
      </c>
      <c r="P14">
        <v>2.1283489258512964E-2</v>
      </c>
      <c r="Q14">
        <f t="shared" si="1"/>
        <v>0.67871651074148698</v>
      </c>
      <c r="R14">
        <v>3107.8006451612905</v>
      </c>
      <c r="S14">
        <v>0.24609925428430901</v>
      </c>
      <c r="T14">
        <v>0.62210431014102896</v>
      </c>
      <c r="U14">
        <f t="shared" ref="U14:U77" si="6">S14+1</f>
        <v>1.246099254284309</v>
      </c>
      <c r="V14">
        <f t="shared" si="4"/>
        <v>1.6221043101410291</v>
      </c>
      <c r="X14">
        <v>0</v>
      </c>
      <c r="Y14">
        <v>0</v>
      </c>
      <c r="Z14">
        <v>10</v>
      </c>
      <c r="AA14">
        <v>0</v>
      </c>
      <c r="AB14">
        <f t="shared" si="2"/>
        <v>0</v>
      </c>
    </row>
    <row r="15" spans="1:28" x14ac:dyDescent="0.3">
      <c r="A15" s="2">
        <v>26359</v>
      </c>
      <c r="B15" s="1">
        <v>1</v>
      </c>
      <c r="C15" s="1">
        <v>0.48899999999999999</v>
      </c>
      <c r="D15" s="1">
        <v>1</v>
      </c>
      <c r="E15">
        <v>34.4</v>
      </c>
      <c r="F15">
        <v>1</v>
      </c>
      <c r="G15">
        <v>1</v>
      </c>
      <c r="H15">
        <v>1644.0858962450409</v>
      </c>
      <c r="I15">
        <v>877.41155967565942</v>
      </c>
      <c r="J15">
        <f t="shared" si="0"/>
        <v>-766.67433656938147</v>
      </c>
      <c r="K15">
        <f t="shared" si="5"/>
        <v>0.75840099999999999</v>
      </c>
      <c r="L15">
        <f t="shared" si="3"/>
        <v>0.65498400000000001</v>
      </c>
      <c r="M15">
        <v>-0.24159900000000001</v>
      </c>
      <c r="N15">
        <v>-0.34501599999999999</v>
      </c>
      <c r="O15">
        <v>0</v>
      </c>
      <c r="P15">
        <v>0.15245063977302403</v>
      </c>
      <c r="Q15">
        <f t="shared" si="1"/>
        <v>0.54754936022697587</v>
      </c>
      <c r="R15">
        <v>3029.6786206896554</v>
      </c>
      <c r="S15">
        <v>-2.3361738222619399</v>
      </c>
      <c r="T15">
        <v>-2.2659576244056199</v>
      </c>
      <c r="U15">
        <f t="shared" si="6"/>
        <v>-1.3361738222619399</v>
      </c>
      <c r="V15">
        <f t="shared" si="4"/>
        <v>-1.2659576244056199</v>
      </c>
      <c r="X15">
        <v>1</v>
      </c>
      <c r="Y15">
        <v>1.5627272727272701E-2</v>
      </c>
      <c r="Z15">
        <v>11</v>
      </c>
      <c r="AA15">
        <v>0</v>
      </c>
      <c r="AB15">
        <f t="shared" si="2"/>
        <v>0</v>
      </c>
    </row>
    <row r="16" spans="1:28" x14ac:dyDescent="0.3">
      <c r="A16" s="2">
        <v>26390</v>
      </c>
      <c r="B16" s="1">
        <v>1</v>
      </c>
      <c r="C16" s="1">
        <v>0</v>
      </c>
      <c r="D16" s="1">
        <v>0.499</v>
      </c>
      <c r="E16">
        <v>101</v>
      </c>
      <c r="F16">
        <v>1</v>
      </c>
      <c r="G16">
        <v>1</v>
      </c>
      <c r="H16">
        <v>957.5174220541827</v>
      </c>
      <c r="I16">
        <v>652.81196620287449</v>
      </c>
      <c r="J16">
        <f t="shared" si="0"/>
        <v>-304.70545585130822</v>
      </c>
      <c r="K16">
        <f t="shared" si="5"/>
        <v>-9.0300000000000047E-2</v>
      </c>
      <c r="L16">
        <f t="shared" si="3"/>
        <v>-0.5384500000000001</v>
      </c>
      <c r="M16">
        <v>-1.0903</v>
      </c>
      <c r="N16">
        <v>-1.5384500000000001</v>
      </c>
      <c r="O16">
        <v>1.0903</v>
      </c>
      <c r="P16">
        <v>0.99966689674568809</v>
      </c>
      <c r="Q16">
        <f t="shared" si="1"/>
        <v>-0.29966689674568814</v>
      </c>
      <c r="R16">
        <v>1976.2670967741938</v>
      </c>
      <c r="S16">
        <v>-2.7131368432365002</v>
      </c>
      <c r="T16">
        <v>-3.04044718905006</v>
      </c>
      <c r="U16">
        <f t="shared" si="6"/>
        <v>-1.7131368432365002</v>
      </c>
      <c r="V16">
        <f t="shared" si="4"/>
        <v>-2.04044718905006</v>
      </c>
      <c r="X16">
        <v>1</v>
      </c>
      <c r="Y16">
        <v>6.5990909090909003E-2</v>
      </c>
      <c r="Z16">
        <v>12</v>
      </c>
      <c r="AA16">
        <v>0</v>
      </c>
      <c r="AB16">
        <f t="shared" si="2"/>
        <v>0</v>
      </c>
    </row>
    <row r="17" spans="1:28" x14ac:dyDescent="0.3">
      <c r="A17" s="2">
        <v>26420</v>
      </c>
      <c r="B17" s="1">
        <v>0.78900000000000003</v>
      </c>
      <c r="C17" s="1">
        <v>0.14599999999999999</v>
      </c>
      <c r="D17" s="1">
        <v>0.34799999999999998</v>
      </c>
      <c r="E17">
        <v>244.6</v>
      </c>
      <c r="F17">
        <v>1</v>
      </c>
      <c r="G17">
        <v>1</v>
      </c>
      <c r="H17">
        <v>627.49607113287936</v>
      </c>
      <c r="I17">
        <v>502.08379124902694</v>
      </c>
      <c r="J17">
        <f t="shared" si="0"/>
        <v>-125.41227988385242</v>
      </c>
      <c r="K17">
        <f t="shared" si="5"/>
        <v>0.72836600000000007</v>
      </c>
      <c r="L17">
        <f t="shared" si="3"/>
        <v>1.5439530000000001</v>
      </c>
      <c r="M17">
        <v>-0.27163399999999999</v>
      </c>
      <c r="N17">
        <v>0.54395300000000002</v>
      </c>
      <c r="O17">
        <v>0</v>
      </c>
      <c r="P17">
        <v>0.99999270535794282</v>
      </c>
      <c r="Q17">
        <f t="shared" si="1"/>
        <v>-0.29999270535794287</v>
      </c>
      <c r="R17">
        <v>778.33733333333339</v>
      </c>
      <c r="S17">
        <v>-1.1815733526921599</v>
      </c>
      <c r="T17">
        <v>-1.4545788960703401</v>
      </c>
      <c r="U17">
        <f t="shared" si="6"/>
        <v>-0.18157335269215991</v>
      </c>
      <c r="V17">
        <f t="shared" si="4"/>
        <v>-0.45457889607034008</v>
      </c>
      <c r="X17">
        <v>1</v>
      </c>
      <c r="Y17">
        <v>7.5036363636363596E-2</v>
      </c>
      <c r="Z17">
        <v>13</v>
      </c>
      <c r="AA17">
        <v>-1</v>
      </c>
      <c r="AB17">
        <f t="shared" si="2"/>
        <v>1</v>
      </c>
    </row>
    <row r="18" spans="1:28" x14ac:dyDescent="0.3">
      <c r="A18" s="2">
        <v>26451</v>
      </c>
      <c r="B18" s="1">
        <v>1</v>
      </c>
      <c r="C18" s="1">
        <v>0.60899999999999999</v>
      </c>
      <c r="D18" s="1">
        <v>0.93</v>
      </c>
      <c r="E18">
        <v>249.2</v>
      </c>
      <c r="F18">
        <v>1</v>
      </c>
      <c r="G18">
        <v>1</v>
      </c>
      <c r="H18">
        <v>1125.8225889393036</v>
      </c>
      <c r="I18">
        <v>629.55382733656825</v>
      </c>
      <c r="J18">
        <f t="shared" si="0"/>
        <v>-496.26876160273537</v>
      </c>
      <c r="K18">
        <f t="shared" si="5"/>
        <v>1.633165</v>
      </c>
      <c r="L18">
        <f t="shared" si="3"/>
        <v>2.6622699999999999</v>
      </c>
      <c r="M18">
        <v>0.63316499999999998</v>
      </c>
      <c r="N18">
        <v>1.6622699999999999</v>
      </c>
      <c r="O18">
        <v>0</v>
      </c>
      <c r="P18">
        <v>0.99512232828032121</v>
      </c>
      <c r="Q18">
        <f t="shared" si="1"/>
        <v>-0.29512232828032126</v>
      </c>
      <c r="R18">
        <v>580.59419354838701</v>
      </c>
      <c r="S18">
        <v>-1.4034869729675901</v>
      </c>
      <c r="T18">
        <v>-1.5706778894398901</v>
      </c>
      <c r="U18">
        <f t="shared" si="6"/>
        <v>-0.40348697296759006</v>
      </c>
      <c r="V18">
        <f t="shared" si="4"/>
        <v>-0.57067788943989006</v>
      </c>
      <c r="X18">
        <v>1</v>
      </c>
      <c r="Y18">
        <v>0</v>
      </c>
      <c r="Z18">
        <v>14</v>
      </c>
      <c r="AA18">
        <v>-1</v>
      </c>
      <c r="AB18">
        <f t="shared" si="2"/>
        <v>1</v>
      </c>
    </row>
    <row r="19" spans="1:28" x14ac:dyDescent="0.3">
      <c r="A19" s="2">
        <v>26481</v>
      </c>
      <c r="B19" s="1">
        <v>0.97399999999999998</v>
      </c>
      <c r="C19" s="1">
        <v>0.67900000000000005</v>
      </c>
      <c r="D19" s="1">
        <v>0.76700000000000002</v>
      </c>
      <c r="E19">
        <v>502.3</v>
      </c>
      <c r="F19">
        <v>1</v>
      </c>
      <c r="G19">
        <v>1</v>
      </c>
      <c r="H19">
        <v>1485.8306712384372</v>
      </c>
      <c r="I19">
        <v>931.34955229122966</v>
      </c>
      <c r="J19">
        <f t="shared" si="0"/>
        <v>-554.48111894720751</v>
      </c>
      <c r="K19">
        <f t="shared" si="5"/>
        <v>1.639243</v>
      </c>
      <c r="L19">
        <f t="shared" si="3"/>
        <v>2.1707200000000002</v>
      </c>
      <c r="M19">
        <v>0.63924300000000001</v>
      </c>
      <c r="N19">
        <v>1.17072</v>
      </c>
      <c r="O19">
        <v>0</v>
      </c>
      <c r="P19">
        <v>0.99817407181373752</v>
      </c>
      <c r="Q19">
        <f t="shared" si="1"/>
        <v>-0.29817407181373756</v>
      </c>
      <c r="R19">
        <v>919.05500000000018</v>
      </c>
      <c r="S19">
        <v>-0.95433747816561898</v>
      </c>
      <c r="T19">
        <v>-1.1172219568172601</v>
      </c>
      <c r="U19">
        <f t="shared" si="6"/>
        <v>4.566252183438102E-2</v>
      </c>
      <c r="V19">
        <f t="shared" si="4"/>
        <v>-0.11722195681726011</v>
      </c>
      <c r="X19">
        <v>0</v>
      </c>
      <c r="Y19">
        <v>0</v>
      </c>
      <c r="Z19">
        <v>15</v>
      </c>
      <c r="AA19">
        <v>-1</v>
      </c>
      <c r="AB19">
        <f t="shared" si="2"/>
        <v>1</v>
      </c>
    </row>
    <row r="20" spans="1:28" x14ac:dyDescent="0.3">
      <c r="A20" s="2">
        <v>26512</v>
      </c>
      <c r="B20" s="1">
        <v>0.98599999999999999</v>
      </c>
      <c r="C20" s="1">
        <v>0.51700000000000002</v>
      </c>
      <c r="D20" s="1">
        <v>0.64500000000000002</v>
      </c>
      <c r="E20">
        <v>945.9</v>
      </c>
      <c r="H20">
        <v>841.156622479352</v>
      </c>
      <c r="I20">
        <v>1055.9816177392293</v>
      </c>
      <c r="J20">
        <f t="shared" si="0"/>
        <v>214.82499525987726</v>
      </c>
      <c r="K20">
        <f t="shared" si="5"/>
        <v>2.3511100000000003</v>
      </c>
      <c r="L20">
        <f t="shared" si="3"/>
        <v>2.6031399999999998</v>
      </c>
      <c r="M20">
        <v>1.35111</v>
      </c>
      <c r="N20">
        <v>1.60314</v>
      </c>
      <c r="O20">
        <v>0</v>
      </c>
      <c r="P20">
        <v>0.98708671270247694</v>
      </c>
      <c r="Q20">
        <f t="shared" si="1"/>
        <v>-0.28708671270247699</v>
      </c>
      <c r="R20">
        <v>1282.1309677419354</v>
      </c>
      <c r="S20">
        <v>0.51750713790408498</v>
      </c>
      <c r="T20">
        <v>7.1433948269674002E-2</v>
      </c>
      <c r="U20">
        <f t="shared" si="6"/>
        <v>1.517507137904085</v>
      </c>
      <c r="V20">
        <f t="shared" si="4"/>
        <v>1.071433948269674</v>
      </c>
      <c r="X20">
        <v>0</v>
      </c>
      <c r="Y20">
        <v>0</v>
      </c>
      <c r="Z20">
        <v>16</v>
      </c>
      <c r="AA20">
        <v>-1</v>
      </c>
      <c r="AB20">
        <f t="shared" si="2"/>
        <v>1</v>
      </c>
    </row>
    <row r="21" spans="1:28" x14ac:dyDescent="0.3">
      <c r="A21" s="2">
        <v>26543</v>
      </c>
      <c r="B21" s="1">
        <v>0.88800000000000001</v>
      </c>
      <c r="C21" s="1">
        <v>0</v>
      </c>
      <c r="D21" s="1">
        <v>0.27500000000000002</v>
      </c>
      <c r="E21">
        <v>36.299999999999997</v>
      </c>
      <c r="H21">
        <v>1321.6998186969611</v>
      </c>
      <c r="I21">
        <v>652.6695584741916</v>
      </c>
      <c r="J21">
        <f t="shared" si="0"/>
        <v>-669.03026022276947</v>
      </c>
      <c r="K21">
        <f t="shared" si="5"/>
        <v>2.80226</v>
      </c>
      <c r="L21">
        <f t="shared" si="3"/>
        <v>2.59972</v>
      </c>
      <c r="M21">
        <v>1.80226</v>
      </c>
      <c r="N21">
        <v>1.59972</v>
      </c>
      <c r="O21">
        <v>0</v>
      </c>
      <c r="P21">
        <v>0.43416771537261251</v>
      </c>
      <c r="Q21">
        <f t="shared" si="1"/>
        <v>0.26583228462738745</v>
      </c>
      <c r="R21">
        <v>2678.2306451612899</v>
      </c>
      <c r="S21">
        <v>-1.56429806608739</v>
      </c>
      <c r="T21">
        <v>-1.4247739329603299</v>
      </c>
      <c r="U21">
        <f t="shared" si="6"/>
        <v>-0.56429806608738997</v>
      </c>
      <c r="V21">
        <f t="shared" si="4"/>
        <v>-0.42477393296032995</v>
      </c>
      <c r="X21">
        <v>0</v>
      </c>
      <c r="Y21">
        <v>0</v>
      </c>
      <c r="Z21">
        <v>17</v>
      </c>
      <c r="AA21">
        <v>0</v>
      </c>
      <c r="AB21">
        <f t="shared" si="2"/>
        <v>0</v>
      </c>
    </row>
    <row r="22" spans="1:28" x14ac:dyDescent="0.3">
      <c r="A22" s="2">
        <v>26573</v>
      </c>
      <c r="B22" s="1">
        <v>0.7</v>
      </c>
      <c r="C22" s="1">
        <v>0</v>
      </c>
      <c r="D22" s="1">
        <v>0</v>
      </c>
      <c r="E22">
        <v>12.7</v>
      </c>
      <c r="F22">
        <v>1</v>
      </c>
      <c r="G22">
        <v>1</v>
      </c>
      <c r="H22">
        <v>905.72006349243998</v>
      </c>
      <c r="I22">
        <v>775.01401729598922</v>
      </c>
      <c r="J22">
        <f t="shared" si="0"/>
        <v>-130.70604619645076</v>
      </c>
      <c r="K22">
        <f t="shared" si="5"/>
        <v>-9.3800000000000106E-2</v>
      </c>
      <c r="L22">
        <f t="shared" si="3"/>
        <v>-0.48690999999999995</v>
      </c>
      <c r="M22">
        <v>-1.0938000000000001</v>
      </c>
      <c r="N22">
        <v>-1.48691</v>
      </c>
      <c r="O22">
        <v>1.0938000000000001</v>
      </c>
      <c r="P22">
        <v>0.99309956278800227</v>
      </c>
      <c r="Q22">
        <f t="shared" si="1"/>
        <v>-0.29309956278800231</v>
      </c>
      <c r="R22">
        <v>1858.286333333333</v>
      </c>
      <c r="S22">
        <v>-1.8070717707983901</v>
      </c>
      <c r="T22">
        <v>-1.5353651046864401</v>
      </c>
      <c r="U22">
        <f t="shared" si="6"/>
        <v>-0.8070717707983901</v>
      </c>
      <c r="V22">
        <f t="shared" si="4"/>
        <v>-0.53536510468644005</v>
      </c>
      <c r="X22">
        <v>0</v>
      </c>
      <c r="Y22">
        <v>0</v>
      </c>
      <c r="Z22">
        <v>18</v>
      </c>
      <c r="AA22">
        <v>0</v>
      </c>
      <c r="AB22">
        <f t="shared" si="2"/>
        <v>0</v>
      </c>
    </row>
    <row r="23" spans="1:28" x14ac:dyDescent="0.3">
      <c r="A23" s="2">
        <v>26604</v>
      </c>
      <c r="B23" s="1">
        <v>0</v>
      </c>
      <c r="C23" s="1">
        <v>0</v>
      </c>
      <c r="D23" s="1">
        <v>0</v>
      </c>
      <c r="E23">
        <v>99</v>
      </c>
      <c r="F23" s="1">
        <v>1</v>
      </c>
      <c r="G23">
        <v>1</v>
      </c>
      <c r="H23">
        <v>508.36284562639457</v>
      </c>
      <c r="I23">
        <v>526.64498983727322</v>
      </c>
      <c r="J23">
        <f t="shared" si="0"/>
        <v>18.282144210878641</v>
      </c>
      <c r="K23">
        <f t="shared" si="5"/>
        <v>-0.43710000000000004</v>
      </c>
      <c r="L23">
        <f t="shared" si="3"/>
        <v>-0.47894999999999999</v>
      </c>
      <c r="M23">
        <v>-1.4371</v>
      </c>
      <c r="N23">
        <v>-1.47895</v>
      </c>
      <c r="O23">
        <v>1.4371</v>
      </c>
      <c r="P23">
        <v>0.9960999698041002</v>
      </c>
      <c r="Q23">
        <f t="shared" si="1"/>
        <v>-0.29609996980410025</v>
      </c>
      <c r="R23">
        <v>1317.1299999999997</v>
      </c>
      <c r="S23">
        <v>-1.44786629489698</v>
      </c>
      <c r="T23">
        <v>-1.1679976123349101</v>
      </c>
      <c r="U23">
        <f t="shared" si="6"/>
        <v>-0.44786629489698004</v>
      </c>
      <c r="V23">
        <f t="shared" si="4"/>
        <v>-0.16799761233491006</v>
      </c>
      <c r="X23">
        <v>1</v>
      </c>
      <c r="Y23">
        <v>6.7677272727272697E-2</v>
      </c>
      <c r="Z23">
        <v>19</v>
      </c>
      <c r="AA23">
        <v>0</v>
      </c>
      <c r="AB23">
        <f t="shared" si="2"/>
        <v>0</v>
      </c>
    </row>
    <row r="24" spans="1:28" x14ac:dyDescent="0.3">
      <c r="A24" s="2">
        <v>26634</v>
      </c>
      <c r="B24" s="1">
        <v>0</v>
      </c>
      <c r="C24" s="1">
        <v>0</v>
      </c>
      <c r="D24" s="1">
        <v>0</v>
      </c>
      <c r="E24">
        <v>115.7</v>
      </c>
      <c r="F24" s="1">
        <v>1</v>
      </c>
      <c r="G24">
        <v>1</v>
      </c>
      <c r="H24">
        <v>1.3712211419750702</v>
      </c>
      <c r="I24">
        <v>172.67067229771581</v>
      </c>
      <c r="J24">
        <f t="shared" si="0"/>
        <v>171.29945115574074</v>
      </c>
      <c r="K24">
        <f t="shared" si="5"/>
        <v>0.70479800000000004</v>
      </c>
      <c r="L24">
        <f t="shared" si="3"/>
        <v>0.61290500000000003</v>
      </c>
      <c r="M24">
        <v>-0.29520200000000002</v>
      </c>
      <c r="N24">
        <v>-0.38709500000000002</v>
      </c>
      <c r="O24">
        <v>0</v>
      </c>
      <c r="P24">
        <v>0.97477042908018574</v>
      </c>
      <c r="Q24">
        <f t="shared" si="1"/>
        <v>-0.27477042908018579</v>
      </c>
      <c r="R24">
        <v>907.83699999999999</v>
      </c>
      <c r="S24">
        <v>-0.451264837745665</v>
      </c>
      <c r="T24">
        <v>0.468633238326709</v>
      </c>
      <c r="U24">
        <f t="shared" si="6"/>
        <v>0.54873516225433505</v>
      </c>
      <c r="V24">
        <f t="shared" si="4"/>
        <v>1.4686332383267091</v>
      </c>
      <c r="X24">
        <v>1</v>
      </c>
      <c r="Y24">
        <v>6.1781818181818098E-2</v>
      </c>
      <c r="Z24">
        <v>20</v>
      </c>
      <c r="AA24">
        <v>0</v>
      </c>
      <c r="AB24">
        <f t="shared" si="2"/>
        <v>0</v>
      </c>
    </row>
    <row r="25" spans="1:28" x14ac:dyDescent="0.3">
      <c r="A25" s="2">
        <v>26665</v>
      </c>
      <c r="B25" s="1">
        <v>0</v>
      </c>
      <c r="C25" s="1">
        <v>0</v>
      </c>
      <c r="D25" s="1">
        <v>0</v>
      </c>
      <c r="E25">
        <v>106.1</v>
      </c>
      <c r="H25">
        <v>0.86510228823628921</v>
      </c>
      <c r="I25">
        <v>206.97814815771153</v>
      </c>
      <c r="J25">
        <f t="shared" si="0"/>
        <v>206.11304586947523</v>
      </c>
      <c r="K25">
        <f t="shared" si="5"/>
        <v>0.79758299999999993</v>
      </c>
      <c r="L25">
        <f t="shared" si="3"/>
        <v>0.78142800000000001</v>
      </c>
      <c r="M25">
        <v>-0.20241700000000001</v>
      </c>
      <c r="N25">
        <v>-0.21857199999999999</v>
      </c>
      <c r="O25">
        <v>0</v>
      </c>
      <c r="P25">
        <v>2.3447352307087922E-2</v>
      </c>
      <c r="Q25">
        <f t="shared" si="1"/>
        <v>0.67655264769291201</v>
      </c>
      <c r="R25">
        <v>1101.2159999999999</v>
      </c>
      <c r="S25">
        <v>-0.451264837745665</v>
      </c>
      <c r="T25">
        <v>0.54683313396131705</v>
      </c>
      <c r="U25">
        <f t="shared" si="6"/>
        <v>0.54873516225433505</v>
      </c>
      <c r="V25">
        <f t="shared" si="4"/>
        <v>1.5468331339613171</v>
      </c>
      <c r="X25">
        <v>1</v>
      </c>
      <c r="Y25">
        <v>8.1590909090909006E-2</v>
      </c>
      <c r="Z25">
        <v>21</v>
      </c>
      <c r="AA25">
        <v>-1</v>
      </c>
      <c r="AB25">
        <f t="shared" si="2"/>
        <v>1</v>
      </c>
    </row>
    <row r="26" spans="1:28" x14ac:dyDescent="0.3">
      <c r="A26" s="2">
        <v>26696</v>
      </c>
      <c r="B26" s="1">
        <v>0</v>
      </c>
      <c r="C26" s="1">
        <v>0</v>
      </c>
      <c r="D26" s="1">
        <v>0</v>
      </c>
      <c r="E26">
        <v>52.2</v>
      </c>
      <c r="H26">
        <v>147.58036561629237</v>
      </c>
      <c r="I26">
        <v>422.01886928312757</v>
      </c>
      <c r="J26">
        <f t="shared" si="0"/>
        <v>274.43850366683523</v>
      </c>
      <c r="K26">
        <f t="shared" si="5"/>
        <v>0.74938199999999999</v>
      </c>
      <c r="L26">
        <f t="shared" si="3"/>
        <v>0.88974299999999995</v>
      </c>
      <c r="M26">
        <v>-0.25061800000000001</v>
      </c>
      <c r="N26">
        <v>-0.11025699999999999</v>
      </c>
      <c r="O26">
        <v>0</v>
      </c>
      <c r="P26">
        <v>1.6367954602391009E-2</v>
      </c>
      <c r="Q26">
        <f t="shared" si="1"/>
        <v>0.68363204539760891</v>
      </c>
      <c r="R26">
        <v>1604.9361290322579</v>
      </c>
      <c r="S26">
        <v>-0.94592811631205598</v>
      </c>
      <c r="T26">
        <v>-1.1679976123349101</v>
      </c>
      <c r="U26">
        <f t="shared" si="6"/>
        <v>5.4071883687944022E-2</v>
      </c>
      <c r="V26">
        <f t="shared" si="4"/>
        <v>-0.16799761233491006</v>
      </c>
      <c r="X26">
        <v>1</v>
      </c>
      <c r="Y26">
        <v>0</v>
      </c>
      <c r="Z26">
        <v>22</v>
      </c>
      <c r="AA26">
        <v>-1</v>
      </c>
      <c r="AB26">
        <f t="shared" si="2"/>
        <v>1</v>
      </c>
    </row>
    <row r="27" spans="1:28" x14ac:dyDescent="0.3">
      <c r="A27" s="2">
        <v>26724</v>
      </c>
      <c r="B27" s="1">
        <v>1E-3</v>
      </c>
      <c r="C27" s="1">
        <v>0</v>
      </c>
      <c r="D27" s="1">
        <v>2.1999999999999999E-2</v>
      </c>
      <c r="E27">
        <v>47.7</v>
      </c>
      <c r="F27">
        <v>1</v>
      </c>
      <c r="G27">
        <v>1</v>
      </c>
      <c r="H27">
        <v>880.8462128963256</v>
      </c>
      <c r="I27">
        <v>877.41155967565942</v>
      </c>
      <c r="J27">
        <f t="shared" si="0"/>
        <v>-3.4346532206661777</v>
      </c>
      <c r="K27">
        <f t="shared" si="5"/>
        <v>0.30427099999999996</v>
      </c>
      <c r="L27">
        <f t="shared" si="3"/>
        <v>0.80028900000000003</v>
      </c>
      <c r="M27">
        <v>-0.69572900000000004</v>
      </c>
      <c r="N27">
        <v>-0.199711</v>
      </c>
      <c r="O27">
        <v>0</v>
      </c>
      <c r="P27">
        <v>0.47006743839405257</v>
      </c>
      <c r="Q27">
        <f t="shared" si="1"/>
        <v>0.22993256160594738</v>
      </c>
      <c r="R27">
        <v>1734.0089285714287</v>
      </c>
      <c r="S27">
        <v>-1.83518231446076</v>
      </c>
      <c r="T27">
        <v>-2.0089193767113098</v>
      </c>
      <c r="U27">
        <f t="shared" si="6"/>
        <v>-0.83518231446075997</v>
      </c>
      <c r="V27">
        <f t="shared" si="4"/>
        <v>-1.0089193767113098</v>
      </c>
      <c r="X27">
        <v>1</v>
      </c>
      <c r="Y27">
        <v>9.6727272727272703E-2</v>
      </c>
      <c r="Z27">
        <v>23</v>
      </c>
      <c r="AA27">
        <v>-1</v>
      </c>
      <c r="AB27">
        <f t="shared" si="2"/>
        <v>1</v>
      </c>
    </row>
    <row r="28" spans="1:28" x14ac:dyDescent="0.3">
      <c r="A28" s="2">
        <v>26755</v>
      </c>
      <c r="B28" s="1">
        <v>0</v>
      </c>
      <c r="C28" s="1">
        <v>0</v>
      </c>
      <c r="D28" s="1">
        <v>0</v>
      </c>
      <c r="E28">
        <v>218.4</v>
      </c>
      <c r="H28">
        <v>441.69964869665972</v>
      </c>
      <c r="I28">
        <v>652.81196620287449</v>
      </c>
      <c r="J28">
        <f t="shared" si="0"/>
        <v>211.11231750621477</v>
      </c>
      <c r="K28">
        <f t="shared" si="5"/>
        <v>0.222136</v>
      </c>
      <c r="L28">
        <f t="shared" si="3"/>
        <v>0.61312199999999994</v>
      </c>
      <c r="M28">
        <v>-0.777864</v>
      </c>
      <c r="N28">
        <v>-0.386878</v>
      </c>
      <c r="O28">
        <v>0</v>
      </c>
      <c r="P28">
        <v>0.99542361347723474</v>
      </c>
      <c r="Q28">
        <f t="shared" si="1"/>
        <v>-0.29542361347723478</v>
      </c>
      <c r="R28">
        <v>1369.0654838709684</v>
      </c>
      <c r="S28">
        <v>-1.02421534464193</v>
      </c>
      <c r="T28">
        <v>-1.10740752001778</v>
      </c>
      <c r="U28">
        <f t="shared" si="6"/>
        <v>-2.4215344641929981E-2</v>
      </c>
      <c r="V28">
        <f t="shared" si="4"/>
        <v>-0.10740752001777998</v>
      </c>
      <c r="X28">
        <v>1</v>
      </c>
      <c r="Y28">
        <v>0.12350909090909</v>
      </c>
      <c r="Z28">
        <v>24</v>
      </c>
      <c r="AA28">
        <v>-1</v>
      </c>
      <c r="AB28">
        <f t="shared" si="2"/>
        <v>1</v>
      </c>
    </row>
    <row r="29" spans="1:28" x14ac:dyDescent="0.3">
      <c r="A29" s="2">
        <v>26785</v>
      </c>
      <c r="B29" s="1">
        <v>0.35099999999999998</v>
      </c>
      <c r="C29" s="1">
        <v>0</v>
      </c>
      <c r="D29" s="1">
        <v>9.8000000000000004E-2</v>
      </c>
      <c r="E29">
        <v>118.6</v>
      </c>
      <c r="H29">
        <v>557.96241652231822</v>
      </c>
      <c r="I29">
        <v>502.08379124902694</v>
      </c>
      <c r="J29">
        <f t="shared" si="0"/>
        <v>-55.878625273291277</v>
      </c>
      <c r="K29">
        <f t="shared" si="5"/>
        <v>1.3407910000000001</v>
      </c>
      <c r="L29">
        <f t="shared" si="3"/>
        <v>2.7774299999999998</v>
      </c>
      <c r="M29">
        <v>0.34079100000000001</v>
      </c>
      <c r="N29">
        <v>1.7774300000000001</v>
      </c>
      <c r="O29">
        <v>0</v>
      </c>
      <c r="P29">
        <v>0.86671452283402972</v>
      </c>
      <c r="Q29">
        <f t="shared" si="1"/>
        <v>-0.16671452283402977</v>
      </c>
      <c r="R29">
        <v>1182.3699999999999</v>
      </c>
      <c r="S29">
        <v>-1.2371996050538201</v>
      </c>
      <c r="T29">
        <v>-1.2797748980327901</v>
      </c>
      <c r="U29">
        <f t="shared" si="6"/>
        <v>-0.2371996050538201</v>
      </c>
      <c r="V29">
        <f t="shared" si="4"/>
        <v>-0.2797748980327901</v>
      </c>
      <c r="X29">
        <v>1</v>
      </c>
      <c r="Y29">
        <v>0</v>
      </c>
      <c r="Z29">
        <v>25</v>
      </c>
      <c r="AA29">
        <v>-1</v>
      </c>
      <c r="AB29">
        <f t="shared" si="2"/>
        <v>1</v>
      </c>
    </row>
    <row r="30" spans="1:28" x14ac:dyDescent="0.3">
      <c r="A30" s="2">
        <v>26816</v>
      </c>
      <c r="B30" s="1">
        <v>0.88400000000000001</v>
      </c>
      <c r="C30" s="1">
        <v>3.0000000000000001E-3</v>
      </c>
      <c r="D30" s="1">
        <v>0.45400000000000001</v>
      </c>
      <c r="E30">
        <v>194.7</v>
      </c>
      <c r="F30">
        <v>1</v>
      </c>
      <c r="G30">
        <v>1</v>
      </c>
      <c r="H30">
        <v>830.20389100755347</v>
      </c>
      <c r="I30">
        <v>629.55382733656825</v>
      </c>
      <c r="J30">
        <f t="shared" si="0"/>
        <v>-200.65006367098522</v>
      </c>
      <c r="K30">
        <f t="shared" si="5"/>
        <v>0.85654699999999995</v>
      </c>
      <c r="L30">
        <f t="shared" si="3"/>
        <v>1.323089</v>
      </c>
      <c r="M30">
        <v>-0.143453</v>
      </c>
      <c r="N30">
        <v>0.32308900000000002</v>
      </c>
      <c r="O30">
        <v>0</v>
      </c>
      <c r="P30">
        <v>0.95787052361827929</v>
      </c>
      <c r="Q30">
        <f t="shared" si="1"/>
        <v>-0.25787052361827933</v>
      </c>
      <c r="R30">
        <v>1057.7929032258064</v>
      </c>
      <c r="S30">
        <v>-1.43275853000203</v>
      </c>
      <c r="T30">
        <v>-1.4857351312624201</v>
      </c>
      <c r="U30">
        <f t="shared" si="6"/>
        <v>-0.43275853000203002</v>
      </c>
      <c r="V30">
        <f t="shared" si="4"/>
        <v>-0.48573513126242007</v>
      </c>
      <c r="X30">
        <v>1</v>
      </c>
      <c r="Y30">
        <v>0</v>
      </c>
      <c r="Z30">
        <v>26</v>
      </c>
      <c r="AA30">
        <v>-1</v>
      </c>
      <c r="AB30">
        <f t="shared" si="2"/>
        <v>1</v>
      </c>
    </row>
    <row r="31" spans="1:28" x14ac:dyDescent="0.3">
      <c r="A31" s="2">
        <v>26846</v>
      </c>
      <c r="B31" s="1">
        <v>0</v>
      </c>
      <c r="C31" s="1">
        <v>4.4999999999999998E-2</v>
      </c>
      <c r="D31" s="1">
        <v>0</v>
      </c>
      <c r="E31">
        <v>134.69999999999999</v>
      </c>
      <c r="F31">
        <v>1</v>
      </c>
      <c r="G31">
        <v>1</v>
      </c>
      <c r="H31">
        <v>725.94135395266721</v>
      </c>
      <c r="I31">
        <v>931.34955229122966</v>
      </c>
      <c r="J31">
        <f t="shared" si="0"/>
        <v>205.40819833856244</v>
      </c>
      <c r="K31">
        <f t="shared" si="5"/>
        <v>1.302098</v>
      </c>
      <c r="L31">
        <f t="shared" si="3"/>
        <v>2.08264</v>
      </c>
      <c r="M31">
        <v>0.30209799999999998</v>
      </c>
      <c r="N31">
        <v>1.08264</v>
      </c>
      <c r="O31">
        <v>0</v>
      </c>
      <c r="P31">
        <v>0.99462269682473681</v>
      </c>
      <c r="Q31">
        <f t="shared" si="1"/>
        <v>-0.29462269682473685</v>
      </c>
      <c r="R31">
        <v>919.00133333333338</v>
      </c>
      <c r="S31">
        <v>-2.1406854776811501</v>
      </c>
      <c r="T31">
        <v>-2.2659576244056199</v>
      </c>
      <c r="U31">
        <f t="shared" si="6"/>
        <v>-1.1406854776811501</v>
      </c>
      <c r="V31">
        <f t="shared" si="4"/>
        <v>-1.2659576244056199</v>
      </c>
      <c r="X31">
        <v>1</v>
      </c>
      <c r="Y31">
        <v>0</v>
      </c>
      <c r="Z31">
        <v>27</v>
      </c>
      <c r="AA31">
        <v>-1</v>
      </c>
      <c r="AB31">
        <f t="shared" si="2"/>
        <v>1</v>
      </c>
    </row>
    <row r="32" spans="1:28" x14ac:dyDescent="0.3">
      <c r="A32" s="2">
        <v>26877</v>
      </c>
      <c r="B32" s="1">
        <v>0</v>
      </c>
      <c r="C32" s="1">
        <v>0.20399999999999999</v>
      </c>
      <c r="D32" s="1">
        <v>1.2999999999999999E-2</v>
      </c>
      <c r="E32">
        <v>193.7</v>
      </c>
      <c r="F32">
        <v>1</v>
      </c>
      <c r="G32">
        <v>1</v>
      </c>
      <c r="H32">
        <v>997.7379557192952</v>
      </c>
      <c r="I32">
        <v>1055.9816177392293</v>
      </c>
      <c r="J32">
        <f t="shared" si="0"/>
        <v>58.24366201993405</v>
      </c>
      <c r="K32">
        <f t="shared" si="5"/>
        <v>1.091996</v>
      </c>
      <c r="L32">
        <f t="shared" si="3"/>
        <v>1.2808139999999999</v>
      </c>
      <c r="M32">
        <v>9.1995999999999994E-2</v>
      </c>
      <c r="N32">
        <v>0.28081400000000001</v>
      </c>
      <c r="O32">
        <v>0</v>
      </c>
      <c r="P32">
        <v>0.99980424032003268</v>
      </c>
      <c r="Q32">
        <f t="shared" si="1"/>
        <v>-0.29980424032003272</v>
      </c>
      <c r="R32">
        <v>616.47935483870958</v>
      </c>
      <c r="S32">
        <v>-2.7131368432365002</v>
      </c>
      <c r="T32">
        <v>-2.2659576244056199</v>
      </c>
      <c r="U32">
        <f t="shared" si="6"/>
        <v>-1.7131368432365002</v>
      </c>
      <c r="V32">
        <f t="shared" si="4"/>
        <v>-1.2659576244056199</v>
      </c>
      <c r="X32">
        <v>1</v>
      </c>
      <c r="Y32">
        <v>0</v>
      </c>
      <c r="Z32">
        <v>28</v>
      </c>
      <c r="AA32">
        <v>-1</v>
      </c>
      <c r="AB32">
        <f t="shared" si="2"/>
        <v>1</v>
      </c>
    </row>
    <row r="33" spans="1:28" x14ac:dyDescent="0.3">
      <c r="A33" s="2">
        <v>26908</v>
      </c>
      <c r="B33" s="1">
        <v>0.77200000000000002</v>
      </c>
      <c r="C33" s="1">
        <v>0.13200000000000001</v>
      </c>
      <c r="D33" s="1">
        <v>0.29699999999999999</v>
      </c>
      <c r="E33">
        <v>136.1</v>
      </c>
      <c r="F33">
        <v>1</v>
      </c>
      <c r="G33">
        <v>1</v>
      </c>
      <c r="H33">
        <v>790.47482460115634</v>
      </c>
      <c r="I33">
        <v>652.6695584741916</v>
      </c>
      <c r="J33">
        <f t="shared" si="0"/>
        <v>-137.80526612696474</v>
      </c>
      <c r="K33">
        <f t="shared" si="5"/>
        <v>2.12947</v>
      </c>
      <c r="L33">
        <f t="shared" si="3"/>
        <v>1.7140469999999999</v>
      </c>
      <c r="M33">
        <v>1.12947</v>
      </c>
      <c r="N33">
        <v>0.71404699999999999</v>
      </c>
      <c r="O33">
        <v>0</v>
      </c>
      <c r="P33">
        <v>0.99995500546698246</v>
      </c>
      <c r="Q33">
        <f t="shared" si="1"/>
        <v>-0.2999550054669825</v>
      </c>
      <c r="R33">
        <v>599.0861290322581</v>
      </c>
      <c r="S33">
        <v>-1.8648226176254901</v>
      </c>
      <c r="T33">
        <v>-1.2918590157645</v>
      </c>
      <c r="U33">
        <f t="shared" si="6"/>
        <v>-0.86482261762549006</v>
      </c>
      <c r="V33">
        <f t="shared" si="4"/>
        <v>-0.29185901576450002</v>
      </c>
      <c r="X33">
        <v>1</v>
      </c>
      <c r="Y33">
        <v>0</v>
      </c>
      <c r="Z33">
        <v>29</v>
      </c>
      <c r="AA33">
        <v>-1</v>
      </c>
      <c r="AB33">
        <f t="shared" si="2"/>
        <v>1</v>
      </c>
    </row>
    <row r="34" spans="1:28" x14ac:dyDescent="0.3">
      <c r="A34" s="2">
        <v>26938</v>
      </c>
      <c r="B34" s="1">
        <v>0</v>
      </c>
      <c r="C34" s="1">
        <v>0</v>
      </c>
      <c r="D34" s="1">
        <v>4.0000000000000001E-3</v>
      </c>
      <c r="E34">
        <v>245.1</v>
      </c>
      <c r="H34">
        <v>190.55967727367323</v>
      </c>
      <c r="I34">
        <v>775.01401729598922</v>
      </c>
      <c r="J34">
        <f t="shared" si="0"/>
        <v>584.45434002231605</v>
      </c>
      <c r="K34">
        <f t="shared" si="5"/>
        <v>1.4255599999999999</v>
      </c>
      <c r="L34">
        <f t="shared" si="3"/>
        <v>0.231213</v>
      </c>
      <c r="M34">
        <v>0.42555999999999999</v>
      </c>
      <c r="N34">
        <v>-0.768787</v>
      </c>
      <c r="O34">
        <v>0</v>
      </c>
      <c r="P34">
        <v>0.98762320906193413</v>
      </c>
      <c r="Q34">
        <f t="shared" si="1"/>
        <v>-0.28762320906193417</v>
      </c>
      <c r="R34">
        <v>1010.0659999999997</v>
      </c>
      <c r="S34">
        <v>-1.02421534464193</v>
      </c>
      <c r="T34">
        <v>-0.36479832034246201</v>
      </c>
      <c r="U34">
        <f t="shared" si="6"/>
        <v>-2.4215344641929981E-2</v>
      </c>
      <c r="V34">
        <f t="shared" si="4"/>
        <v>0.63520167965753793</v>
      </c>
      <c r="X34">
        <v>0</v>
      </c>
      <c r="Y34">
        <v>0</v>
      </c>
      <c r="Z34">
        <v>30</v>
      </c>
      <c r="AA34">
        <v>-1</v>
      </c>
      <c r="AB34">
        <f t="shared" si="2"/>
        <v>1</v>
      </c>
    </row>
    <row r="35" spans="1:28" x14ac:dyDescent="0.3">
      <c r="A35" s="2">
        <v>26969</v>
      </c>
      <c r="B35" s="1">
        <v>0</v>
      </c>
      <c r="C35" s="1">
        <v>0</v>
      </c>
      <c r="D35" s="1">
        <v>0</v>
      </c>
      <c r="E35">
        <v>76.599999999999994</v>
      </c>
      <c r="H35">
        <v>18.337243335264702</v>
      </c>
      <c r="I35">
        <v>526.64498983727322</v>
      </c>
      <c r="J35">
        <f t="shared" si="0"/>
        <v>508.30774650200851</v>
      </c>
      <c r="K35">
        <f t="shared" si="5"/>
        <v>2.5145299999999997</v>
      </c>
      <c r="L35">
        <f t="shared" si="3"/>
        <v>2.58813</v>
      </c>
      <c r="M35">
        <v>1.5145299999999999</v>
      </c>
      <c r="N35">
        <v>1.58813</v>
      </c>
      <c r="O35">
        <v>0</v>
      </c>
      <c r="P35">
        <v>0.31560553216683895</v>
      </c>
      <c r="Q35">
        <f t="shared" si="1"/>
        <v>0.384394467833161</v>
      </c>
      <c r="R35">
        <v>2137.7790322580649</v>
      </c>
      <c r="S35">
        <v>-0.84976786853748898</v>
      </c>
      <c r="T35">
        <v>-0.17267880306927999</v>
      </c>
      <c r="U35">
        <f t="shared" si="6"/>
        <v>0.15023213146251102</v>
      </c>
      <c r="V35">
        <f t="shared" si="4"/>
        <v>0.82732119693072004</v>
      </c>
      <c r="X35">
        <v>0</v>
      </c>
      <c r="Y35">
        <v>0</v>
      </c>
      <c r="Z35">
        <v>31</v>
      </c>
      <c r="AA35">
        <v>-1</v>
      </c>
      <c r="AB35">
        <f t="shared" si="2"/>
        <v>1</v>
      </c>
    </row>
    <row r="36" spans="1:28" x14ac:dyDescent="0.3">
      <c r="A36" s="2">
        <v>26999</v>
      </c>
      <c r="B36" s="1">
        <v>0</v>
      </c>
      <c r="C36" s="1">
        <v>0</v>
      </c>
      <c r="D36" s="1">
        <v>0</v>
      </c>
      <c r="E36">
        <v>27.6</v>
      </c>
      <c r="H36">
        <v>0.50418030060029195</v>
      </c>
      <c r="I36">
        <v>172.67067229771581</v>
      </c>
      <c r="J36">
        <f t="shared" si="0"/>
        <v>172.16649199711551</v>
      </c>
      <c r="K36">
        <f t="shared" si="5"/>
        <v>5.8366000000000029E-2</v>
      </c>
      <c r="L36">
        <f t="shared" si="3"/>
        <v>-0.77374000000000009</v>
      </c>
      <c r="M36">
        <v>-0.94163399999999997</v>
      </c>
      <c r="N36">
        <v>-1.7737400000000001</v>
      </c>
      <c r="O36">
        <v>0</v>
      </c>
      <c r="P36">
        <v>7.0399997996745775E-2</v>
      </c>
      <c r="Q36">
        <f t="shared" si="1"/>
        <v>0.62960000200325417</v>
      </c>
      <c r="R36">
        <v>2680.5803333333338</v>
      </c>
      <c r="S36">
        <v>-0.80453405511471399</v>
      </c>
      <c r="T36">
        <v>-1.32176519770593E-2</v>
      </c>
      <c r="U36">
        <f t="shared" si="6"/>
        <v>0.19546594488528601</v>
      </c>
      <c r="V36">
        <f t="shared" si="4"/>
        <v>0.98678234802294074</v>
      </c>
      <c r="X36">
        <v>0</v>
      </c>
      <c r="Y36">
        <v>0</v>
      </c>
      <c r="Z36">
        <v>32</v>
      </c>
      <c r="AA36">
        <v>0</v>
      </c>
      <c r="AB36">
        <f t="shared" si="2"/>
        <v>0</v>
      </c>
    </row>
    <row r="37" spans="1:28" x14ac:dyDescent="0.3">
      <c r="A37" s="2">
        <v>27030</v>
      </c>
      <c r="B37" s="1">
        <v>0</v>
      </c>
      <c r="C37" s="1">
        <v>0</v>
      </c>
      <c r="D37" s="1">
        <v>0</v>
      </c>
      <c r="E37">
        <v>30.8</v>
      </c>
      <c r="H37">
        <v>1.2964259351533605</v>
      </c>
      <c r="I37">
        <v>206.97814815771153</v>
      </c>
      <c r="J37">
        <f t="shared" si="0"/>
        <v>205.68172222255816</v>
      </c>
      <c r="K37">
        <f t="shared" si="5"/>
        <v>-0.88446000000000002</v>
      </c>
      <c r="L37">
        <f t="shared" si="3"/>
        <v>-0.81648999999999994</v>
      </c>
      <c r="M37">
        <v>-1.88446</v>
      </c>
      <c r="N37">
        <v>-1.8164899999999999</v>
      </c>
      <c r="O37">
        <v>1.88446</v>
      </c>
      <c r="P37">
        <v>1.2524135805661465E-2</v>
      </c>
      <c r="Q37">
        <f t="shared" si="1"/>
        <v>0.68747586419433848</v>
      </c>
      <c r="R37">
        <v>2864.0719354838707</v>
      </c>
      <c r="S37">
        <v>-0.90484540092941601</v>
      </c>
      <c r="T37">
        <v>0.167314942396978</v>
      </c>
      <c r="U37">
        <f t="shared" si="6"/>
        <v>9.5154599070583989E-2</v>
      </c>
      <c r="V37">
        <f t="shared" si="4"/>
        <v>1.167314942396978</v>
      </c>
      <c r="X37">
        <v>1</v>
      </c>
      <c r="Y37">
        <v>6.54909090909091E-2</v>
      </c>
      <c r="Z37">
        <v>33</v>
      </c>
      <c r="AA37">
        <v>0</v>
      </c>
      <c r="AB37">
        <f t="shared" si="2"/>
        <v>0</v>
      </c>
    </row>
    <row r="38" spans="1:28" x14ac:dyDescent="0.3">
      <c r="A38" s="2">
        <v>27061</v>
      </c>
      <c r="B38" s="1">
        <v>0</v>
      </c>
      <c r="C38" s="1">
        <v>0</v>
      </c>
      <c r="D38" s="1">
        <v>0</v>
      </c>
      <c r="E38">
        <v>103.1</v>
      </c>
      <c r="H38">
        <v>73.539766298705672</v>
      </c>
      <c r="I38">
        <v>422.01886928312757</v>
      </c>
      <c r="J38">
        <f t="shared" si="0"/>
        <v>348.4791029844219</v>
      </c>
      <c r="K38">
        <f t="shared" si="5"/>
        <v>-0.46174000000000004</v>
      </c>
      <c r="L38">
        <f t="shared" si="3"/>
        <v>-0.18389999999999995</v>
      </c>
      <c r="M38">
        <v>-1.46174</v>
      </c>
      <c r="N38">
        <v>-1.1839</v>
      </c>
      <c r="O38">
        <v>1.46174</v>
      </c>
      <c r="P38">
        <v>1.6190503933351197E-2</v>
      </c>
      <c r="Q38">
        <f t="shared" si="1"/>
        <v>0.68380949606664876</v>
      </c>
      <c r="R38">
        <v>2864.6922580645164</v>
      </c>
      <c r="S38">
        <v>-1.0333050519726501</v>
      </c>
      <c r="T38">
        <v>-4.49538444323552E-2</v>
      </c>
      <c r="U38">
        <f t="shared" si="6"/>
        <v>-3.3305051972650102E-2</v>
      </c>
      <c r="V38">
        <f t="shared" si="4"/>
        <v>0.95504615556764483</v>
      </c>
      <c r="X38">
        <v>1</v>
      </c>
      <c r="Y38">
        <v>0.13654999999999901</v>
      </c>
      <c r="Z38">
        <v>34</v>
      </c>
      <c r="AA38">
        <v>0</v>
      </c>
      <c r="AB38">
        <f t="shared" si="2"/>
        <v>0</v>
      </c>
    </row>
    <row r="39" spans="1:28" x14ac:dyDescent="0.3">
      <c r="A39" s="2">
        <v>27089</v>
      </c>
      <c r="B39" s="1">
        <v>0</v>
      </c>
      <c r="C39" s="1">
        <v>0</v>
      </c>
      <c r="D39" s="1">
        <v>0</v>
      </c>
      <c r="E39">
        <v>89.4</v>
      </c>
      <c r="H39">
        <v>501.92304262508071</v>
      </c>
      <c r="I39">
        <v>877.41155967565942</v>
      </c>
      <c r="J39">
        <f t="shared" si="0"/>
        <v>375.48851705057871</v>
      </c>
      <c r="K39">
        <f t="shared" si="5"/>
        <v>0.89330799999999999</v>
      </c>
      <c r="L39">
        <f t="shared" si="3"/>
        <v>1.240496</v>
      </c>
      <c r="M39">
        <v>-0.106692</v>
      </c>
      <c r="N39">
        <v>0.24049599999999999</v>
      </c>
      <c r="O39">
        <v>0</v>
      </c>
      <c r="P39">
        <v>0.21144681236908092</v>
      </c>
      <c r="Q39">
        <f t="shared" si="1"/>
        <v>0.48855318763091904</v>
      </c>
      <c r="R39">
        <v>2728.6475000000005</v>
      </c>
      <c r="S39">
        <v>-1.3221862858743101</v>
      </c>
      <c r="T39">
        <v>-0.79190727053610899</v>
      </c>
      <c r="U39">
        <f t="shared" si="6"/>
        <v>-0.32218628587431009</v>
      </c>
      <c r="V39">
        <f t="shared" si="4"/>
        <v>0.20809272946389101</v>
      </c>
      <c r="X39">
        <v>1</v>
      </c>
      <c r="Y39">
        <v>8.7986363636363599E-2</v>
      </c>
      <c r="Z39">
        <v>35</v>
      </c>
      <c r="AA39">
        <v>-1</v>
      </c>
      <c r="AB39">
        <f t="shared" si="2"/>
        <v>1</v>
      </c>
    </row>
    <row r="40" spans="1:28" x14ac:dyDescent="0.3">
      <c r="A40" s="2">
        <v>27120</v>
      </c>
      <c r="B40" s="1">
        <v>0</v>
      </c>
      <c r="C40" s="1">
        <v>0</v>
      </c>
      <c r="D40" s="1">
        <v>0</v>
      </c>
      <c r="E40">
        <v>239.2</v>
      </c>
      <c r="H40">
        <v>172.52555656160305</v>
      </c>
      <c r="I40">
        <v>652.81196620287449</v>
      </c>
      <c r="J40">
        <f t="shared" si="0"/>
        <v>480.28640964127146</v>
      </c>
      <c r="K40">
        <f t="shared" si="5"/>
        <v>0.60387600000000008</v>
      </c>
      <c r="L40">
        <f t="shared" si="3"/>
        <v>1.1487499999999999</v>
      </c>
      <c r="M40">
        <v>-0.39612399999999998</v>
      </c>
      <c r="N40">
        <v>0.14874999999999999</v>
      </c>
      <c r="O40">
        <v>0</v>
      </c>
      <c r="P40">
        <v>0.76157859027353303</v>
      </c>
      <c r="Q40">
        <f t="shared" si="1"/>
        <v>-6.1578590273533074E-2</v>
      </c>
      <c r="R40">
        <v>2436.4158709677422</v>
      </c>
      <c r="S40">
        <v>-0.99744038090919596</v>
      </c>
      <c r="T40">
        <v>-0.59664166653321704</v>
      </c>
      <c r="U40">
        <f t="shared" si="6"/>
        <v>2.5596190908040439E-3</v>
      </c>
      <c r="V40">
        <f t="shared" si="4"/>
        <v>0.40335833346678296</v>
      </c>
      <c r="X40">
        <v>1</v>
      </c>
      <c r="Y40">
        <v>2.29E-2</v>
      </c>
      <c r="Z40">
        <v>36</v>
      </c>
      <c r="AA40">
        <v>-1</v>
      </c>
      <c r="AB40">
        <f t="shared" si="2"/>
        <v>1</v>
      </c>
    </row>
    <row r="41" spans="1:28" x14ac:dyDescent="0.3">
      <c r="A41" s="2">
        <v>27150</v>
      </c>
      <c r="B41" s="1">
        <v>0</v>
      </c>
      <c r="C41" s="1">
        <v>0</v>
      </c>
      <c r="D41" s="1">
        <v>0</v>
      </c>
      <c r="E41">
        <v>286.89999999999998</v>
      </c>
      <c r="H41">
        <v>134.61320115197461</v>
      </c>
      <c r="I41">
        <v>502.08379124902694</v>
      </c>
      <c r="J41">
        <f t="shared" si="0"/>
        <v>367.47059009705231</v>
      </c>
      <c r="K41">
        <f t="shared" si="5"/>
        <v>2.27894</v>
      </c>
      <c r="L41">
        <f t="shared" si="3"/>
        <v>2.7810299999999999</v>
      </c>
      <c r="M41">
        <v>1.27894</v>
      </c>
      <c r="N41">
        <v>1.7810299999999999</v>
      </c>
      <c r="O41">
        <v>0</v>
      </c>
      <c r="P41">
        <v>0.36988713653584798</v>
      </c>
      <c r="Q41">
        <f t="shared" si="1"/>
        <v>0.33011286346415197</v>
      </c>
      <c r="R41">
        <v>2268.4090000000001</v>
      </c>
      <c r="S41">
        <v>-0.76806149120090805</v>
      </c>
      <c r="T41">
        <v>-0.32551629965571199</v>
      </c>
      <c r="U41">
        <f t="shared" si="6"/>
        <v>0.23193850879909195</v>
      </c>
      <c r="V41">
        <f t="shared" si="4"/>
        <v>0.67448370034428806</v>
      </c>
      <c r="X41">
        <v>1</v>
      </c>
      <c r="Y41">
        <v>0</v>
      </c>
      <c r="Z41">
        <v>37</v>
      </c>
      <c r="AA41">
        <v>-1</v>
      </c>
      <c r="AB41">
        <f t="shared" si="2"/>
        <v>1</v>
      </c>
    </row>
    <row r="42" spans="1:28" x14ac:dyDescent="0.3">
      <c r="A42" s="2">
        <v>27181</v>
      </c>
      <c r="B42" s="1">
        <v>0</v>
      </c>
      <c r="C42" s="1">
        <v>0</v>
      </c>
      <c r="D42" s="1">
        <v>0</v>
      </c>
      <c r="E42">
        <v>509.9</v>
      </c>
      <c r="H42">
        <v>38.239368663952774</v>
      </c>
      <c r="I42">
        <v>629.55382733656825</v>
      </c>
      <c r="J42">
        <f t="shared" si="0"/>
        <v>591.3144586726155</v>
      </c>
      <c r="K42">
        <f t="shared" si="5"/>
        <v>2.3823499999999997</v>
      </c>
      <c r="L42">
        <f t="shared" si="3"/>
        <v>2.3865699999999999</v>
      </c>
      <c r="M42">
        <v>1.38235</v>
      </c>
      <c r="N42">
        <v>1.3865700000000001</v>
      </c>
      <c r="O42">
        <v>0</v>
      </c>
      <c r="P42">
        <v>0.27540984033386984</v>
      </c>
      <c r="Q42">
        <f t="shared" si="1"/>
        <v>0.42459015966613012</v>
      </c>
      <c r="R42">
        <v>2237.0712903225808</v>
      </c>
      <c r="S42">
        <v>-0.16947997352982999</v>
      </c>
      <c r="T42">
        <v>0.37045484204190599</v>
      </c>
      <c r="U42">
        <f t="shared" si="6"/>
        <v>0.83052002647016998</v>
      </c>
      <c r="V42">
        <f t="shared" si="4"/>
        <v>1.370454842041906</v>
      </c>
      <c r="X42">
        <v>1</v>
      </c>
      <c r="Y42">
        <v>0</v>
      </c>
      <c r="Z42">
        <v>38</v>
      </c>
      <c r="AA42">
        <v>-1</v>
      </c>
      <c r="AB42">
        <f t="shared" si="2"/>
        <v>1</v>
      </c>
    </row>
    <row r="43" spans="1:28" x14ac:dyDescent="0.3">
      <c r="A43" s="2">
        <v>27211</v>
      </c>
      <c r="B43" s="1">
        <v>0</v>
      </c>
      <c r="C43" s="1">
        <v>0</v>
      </c>
      <c r="D43" s="1">
        <v>0</v>
      </c>
      <c r="E43">
        <v>165.4</v>
      </c>
      <c r="H43">
        <v>652.5085069008918</v>
      </c>
      <c r="I43">
        <v>931.34955229122966</v>
      </c>
      <c r="J43">
        <f t="shared" si="0"/>
        <v>278.84104539033785</v>
      </c>
      <c r="K43">
        <f t="shared" si="5"/>
        <v>2.99112</v>
      </c>
      <c r="L43">
        <f t="shared" si="3"/>
        <v>2.5420699999999998</v>
      </c>
      <c r="M43">
        <v>1.99112</v>
      </c>
      <c r="N43">
        <v>1.5420700000000001</v>
      </c>
      <c r="O43">
        <v>0</v>
      </c>
      <c r="P43">
        <v>8.006536144840537E-2</v>
      </c>
      <c r="Q43">
        <f t="shared" si="1"/>
        <v>0.61993463855159459</v>
      </c>
      <c r="R43">
        <v>2270.4106666666657</v>
      </c>
      <c r="S43">
        <v>-0.72559823019456104</v>
      </c>
      <c r="T43">
        <v>-0.55915389641034097</v>
      </c>
      <c r="U43">
        <f t="shared" si="6"/>
        <v>0.27440176980543896</v>
      </c>
      <c r="V43">
        <f t="shared" si="4"/>
        <v>0.44084610358965903</v>
      </c>
      <c r="X43">
        <v>0</v>
      </c>
      <c r="Y43">
        <v>0</v>
      </c>
      <c r="Z43">
        <v>39</v>
      </c>
      <c r="AA43">
        <v>-1</v>
      </c>
      <c r="AB43">
        <f t="shared" si="2"/>
        <v>1</v>
      </c>
    </row>
    <row r="44" spans="1:28" x14ac:dyDescent="0.3">
      <c r="A44" s="2">
        <v>27242</v>
      </c>
      <c r="B44" s="1">
        <v>0.54500000000000004</v>
      </c>
      <c r="C44" s="1">
        <v>1E-3</v>
      </c>
      <c r="D44" s="1">
        <v>0</v>
      </c>
      <c r="E44">
        <v>112</v>
      </c>
      <c r="F44" s="1">
        <v>1</v>
      </c>
      <c r="G44">
        <v>1</v>
      </c>
      <c r="H44">
        <v>1178.750060084245</v>
      </c>
      <c r="I44">
        <v>1055.9816177392293</v>
      </c>
      <c r="J44">
        <f t="shared" si="0"/>
        <v>-122.76844234501573</v>
      </c>
      <c r="K44">
        <f t="shared" si="5"/>
        <v>1.174029</v>
      </c>
      <c r="L44">
        <f t="shared" si="3"/>
        <v>0.64984299999999995</v>
      </c>
      <c r="M44">
        <v>0.17402899999999999</v>
      </c>
      <c r="N44">
        <v>-0.350157</v>
      </c>
      <c r="O44">
        <v>0</v>
      </c>
      <c r="P44">
        <v>0.82256157373968519</v>
      </c>
      <c r="Q44">
        <f t="shared" si="1"/>
        <v>-0.12256157373968524</v>
      </c>
      <c r="R44">
        <v>1825.3777419354838</v>
      </c>
      <c r="S44">
        <v>-1.70689954938908</v>
      </c>
      <c r="T44">
        <v>-1.5353651046864401</v>
      </c>
      <c r="U44">
        <f t="shared" si="6"/>
        <v>-0.70689954938907995</v>
      </c>
      <c r="V44">
        <f t="shared" si="4"/>
        <v>-0.53536510468644005</v>
      </c>
      <c r="X44">
        <v>0</v>
      </c>
      <c r="Y44">
        <v>0</v>
      </c>
      <c r="Z44">
        <v>40</v>
      </c>
      <c r="AA44">
        <v>-1</v>
      </c>
      <c r="AB44">
        <f t="shared" si="2"/>
        <v>1</v>
      </c>
    </row>
    <row r="45" spans="1:28" x14ac:dyDescent="0.3">
      <c r="A45" s="2">
        <v>27273</v>
      </c>
      <c r="B45" s="1">
        <v>0.30499999999999999</v>
      </c>
      <c r="C45" s="1">
        <v>0</v>
      </c>
      <c r="D45" s="1">
        <v>0</v>
      </c>
      <c r="E45">
        <v>222.2</v>
      </c>
      <c r="H45">
        <v>620.29008523049572</v>
      </c>
      <c r="I45">
        <v>652.6695584741916</v>
      </c>
      <c r="J45">
        <f t="shared" si="0"/>
        <v>32.379473243695884</v>
      </c>
      <c r="K45">
        <f t="shared" si="5"/>
        <v>0.75062200000000001</v>
      </c>
      <c r="L45">
        <f t="shared" si="3"/>
        <v>5.5118E-2</v>
      </c>
      <c r="M45">
        <v>-0.24937799999999999</v>
      </c>
      <c r="N45">
        <v>-0.944882</v>
      </c>
      <c r="O45">
        <v>0</v>
      </c>
      <c r="P45">
        <v>0.99610676265232512</v>
      </c>
      <c r="Q45">
        <f t="shared" si="1"/>
        <v>-0.29610676265232516</v>
      </c>
      <c r="R45">
        <v>1588.3899999999999</v>
      </c>
      <c r="S45">
        <v>-0.94592811631205598</v>
      </c>
      <c r="T45">
        <v>-0.66766901684761004</v>
      </c>
      <c r="U45">
        <f t="shared" si="6"/>
        <v>5.4071883687944022E-2</v>
      </c>
      <c r="V45">
        <f t="shared" si="4"/>
        <v>0.33233098315238996</v>
      </c>
      <c r="X45">
        <v>0</v>
      </c>
      <c r="Y45">
        <v>0</v>
      </c>
      <c r="Z45">
        <v>41</v>
      </c>
      <c r="AA45">
        <v>0</v>
      </c>
      <c r="AB45">
        <f t="shared" si="2"/>
        <v>0</v>
      </c>
    </row>
    <row r="46" spans="1:28" x14ac:dyDescent="0.3">
      <c r="A46" s="2">
        <v>27303</v>
      </c>
      <c r="B46" s="1">
        <v>0</v>
      </c>
      <c r="C46" s="1">
        <v>0</v>
      </c>
      <c r="D46" s="1">
        <v>0</v>
      </c>
      <c r="E46">
        <v>415.8</v>
      </c>
      <c r="H46">
        <v>53.988340553271428</v>
      </c>
      <c r="I46">
        <v>775.01401729598922</v>
      </c>
      <c r="J46">
        <f t="shared" si="0"/>
        <v>721.02567674271779</v>
      </c>
      <c r="K46">
        <f t="shared" si="5"/>
        <v>1.5734360000000001</v>
      </c>
      <c r="L46">
        <f t="shared" si="3"/>
        <v>0.85900799999999999</v>
      </c>
      <c r="M46">
        <v>0.57343599999999995</v>
      </c>
      <c r="N46">
        <v>-0.14099200000000001</v>
      </c>
      <c r="O46">
        <v>0</v>
      </c>
      <c r="P46">
        <v>0.88640099403747996</v>
      </c>
      <c r="Q46">
        <f t="shared" si="1"/>
        <v>-0.18640099403748001</v>
      </c>
      <c r="R46">
        <v>1348.4523333333334</v>
      </c>
      <c r="S46">
        <v>0.36969144464773201</v>
      </c>
      <c r="T46">
        <v>0.74223802002325701</v>
      </c>
      <c r="U46">
        <f t="shared" si="6"/>
        <v>1.369691444647732</v>
      </c>
      <c r="V46">
        <f t="shared" si="4"/>
        <v>1.742238020023257</v>
      </c>
      <c r="X46">
        <v>0</v>
      </c>
      <c r="Y46">
        <v>0</v>
      </c>
      <c r="Z46">
        <v>42</v>
      </c>
      <c r="AA46">
        <v>0</v>
      </c>
      <c r="AB46">
        <f t="shared" si="2"/>
        <v>0</v>
      </c>
    </row>
    <row r="47" spans="1:28" x14ac:dyDescent="0.3">
      <c r="A47" s="2">
        <v>27334</v>
      </c>
      <c r="B47" s="1">
        <v>0</v>
      </c>
      <c r="C47" s="1">
        <v>0</v>
      </c>
      <c r="D47" s="1">
        <v>0</v>
      </c>
      <c r="E47">
        <v>56.9</v>
      </c>
      <c r="H47">
        <v>39.760111893527402</v>
      </c>
      <c r="I47">
        <v>526.64498983727322</v>
      </c>
      <c r="J47">
        <f t="shared" si="0"/>
        <v>486.88487794374583</v>
      </c>
      <c r="K47">
        <f t="shared" si="5"/>
        <v>2.3892600000000002</v>
      </c>
      <c r="L47">
        <f t="shared" si="3"/>
        <v>1.970701</v>
      </c>
      <c r="M47">
        <v>1.3892599999999999</v>
      </c>
      <c r="N47">
        <v>0.97070100000000004</v>
      </c>
      <c r="O47">
        <v>0</v>
      </c>
      <c r="P47">
        <v>8.7401977686201046E-2</v>
      </c>
      <c r="Q47">
        <f t="shared" si="1"/>
        <v>0.6125980223137989</v>
      </c>
      <c r="R47">
        <v>2456.7270967741933</v>
      </c>
      <c r="S47">
        <v>0.43943896013969602</v>
      </c>
      <c r="T47">
        <v>0.70107984955706404</v>
      </c>
      <c r="U47">
        <f t="shared" si="6"/>
        <v>1.439438960139696</v>
      </c>
      <c r="V47">
        <f t="shared" si="4"/>
        <v>1.701079849557064</v>
      </c>
      <c r="X47">
        <v>0</v>
      </c>
      <c r="Y47">
        <v>0</v>
      </c>
      <c r="Z47">
        <v>43</v>
      </c>
      <c r="AA47">
        <v>0</v>
      </c>
      <c r="AB47">
        <f t="shared" si="2"/>
        <v>0</v>
      </c>
    </row>
    <row r="48" spans="1:28" x14ac:dyDescent="0.3">
      <c r="A48" s="2">
        <v>27364</v>
      </c>
      <c r="B48" s="1">
        <v>0</v>
      </c>
      <c r="C48" s="1">
        <v>0</v>
      </c>
      <c r="D48" s="1">
        <v>0</v>
      </c>
      <c r="E48">
        <v>85.7</v>
      </c>
      <c r="H48">
        <v>0.47978806684802033</v>
      </c>
      <c r="I48">
        <v>172.67067229771581</v>
      </c>
      <c r="J48">
        <f t="shared" si="0"/>
        <v>172.19088423086779</v>
      </c>
      <c r="K48">
        <f t="shared" si="5"/>
        <v>4.9664999999999959E-2</v>
      </c>
      <c r="L48">
        <f t="shared" si="3"/>
        <v>-0.47506000000000004</v>
      </c>
      <c r="M48">
        <v>-0.95033500000000004</v>
      </c>
      <c r="N48">
        <v>-1.47506</v>
      </c>
      <c r="O48">
        <v>0</v>
      </c>
      <c r="P48">
        <v>9.9380065165774981E-2</v>
      </c>
      <c r="Q48">
        <f t="shared" si="1"/>
        <v>0.60061993483422493</v>
      </c>
      <c r="R48">
        <v>2728.5696666666659</v>
      </c>
      <c r="S48">
        <v>0.75375646233085303</v>
      </c>
      <c r="T48">
        <v>0.72838193353272596</v>
      </c>
      <c r="U48">
        <f t="shared" si="6"/>
        <v>1.753756462330853</v>
      </c>
      <c r="V48">
        <f t="shared" si="4"/>
        <v>1.728381933532726</v>
      </c>
      <c r="X48">
        <v>0</v>
      </c>
      <c r="Y48">
        <v>0</v>
      </c>
      <c r="Z48">
        <v>44</v>
      </c>
      <c r="AA48">
        <v>0</v>
      </c>
      <c r="AB48">
        <f t="shared" si="2"/>
        <v>0</v>
      </c>
    </row>
    <row r="49" spans="1:28" x14ac:dyDescent="0.3">
      <c r="A49" s="2">
        <v>27395</v>
      </c>
      <c r="B49" s="1">
        <v>0</v>
      </c>
      <c r="C49" s="1">
        <v>0</v>
      </c>
      <c r="D49" s="1">
        <v>0</v>
      </c>
      <c r="E49">
        <v>88.9</v>
      </c>
      <c r="H49">
        <v>0.67801772032684482</v>
      </c>
      <c r="I49">
        <v>206.97814815771201</v>
      </c>
      <c r="J49">
        <f t="shared" si="0"/>
        <v>206.30013043738518</v>
      </c>
      <c r="K49">
        <f t="shared" si="5"/>
        <v>0.27763700000000002</v>
      </c>
      <c r="L49">
        <f t="shared" si="3"/>
        <v>0.20436699999999997</v>
      </c>
      <c r="M49">
        <v>-0.72236299999999998</v>
      </c>
      <c r="N49">
        <v>-0.79563300000000003</v>
      </c>
      <c r="O49">
        <v>0</v>
      </c>
      <c r="P49">
        <v>1.2257645810202241E-2</v>
      </c>
      <c r="Q49">
        <f t="shared" si="1"/>
        <v>0.68774235418979768</v>
      </c>
      <c r="R49">
        <v>2933.1645161290321</v>
      </c>
      <c r="S49">
        <v>0.84210967567712602</v>
      </c>
      <c r="T49">
        <v>1.0598573906347699</v>
      </c>
      <c r="U49">
        <f t="shared" si="6"/>
        <v>1.842109675677126</v>
      </c>
      <c r="V49">
        <f t="shared" si="4"/>
        <v>2.0598573906347699</v>
      </c>
      <c r="X49">
        <v>0</v>
      </c>
      <c r="Y49">
        <v>0</v>
      </c>
      <c r="Z49">
        <v>45</v>
      </c>
      <c r="AA49">
        <v>0</v>
      </c>
      <c r="AB49">
        <f t="shared" si="2"/>
        <v>0</v>
      </c>
    </row>
    <row r="50" spans="1:28" x14ac:dyDescent="0.3">
      <c r="A50" s="2">
        <v>27426</v>
      </c>
      <c r="B50" s="1">
        <v>0</v>
      </c>
      <c r="C50" s="1">
        <v>0</v>
      </c>
      <c r="D50" s="1">
        <v>0</v>
      </c>
      <c r="E50">
        <v>66.5</v>
      </c>
      <c r="H50">
        <v>76.428359003248758</v>
      </c>
      <c r="I50">
        <v>422.01886928312757</v>
      </c>
      <c r="J50">
        <f t="shared" si="0"/>
        <v>345.5905102798788</v>
      </c>
      <c r="K50">
        <f t="shared" si="5"/>
        <v>0.14321300000000003</v>
      </c>
      <c r="L50">
        <f t="shared" si="3"/>
        <v>0.40963799999999995</v>
      </c>
      <c r="M50">
        <v>-0.85678699999999997</v>
      </c>
      <c r="N50">
        <v>-0.59036200000000005</v>
      </c>
      <c r="O50">
        <v>0</v>
      </c>
      <c r="P50">
        <v>1.309593203220037E-2</v>
      </c>
      <c r="Q50">
        <f t="shared" si="1"/>
        <v>0.68690406796779957</v>
      </c>
      <c r="R50">
        <v>3001.5790322580633</v>
      </c>
      <c r="S50">
        <v>0.21859256599066601</v>
      </c>
      <c r="T50">
        <v>0.38749661069375801</v>
      </c>
      <c r="U50">
        <f t="shared" si="6"/>
        <v>1.218592565990666</v>
      </c>
      <c r="V50">
        <f t="shared" si="4"/>
        <v>1.3874966106937581</v>
      </c>
      <c r="X50">
        <v>0</v>
      </c>
      <c r="Y50">
        <v>0</v>
      </c>
      <c r="Z50">
        <v>46</v>
      </c>
      <c r="AA50">
        <v>0</v>
      </c>
      <c r="AB50">
        <f t="shared" si="2"/>
        <v>0</v>
      </c>
    </row>
    <row r="51" spans="1:28" x14ac:dyDescent="0.3">
      <c r="A51" s="2">
        <v>27454</v>
      </c>
      <c r="B51" s="1">
        <v>0</v>
      </c>
      <c r="C51" s="1">
        <v>0</v>
      </c>
      <c r="D51" s="1">
        <v>0</v>
      </c>
      <c r="E51">
        <v>194.3</v>
      </c>
      <c r="H51">
        <v>228.80651886983742</v>
      </c>
      <c r="I51">
        <v>877.41155967565942</v>
      </c>
      <c r="J51">
        <f t="shared" si="0"/>
        <v>648.605040805822</v>
      </c>
      <c r="K51">
        <f t="shared" si="5"/>
        <v>-0.10375000000000001</v>
      </c>
      <c r="L51">
        <f t="shared" si="3"/>
        <v>0.21767300000000001</v>
      </c>
      <c r="M51">
        <v>-1.10375</v>
      </c>
      <c r="N51">
        <v>-0.78232699999999999</v>
      </c>
      <c r="O51">
        <v>1.10375</v>
      </c>
      <c r="P51">
        <v>0.19611332007576179</v>
      </c>
      <c r="Q51">
        <f t="shared" si="1"/>
        <v>0.50388667992423819</v>
      </c>
      <c r="R51">
        <v>2977.4539285714286</v>
      </c>
      <c r="S51">
        <v>-8.0320918577654193E-3</v>
      </c>
      <c r="T51">
        <v>3.9662197605023E-2</v>
      </c>
      <c r="U51">
        <f t="shared" si="6"/>
        <v>0.99196790814223457</v>
      </c>
      <c r="V51">
        <f t="shared" si="4"/>
        <v>1.0396621976050231</v>
      </c>
      <c r="X51">
        <v>0</v>
      </c>
      <c r="Y51">
        <v>0</v>
      </c>
      <c r="Z51">
        <v>47</v>
      </c>
      <c r="AA51">
        <v>0</v>
      </c>
      <c r="AB51">
        <f t="shared" si="2"/>
        <v>0</v>
      </c>
    </row>
    <row r="52" spans="1:28" x14ac:dyDescent="0.3">
      <c r="A52" s="2">
        <v>27485</v>
      </c>
      <c r="B52" s="1">
        <v>0</v>
      </c>
      <c r="C52" s="1">
        <v>0</v>
      </c>
      <c r="D52" s="1">
        <v>0</v>
      </c>
      <c r="E52">
        <v>121.5</v>
      </c>
      <c r="H52">
        <v>469.04375134471292</v>
      </c>
      <c r="I52">
        <v>652.81196620287449</v>
      </c>
      <c r="J52">
        <f t="shared" si="0"/>
        <v>183.76821485816157</v>
      </c>
      <c r="K52">
        <f t="shared" si="5"/>
        <v>1.1477390000000001</v>
      </c>
      <c r="L52">
        <f t="shared" si="3"/>
        <v>1.601008</v>
      </c>
      <c r="M52">
        <v>0.14773900000000001</v>
      </c>
      <c r="N52">
        <v>0.60100799999999999</v>
      </c>
      <c r="O52">
        <v>0</v>
      </c>
      <c r="P52">
        <v>0.43735650194681752</v>
      </c>
      <c r="Q52">
        <f t="shared" si="1"/>
        <v>0.26264349805318243</v>
      </c>
      <c r="R52">
        <v>2584.7664516129034</v>
      </c>
      <c r="S52">
        <v>-0.42181407960808598</v>
      </c>
      <c r="T52">
        <v>-0.52850568656982</v>
      </c>
      <c r="U52">
        <f t="shared" si="6"/>
        <v>0.57818592039191397</v>
      </c>
      <c r="V52">
        <f t="shared" si="4"/>
        <v>0.47149431343018</v>
      </c>
      <c r="X52">
        <v>0</v>
      </c>
      <c r="Y52">
        <v>0</v>
      </c>
      <c r="Z52">
        <v>48</v>
      </c>
      <c r="AA52">
        <v>0</v>
      </c>
      <c r="AB52">
        <f t="shared" si="2"/>
        <v>0</v>
      </c>
    </row>
    <row r="53" spans="1:28" x14ac:dyDescent="0.3">
      <c r="A53" s="2">
        <v>27515</v>
      </c>
      <c r="B53" s="1">
        <v>0</v>
      </c>
      <c r="C53" s="1">
        <v>0</v>
      </c>
      <c r="D53" s="1">
        <v>0</v>
      </c>
      <c r="E53">
        <v>303.3</v>
      </c>
      <c r="H53">
        <v>398.17598012697908</v>
      </c>
      <c r="I53">
        <v>502.08379124902694</v>
      </c>
      <c r="J53">
        <f t="shared" si="0"/>
        <v>103.90781112204786</v>
      </c>
      <c r="K53">
        <f t="shared" si="5"/>
        <v>0.57240000000000002</v>
      </c>
      <c r="L53">
        <f t="shared" si="3"/>
        <v>1.566508</v>
      </c>
      <c r="M53">
        <v>-0.42759999999999998</v>
      </c>
      <c r="N53">
        <v>0.56650800000000001</v>
      </c>
      <c r="O53">
        <v>0</v>
      </c>
      <c r="P53">
        <v>0.76781868001142928</v>
      </c>
      <c r="Q53">
        <f t="shared" si="1"/>
        <v>-6.7818680011429322E-2</v>
      </c>
      <c r="R53">
        <v>1728.232666666667</v>
      </c>
      <c r="S53">
        <v>-0.22957423882810599</v>
      </c>
      <c r="T53">
        <v>-0.38749661069375801</v>
      </c>
      <c r="U53">
        <f t="shared" si="6"/>
        <v>0.77042576117189399</v>
      </c>
      <c r="V53">
        <f t="shared" si="4"/>
        <v>0.61250338930624193</v>
      </c>
      <c r="X53">
        <v>0</v>
      </c>
      <c r="Y53">
        <v>0</v>
      </c>
      <c r="Z53">
        <v>49</v>
      </c>
      <c r="AA53">
        <v>0</v>
      </c>
      <c r="AB53">
        <f t="shared" si="2"/>
        <v>0</v>
      </c>
    </row>
    <row r="54" spans="1:28" x14ac:dyDescent="0.3">
      <c r="A54" s="2">
        <v>27546</v>
      </c>
      <c r="B54" s="1">
        <v>0</v>
      </c>
      <c r="C54" s="1">
        <v>0</v>
      </c>
      <c r="D54" s="1">
        <v>0</v>
      </c>
      <c r="E54">
        <v>394.6</v>
      </c>
      <c r="H54">
        <v>71.280893492740333</v>
      </c>
      <c r="I54">
        <v>629.55382733656825</v>
      </c>
      <c r="J54">
        <f t="shared" si="0"/>
        <v>558.2729338438279</v>
      </c>
      <c r="K54">
        <f t="shared" si="5"/>
        <v>1.9316800000000001</v>
      </c>
      <c r="L54">
        <f t="shared" si="3"/>
        <v>2.7883899999999997</v>
      </c>
      <c r="M54">
        <v>0.93167999999999995</v>
      </c>
      <c r="N54">
        <v>1.7883899999999999</v>
      </c>
      <c r="O54">
        <v>0</v>
      </c>
      <c r="P54">
        <v>0.7554919239482909</v>
      </c>
      <c r="Q54">
        <f t="shared" si="1"/>
        <v>-5.5491923948290944E-2</v>
      </c>
      <c r="R54">
        <v>1038.4151612903227</v>
      </c>
      <c r="S54">
        <v>0.505301620170449</v>
      </c>
      <c r="T54">
        <v>0.33109595479748899</v>
      </c>
      <c r="U54">
        <f t="shared" si="6"/>
        <v>1.505301620170449</v>
      </c>
      <c r="V54">
        <f t="shared" si="4"/>
        <v>1.331095954797489</v>
      </c>
      <c r="X54">
        <v>0</v>
      </c>
      <c r="Y54">
        <v>0</v>
      </c>
      <c r="Z54">
        <v>50</v>
      </c>
      <c r="AA54">
        <v>0</v>
      </c>
      <c r="AB54">
        <f t="shared" si="2"/>
        <v>0</v>
      </c>
    </row>
    <row r="55" spans="1:28" x14ac:dyDescent="0.3">
      <c r="A55" s="2">
        <v>27576</v>
      </c>
      <c r="B55" s="1">
        <v>0.59</v>
      </c>
      <c r="C55" s="1">
        <v>0</v>
      </c>
      <c r="D55" s="1">
        <v>0</v>
      </c>
      <c r="E55">
        <v>179.9</v>
      </c>
      <c r="H55">
        <v>822.6657904311287</v>
      </c>
      <c r="I55">
        <v>931.34955229122966</v>
      </c>
      <c r="J55">
        <f t="shared" si="0"/>
        <v>108.68376186010096</v>
      </c>
      <c r="K55">
        <f t="shared" si="5"/>
        <v>2.5785800000000001</v>
      </c>
      <c r="L55">
        <f t="shared" si="3"/>
        <v>2.5020199999999999</v>
      </c>
      <c r="M55">
        <v>1.5785800000000001</v>
      </c>
      <c r="N55">
        <v>1.5020199999999999</v>
      </c>
      <c r="O55">
        <v>0</v>
      </c>
      <c r="P55">
        <v>0.14782924139285475</v>
      </c>
      <c r="Q55">
        <f t="shared" si="1"/>
        <v>0.55217075860714515</v>
      </c>
      <c r="R55">
        <v>1729.4646666666663</v>
      </c>
      <c r="S55">
        <v>-0.66423989147555595</v>
      </c>
      <c r="T55">
        <v>-0.71466430031436301</v>
      </c>
      <c r="U55">
        <f t="shared" si="6"/>
        <v>0.33576010852444405</v>
      </c>
      <c r="V55">
        <f t="shared" si="4"/>
        <v>0.28533569968563699</v>
      </c>
      <c r="X55">
        <v>0</v>
      </c>
      <c r="Y55">
        <v>0</v>
      </c>
      <c r="Z55">
        <v>51</v>
      </c>
      <c r="AA55">
        <v>0</v>
      </c>
      <c r="AB55">
        <f t="shared" si="2"/>
        <v>0</v>
      </c>
    </row>
    <row r="56" spans="1:28" x14ac:dyDescent="0.3">
      <c r="A56" s="2">
        <v>27607</v>
      </c>
      <c r="B56" s="1">
        <v>0</v>
      </c>
      <c r="C56" s="1">
        <v>0</v>
      </c>
      <c r="D56" s="1">
        <v>0</v>
      </c>
      <c r="E56">
        <v>471.2</v>
      </c>
      <c r="H56">
        <v>257.3290139264642</v>
      </c>
      <c r="I56">
        <v>1055.9816177392293</v>
      </c>
      <c r="J56">
        <f t="shared" si="0"/>
        <v>798.65260381276505</v>
      </c>
      <c r="K56">
        <f t="shared" si="5"/>
        <v>1.1496139999999999</v>
      </c>
      <c r="L56">
        <f t="shared" si="3"/>
        <v>0.90701880000000001</v>
      </c>
      <c r="M56">
        <v>0.149614</v>
      </c>
      <c r="N56">
        <v>-9.29812E-2</v>
      </c>
      <c r="O56">
        <v>0</v>
      </c>
      <c r="P56">
        <v>0.90050990726961411</v>
      </c>
      <c r="Q56">
        <f t="shared" si="1"/>
        <v>-0.20050990726961415</v>
      </c>
      <c r="R56">
        <v>1722.0799999999997</v>
      </c>
      <c r="S56">
        <v>0.61173053512381703</v>
      </c>
      <c r="T56">
        <v>0.28122598005307198</v>
      </c>
      <c r="U56">
        <f t="shared" si="6"/>
        <v>1.6117305351238169</v>
      </c>
      <c r="V56">
        <f t="shared" si="4"/>
        <v>1.2812259800530721</v>
      </c>
      <c r="X56">
        <v>0</v>
      </c>
      <c r="Y56">
        <v>0</v>
      </c>
      <c r="Z56">
        <v>52</v>
      </c>
      <c r="AA56">
        <v>0</v>
      </c>
      <c r="AB56">
        <f t="shared" si="2"/>
        <v>0</v>
      </c>
    </row>
    <row r="57" spans="1:28" x14ac:dyDescent="0.3">
      <c r="A57" s="2">
        <v>27638</v>
      </c>
      <c r="B57" s="1">
        <v>0</v>
      </c>
      <c r="C57" s="1">
        <v>0</v>
      </c>
      <c r="D57" s="1">
        <v>0</v>
      </c>
      <c r="E57">
        <v>316.5</v>
      </c>
      <c r="H57">
        <v>190.6140556242278</v>
      </c>
      <c r="I57">
        <v>652.6695584741916</v>
      </c>
      <c r="J57">
        <f t="shared" si="0"/>
        <v>462.05550284996377</v>
      </c>
      <c r="K57">
        <f t="shared" si="5"/>
        <v>2.55335</v>
      </c>
      <c r="L57">
        <f t="shared" si="3"/>
        <v>2.4204600000000003</v>
      </c>
      <c r="M57">
        <v>1.55335</v>
      </c>
      <c r="N57">
        <v>1.4204600000000001</v>
      </c>
      <c r="O57">
        <v>0</v>
      </c>
      <c r="P57">
        <v>0.29792125639438105</v>
      </c>
      <c r="Q57">
        <f t="shared" si="1"/>
        <v>0.4020787436056189</v>
      </c>
      <c r="R57">
        <v>2439.690000000001</v>
      </c>
      <c r="S57">
        <v>0.54836669016204198</v>
      </c>
      <c r="T57">
        <v>0.32551629965571199</v>
      </c>
      <c r="U57">
        <f t="shared" si="6"/>
        <v>1.5483666901620419</v>
      </c>
      <c r="V57">
        <f t="shared" si="4"/>
        <v>1.3255162996557119</v>
      </c>
      <c r="X57">
        <v>0</v>
      </c>
      <c r="Y57">
        <v>0</v>
      </c>
      <c r="Z57">
        <v>53</v>
      </c>
      <c r="AA57">
        <v>0</v>
      </c>
      <c r="AB57">
        <f t="shared" si="2"/>
        <v>0</v>
      </c>
    </row>
    <row r="58" spans="1:28" x14ac:dyDescent="0.3">
      <c r="A58" s="2">
        <v>27668</v>
      </c>
      <c r="B58" s="1">
        <v>0</v>
      </c>
      <c r="C58" s="1">
        <v>0</v>
      </c>
      <c r="D58" s="1">
        <v>0</v>
      </c>
      <c r="E58">
        <v>194.1</v>
      </c>
      <c r="H58">
        <v>146.72311004989606</v>
      </c>
      <c r="I58">
        <v>775.01401729598922</v>
      </c>
      <c r="J58">
        <f t="shared" si="0"/>
        <v>628.29090724609318</v>
      </c>
      <c r="K58">
        <f t="shared" si="5"/>
        <v>1.761671</v>
      </c>
      <c r="L58">
        <f t="shared" si="3"/>
        <v>1.2860320000000001</v>
      </c>
      <c r="M58">
        <v>0.76167099999999999</v>
      </c>
      <c r="N58">
        <v>0.28603200000000001</v>
      </c>
      <c r="O58">
        <v>0</v>
      </c>
      <c r="P58">
        <v>0.29831787963790773</v>
      </c>
      <c r="Q58">
        <f t="shared" si="1"/>
        <v>0.40168212036209222</v>
      </c>
      <c r="R58">
        <v>2314.3530000000005</v>
      </c>
      <c r="S58">
        <v>0.47510932968264902</v>
      </c>
      <c r="T58">
        <v>0.410396343371908</v>
      </c>
      <c r="U58">
        <f t="shared" si="6"/>
        <v>1.475109329682649</v>
      </c>
      <c r="V58">
        <f t="shared" si="4"/>
        <v>1.410396343371908</v>
      </c>
      <c r="X58">
        <v>0</v>
      </c>
      <c r="Y58">
        <v>0</v>
      </c>
      <c r="Z58">
        <v>54</v>
      </c>
      <c r="AA58">
        <v>0</v>
      </c>
      <c r="AB58">
        <f t="shared" si="2"/>
        <v>0</v>
      </c>
    </row>
    <row r="59" spans="1:28" x14ac:dyDescent="0.3">
      <c r="A59" s="2">
        <v>27699</v>
      </c>
      <c r="B59" s="1">
        <v>0</v>
      </c>
      <c r="C59" s="1">
        <v>0</v>
      </c>
      <c r="D59" s="1">
        <v>0</v>
      </c>
      <c r="E59">
        <v>41.6</v>
      </c>
      <c r="H59">
        <v>38.842924108335573</v>
      </c>
      <c r="I59">
        <v>526.64498983727322</v>
      </c>
      <c r="J59">
        <f t="shared" si="0"/>
        <v>487.80206572893763</v>
      </c>
      <c r="K59">
        <f t="shared" si="5"/>
        <v>1.123229</v>
      </c>
      <c r="L59">
        <f t="shared" si="3"/>
        <v>-0.16294999999999993</v>
      </c>
      <c r="M59">
        <v>0.12322900000000001</v>
      </c>
      <c r="N59">
        <v>-1.1629499999999999</v>
      </c>
      <c r="O59">
        <v>0</v>
      </c>
      <c r="P59">
        <v>0.24205755891736364</v>
      </c>
      <c r="Q59">
        <f t="shared" si="1"/>
        <v>0.45794244108263632</v>
      </c>
      <c r="R59">
        <v>2757.4306451612897</v>
      </c>
      <c r="S59">
        <v>0.55460081015351104</v>
      </c>
      <c r="T59">
        <v>0.59664166653321704</v>
      </c>
      <c r="U59">
        <f t="shared" si="6"/>
        <v>1.5546008101535111</v>
      </c>
      <c r="V59">
        <f t="shared" si="4"/>
        <v>1.596641666533217</v>
      </c>
      <c r="X59">
        <v>0</v>
      </c>
      <c r="Y59">
        <v>0</v>
      </c>
      <c r="Z59">
        <v>55</v>
      </c>
      <c r="AA59">
        <v>0</v>
      </c>
      <c r="AB59">
        <f t="shared" si="2"/>
        <v>0</v>
      </c>
    </row>
    <row r="60" spans="1:28" x14ac:dyDescent="0.3">
      <c r="A60" s="2">
        <v>27729</v>
      </c>
      <c r="B60" s="1">
        <v>0</v>
      </c>
      <c r="C60" s="1">
        <v>0</v>
      </c>
      <c r="D60" s="1">
        <v>0</v>
      </c>
      <c r="E60">
        <v>125.1</v>
      </c>
      <c r="H60">
        <v>0.46795887222258264</v>
      </c>
      <c r="I60">
        <v>172.67067229771581</v>
      </c>
      <c r="J60">
        <f t="shared" si="0"/>
        <v>172.20271342549322</v>
      </c>
      <c r="K60">
        <f t="shared" si="5"/>
        <v>-0.65017999999999998</v>
      </c>
      <c r="L60">
        <f t="shared" si="3"/>
        <v>-0.89335000000000009</v>
      </c>
      <c r="M60">
        <v>-1.65018</v>
      </c>
      <c r="N60">
        <v>-1.8933500000000001</v>
      </c>
      <c r="O60">
        <v>1.65018</v>
      </c>
      <c r="P60">
        <v>0.11797393451878131</v>
      </c>
      <c r="Q60">
        <f t="shared" si="1"/>
        <v>0.5820260654812186</v>
      </c>
      <c r="R60">
        <v>2671.4549999999999</v>
      </c>
      <c r="S60">
        <v>1.0611011452788</v>
      </c>
      <c r="T60">
        <v>0.97131207754006998</v>
      </c>
      <c r="U60">
        <f t="shared" si="6"/>
        <v>2.0611011452788</v>
      </c>
      <c r="V60">
        <f t="shared" si="4"/>
        <v>1.9713120775400701</v>
      </c>
      <c r="X60">
        <v>0</v>
      </c>
      <c r="Y60">
        <v>0</v>
      </c>
      <c r="Z60">
        <v>56</v>
      </c>
      <c r="AA60">
        <v>0</v>
      </c>
      <c r="AB60">
        <f t="shared" si="2"/>
        <v>0</v>
      </c>
    </row>
    <row r="61" spans="1:28" x14ac:dyDescent="0.3">
      <c r="A61" s="2">
        <v>27760</v>
      </c>
      <c r="B61" s="1">
        <v>0</v>
      </c>
      <c r="C61" s="1">
        <v>0</v>
      </c>
      <c r="D61" s="1">
        <v>0</v>
      </c>
      <c r="E61">
        <v>54</v>
      </c>
      <c r="H61">
        <v>1.0352255020374523</v>
      </c>
      <c r="I61">
        <v>206.97814815771201</v>
      </c>
      <c r="J61">
        <f t="shared" si="0"/>
        <v>205.94292265567455</v>
      </c>
      <c r="K61">
        <f t="shared" si="5"/>
        <v>0.49856699999999998</v>
      </c>
      <c r="L61">
        <f t="shared" si="3"/>
        <v>0.46287400000000001</v>
      </c>
      <c r="M61">
        <v>-0.50143300000000002</v>
      </c>
      <c r="N61">
        <v>-0.53712599999999999</v>
      </c>
      <c r="O61">
        <v>0</v>
      </c>
      <c r="P61">
        <v>1.2196336000601483E-2</v>
      </c>
      <c r="Q61">
        <f t="shared" si="1"/>
        <v>0.68780366399939852</v>
      </c>
      <c r="R61">
        <v>2875.6745161290323</v>
      </c>
      <c r="S61">
        <v>1.0062852157965301</v>
      </c>
      <c r="T61">
        <v>1.31661028215092</v>
      </c>
      <c r="U61">
        <f t="shared" si="6"/>
        <v>2.0062852157965301</v>
      </c>
      <c r="V61">
        <f t="shared" si="4"/>
        <v>2.3166102821509202</v>
      </c>
      <c r="X61">
        <v>0</v>
      </c>
      <c r="Y61">
        <v>0</v>
      </c>
      <c r="Z61">
        <v>57</v>
      </c>
      <c r="AA61">
        <v>0</v>
      </c>
      <c r="AB61">
        <f t="shared" si="2"/>
        <v>0</v>
      </c>
    </row>
    <row r="62" spans="1:28" x14ac:dyDescent="0.3">
      <c r="A62" s="2">
        <v>27791</v>
      </c>
      <c r="B62" s="1">
        <v>0</v>
      </c>
      <c r="C62" s="1">
        <v>0</v>
      </c>
      <c r="D62" s="1">
        <v>0</v>
      </c>
      <c r="E62">
        <v>52.2</v>
      </c>
      <c r="H62">
        <v>202.58348554746092</v>
      </c>
      <c r="I62">
        <v>422.01886928312757</v>
      </c>
      <c r="J62">
        <f t="shared" si="0"/>
        <v>219.43538373566665</v>
      </c>
      <c r="K62">
        <f t="shared" si="5"/>
        <v>-0.3565799999999999</v>
      </c>
      <c r="L62">
        <f t="shared" si="3"/>
        <v>-7.5239999999999974E-2</v>
      </c>
      <c r="M62">
        <v>-1.3565799999999999</v>
      </c>
      <c r="N62">
        <v>-1.07524</v>
      </c>
      <c r="O62">
        <v>1.3565799999999999</v>
      </c>
      <c r="P62">
        <v>1.4698435776540841E-2</v>
      </c>
      <c r="Q62">
        <f t="shared" si="1"/>
        <v>0.68530156422345911</v>
      </c>
      <c r="R62">
        <v>2954.6677419354842</v>
      </c>
      <c r="S62">
        <v>-0.24609925428430901</v>
      </c>
      <c r="T62">
        <v>-0.270242417332059</v>
      </c>
      <c r="U62">
        <f t="shared" si="6"/>
        <v>0.75390074571569099</v>
      </c>
      <c r="V62">
        <f t="shared" si="4"/>
        <v>0.729757582667941</v>
      </c>
      <c r="X62">
        <v>1</v>
      </c>
      <c r="Y62">
        <v>9.8227272727272694E-3</v>
      </c>
      <c r="Z62">
        <v>58</v>
      </c>
      <c r="AA62">
        <v>0</v>
      </c>
      <c r="AB62">
        <f t="shared" si="2"/>
        <v>0</v>
      </c>
    </row>
    <row r="63" spans="1:28" x14ac:dyDescent="0.3">
      <c r="A63" s="2">
        <v>27820</v>
      </c>
      <c r="B63" s="1">
        <v>0</v>
      </c>
      <c r="C63" s="1">
        <v>0</v>
      </c>
      <c r="D63" s="1">
        <v>0</v>
      </c>
      <c r="E63">
        <v>71.7</v>
      </c>
      <c r="H63">
        <v>516.61762677250908</v>
      </c>
      <c r="I63">
        <v>877.41155967565942</v>
      </c>
      <c r="J63">
        <f t="shared" si="0"/>
        <v>360.79393290315033</v>
      </c>
      <c r="K63">
        <f t="shared" si="5"/>
        <v>-0.33566000000000007</v>
      </c>
      <c r="L63">
        <f t="shared" si="3"/>
        <v>0.15664999999999996</v>
      </c>
      <c r="M63">
        <v>-1.3356600000000001</v>
      </c>
      <c r="N63">
        <v>-0.84335000000000004</v>
      </c>
      <c r="O63">
        <v>1.3356600000000001</v>
      </c>
      <c r="P63">
        <v>0.44267315480472663</v>
      </c>
      <c r="Q63">
        <f t="shared" si="1"/>
        <v>0.25732684519527332</v>
      </c>
      <c r="R63">
        <v>2744.1320689655167</v>
      </c>
      <c r="S63">
        <v>-0.80453405511471399</v>
      </c>
      <c r="T63">
        <v>-0.87419330303077103</v>
      </c>
      <c r="U63">
        <f t="shared" si="6"/>
        <v>0.19546594488528601</v>
      </c>
      <c r="V63">
        <f t="shared" si="4"/>
        <v>0.12580669696922897</v>
      </c>
      <c r="X63">
        <v>1</v>
      </c>
      <c r="Y63">
        <v>8.3490909090909005E-2</v>
      </c>
      <c r="Z63">
        <v>59</v>
      </c>
      <c r="AA63">
        <v>0</v>
      </c>
      <c r="AB63">
        <f t="shared" si="2"/>
        <v>0</v>
      </c>
    </row>
    <row r="64" spans="1:28" x14ac:dyDescent="0.3">
      <c r="A64" s="2">
        <v>27851</v>
      </c>
      <c r="B64" s="1">
        <v>0</v>
      </c>
      <c r="C64" s="1">
        <v>0</v>
      </c>
      <c r="D64" s="1">
        <v>0</v>
      </c>
      <c r="E64">
        <v>77.599999999999994</v>
      </c>
      <c r="H64">
        <v>380.54409081873564</v>
      </c>
      <c r="I64">
        <v>652.81196620287449</v>
      </c>
      <c r="J64">
        <f t="shared" si="0"/>
        <v>272.26787538413885</v>
      </c>
      <c r="K64">
        <f t="shared" si="5"/>
        <v>0.10664899999999999</v>
      </c>
      <c r="L64">
        <f t="shared" si="3"/>
        <v>0.78995599999999999</v>
      </c>
      <c r="M64">
        <v>-0.89335100000000001</v>
      </c>
      <c r="N64">
        <v>-0.21004400000000001</v>
      </c>
      <c r="O64">
        <v>0</v>
      </c>
      <c r="P64">
        <v>0.80809147114182545</v>
      </c>
      <c r="Q64">
        <f t="shared" si="1"/>
        <v>-0.10809147114182549</v>
      </c>
      <c r="R64">
        <v>2221.9651612903226</v>
      </c>
      <c r="S64">
        <v>-0.69118840379297297</v>
      </c>
      <c r="T64">
        <v>-0.93795748029912696</v>
      </c>
      <c r="U64">
        <f t="shared" si="6"/>
        <v>0.30881159620702703</v>
      </c>
      <c r="V64">
        <f t="shared" si="4"/>
        <v>6.2042519700873044E-2</v>
      </c>
      <c r="X64">
        <v>1</v>
      </c>
      <c r="Y64">
        <v>7.5904545454545405E-2</v>
      </c>
      <c r="Z64">
        <v>60</v>
      </c>
      <c r="AA64">
        <v>-1</v>
      </c>
      <c r="AB64">
        <f t="shared" si="2"/>
        <v>1</v>
      </c>
    </row>
    <row r="65" spans="1:28" x14ac:dyDescent="0.3">
      <c r="A65" s="2">
        <v>27881</v>
      </c>
      <c r="B65" s="1">
        <v>0.5</v>
      </c>
      <c r="C65" s="1">
        <v>0</v>
      </c>
      <c r="D65" s="1">
        <v>4.1000000000000002E-2</v>
      </c>
      <c r="E65">
        <v>243.6</v>
      </c>
      <c r="H65">
        <v>557.42767116671007</v>
      </c>
      <c r="I65">
        <v>502.08379124902694</v>
      </c>
      <c r="J65">
        <f t="shared" si="0"/>
        <v>-55.343879917683125</v>
      </c>
      <c r="K65">
        <f t="shared" si="5"/>
        <v>0.24126999999999998</v>
      </c>
      <c r="L65">
        <f t="shared" si="3"/>
        <v>1.395831</v>
      </c>
      <c r="M65">
        <v>-0.75873000000000002</v>
      </c>
      <c r="N65">
        <v>0.39583099999999999</v>
      </c>
      <c r="O65">
        <v>0</v>
      </c>
      <c r="P65">
        <v>0.76167870360377454</v>
      </c>
      <c r="Q65">
        <f t="shared" si="1"/>
        <v>-6.1678703603774587E-2</v>
      </c>
      <c r="R65">
        <v>1761.7256666666663</v>
      </c>
      <c r="S65">
        <v>-0.71864851149918996</v>
      </c>
      <c r="T65">
        <v>-0.96287304594962497</v>
      </c>
      <c r="U65">
        <f t="shared" si="6"/>
        <v>0.28135148850081004</v>
      </c>
      <c r="V65">
        <f t="shared" si="4"/>
        <v>3.7126954050375027E-2</v>
      </c>
      <c r="X65">
        <v>1</v>
      </c>
      <c r="Y65">
        <v>3.5318181818181797E-2</v>
      </c>
      <c r="Z65">
        <v>61</v>
      </c>
      <c r="AA65">
        <v>-1</v>
      </c>
      <c r="AB65">
        <f t="shared" si="2"/>
        <v>1</v>
      </c>
    </row>
    <row r="66" spans="1:28" x14ac:dyDescent="0.3">
      <c r="A66" s="2">
        <v>27912</v>
      </c>
      <c r="B66" s="1">
        <v>0.65500000000000003</v>
      </c>
      <c r="C66" s="1">
        <v>0</v>
      </c>
      <c r="D66" s="1">
        <v>0.127</v>
      </c>
      <c r="E66">
        <v>143</v>
      </c>
      <c r="H66">
        <v>689.85031476251379</v>
      </c>
      <c r="I66">
        <v>629.55382733656825</v>
      </c>
      <c r="J66">
        <f t="shared" si="0"/>
        <v>-60.296487425945543</v>
      </c>
      <c r="K66">
        <f t="shared" si="5"/>
        <v>1.6300490000000001</v>
      </c>
      <c r="L66">
        <f t="shared" si="3"/>
        <v>2.9540100000000002</v>
      </c>
      <c r="M66">
        <v>0.63004899999999997</v>
      </c>
      <c r="N66">
        <v>1.95401</v>
      </c>
      <c r="O66">
        <v>0</v>
      </c>
      <c r="P66">
        <v>0.86242102113612529</v>
      </c>
      <c r="Q66">
        <f t="shared" si="1"/>
        <v>-0.16242102113612533</v>
      </c>
      <c r="R66">
        <v>1448.7519354838712</v>
      </c>
      <c r="S66">
        <v>-1.0994902090369501</v>
      </c>
      <c r="T66">
        <v>-1.3961835057135801</v>
      </c>
      <c r="U66">
        <f t="shared" si="6"/>
        <v>-9.949020903695005E-2</v>
      </c>
      <c r="V66">
        <f t="shared" si="4"/>
        <v>-0.39618350571358008</v>
      </c>
      <c r="X66">
        <v>1</v>
      </c>
      <c r="Y66">
        <v>0</v>
      </c>
      <c r="Z66">
        <v>62</v>
      </c>
      <c r="AA66">
        <v>-1</v>
      </c>
      <c r="AB66">
        <f t="shared" si="2"/>
        <v>1</v>
      </c>
    </row>
    <row r="67" spans="1:28" x14ac:dyDescent="0.3">
      <c r="A67" s="2">
        <v>27942</v>
      </c>
      <c r="B67" s="1">
        <v>0</v>
      </c>
      <c r="C67" s="1">
        <v>0</v>
      </c>
      <c r="D67" s="1">
        <v>0</v>
      </c>
      <c r="E67">
        <v>151.80000000000001</v>
      </c>
      <c r="H67">
        <v>570.55736237750341</v>
      </c>
      <c r="I67">
        <v>931.34955229122966</v>
      </c>
      <c r="J67">
        <f t="shared" ref="J67:J130" si="7">(H67-I67)*(-1)</f>
        <v>360.79218991372625</v>
      </c>
      <c r="K67">
        <f t="shared" si="5"/>
        <v>1.0495817999999999</v>
      </c>
      <c r="L67">
        <f t="shared" si="3"/>
        <v>1.7236690000000001</v>
      </c>
      <c r="M67">
        <v>4.9581800000000002E-2</v>
      </c>
      <c r="N67">
        <v>0.72366900000000001</v>
      </c>
      <c r="O67">
        <v>0</v>
      </c>
      <c r="P67">
        <v>0.93568167176881489</v>
      </c>
      <c r="Q67">
        <f t="shared" ref="Q67:Q130" si="8" xml:space="preserve"> 0.7 - P67</f>
        <v>-0.23568167176881494</v>
      </c>
      <c r="R67">
        <v>1427.9386666666662</v>
      </c>
      <c r="S67">
        <v>-0.76088951364411905</v>
      </c>
      <c r="T67">
        <v>-1.2332093177424199</v>
      </c>
      <c r="U67">
        <f t="shared" si="6"/>
        <v>0.23911048635588095</v>
      </c>
      <c r="V67">
        <f t="shared" si="4"/>
        <v>-0.23320931774241993</v>
      </c>
      <c r="X67">
        <v>0</v>
      </c>
      <c r="Y67">
        <v>0</v>
      </c>
      <c r="Z67">
        <v>63</v>
      </c>
      <c r="AA67">
        <v>-1</v>
      </c>
      <c r="AB67">
        <f t="shared" si="2"/>
        <v>1</v>
      </c>
    </row>
    <row r="68" spans="1:28" x14ac:dyDescent="0.3">
      <c r="A68" s="2">
        <v>27973</v>
      </c>
      <c r="B68" s="1">
        <v>0.27700000000000002</v>
      </c>
      <c r="C68" s="1">
        <v>0</v>
      </c>
      <c r="D68" s="1">
        <v>0</v>
      </c>
      <c r="E68">
        <v>490.9</v>
      </c>
      <c r="H68">
        <v>459.88197073980672</v>
      </c>
      <c r="I68">
        <v>1055.9816177392293</v>
      </c>
      <c r="J68">
        <f t="shared" si="7"/>
        <v>596.09964699942248</v>
      </c>
      <c r="K68">
        <f t="shared" si="5"/>
        <v>1.1493789999999999</v>
      </c>
      <c r="L68">
        <f t="shared" si="3"/>
        <v>1.5880809999999999</v>
      </c>
      <c r="M68">
        <v>0.14937900000000001</v>
      </c>
      <c r="N68">
        <v>0.58808099999999996</v>
      </c>
      <c r="O68">
        <v>0</v>
      </c>
      <c r="P68">
        <v>0.82262006110915398</v>
      </c>
      <c r="Q68">
        <f t="shared" si="8"/>
        <v>-0.12262006110915402</v>
      </c>
      <c r="R68">
        <v>1649.4345161290325</v>
      </c>
      <c r="S68">
        <v>-0.35824867390492698</v>
      </c>
      <c r="T68">
        <v>-0.24837131286264399</v>
      </c>
      <c r="U68">
        <f t="shared" si="6"/>
        <v>0.64175132609507302</v>
      </c>
      <c r="V68">
        <f t="shared" si="4"/>
        <v>0.75162868713735598</v>
      </c>
      <c r="X68">
        <v>0</v>
      </c>
      <c r="Y68">
        <v>0</v>
      </c>
      <c r="Z68">
        <v>64</v>
      </c>
      <c r="AA68">
        <v>-1</v>
      </c>
      <c r="AB68">
        <f t="shared" si="2"/>
        <v>1</v>
      </c>
    </row>
    <row r="69" spans="1:28" x14ac:dyDescent="0.3">
      <c r="A69" s="2">
        <v>28004</v>
      </c>
      <c r="B69" s="1">
        <v>0.26400000000000001</v>
      </c>
      <c r="C69" s="1">
        <v>0</v>
      </c>
      <c r="D69" s="1">
        <v>0</v>
      </c>
      <c r="E69">
        <v>159.30000000000001</v>
      </c>
      <c r="H69">
        <v>544.97777018302031</v>
      </c>
      <c r="I69">
        <v>652.6695584741916</v>
      </c>
      <c r="J69">
        <f t="shared" si="7"/>
        <v>107.69178829117129</v>
      </c>
      <c r="K69">
        <f t="shared" si="5"/>
        <v>3.0933299999999999</v>
      </c>
      <c r="L69">
        <f t="shared" si="3"/>
        <v>2.8495499999999998</v>
      </c>
      <c r="M69">
        <v>2.0933299999999999</v>
      </c>
      <c r="N69">
        <v>1.84955</v>
      </c>
      <c r="O69">
        <v>0</v>
      </c>
      <c r="P69">
        <v>0.45911504249371893</v>
      </c>
      <c r="Q69">
        <f t="shared" si="8"/>
        <v>0.24088495750628103</v>
      </c>
      <c r="R69">
        <v>2164.4916129032258</v>
      </c>
      <c r="S69">
        <v>-1.0424809457767299</v>
      </c>
      <c r="T69">
        <v>-0.66107653449686998</v>
      </c>
      <c r="U69">
        <f t="shared" si="6"/>
        <v>-4.2480945776729895E-2</v>
      </c>
      <c r="V69">
        <f t="shared" si="4"/>
        <v>0.33892346550313002</v>
      </c>
      <c r="X69">
        <v>0</v>
      </c>
      <c r="Y69">
        <v>0</v>
      </c>
      <c r="Z69">
        <v>65</v>
      </c>
      <c r="AA69">
        <v>0</v>
      </c>
      <c r="AB69">
        <f t="shared" ref="AB69:AB132" si="9">-1*AA69</f>
        <v>0</v>
      </c>
    </row>
    <row r="70" spans="1:28" x14ac:dyDescent="0.3">
      <c r="A70" s="2">
        <v>28034</v>
      </c>
      <c r="B70" s="1">
        <v>0.67500000000000004</v>
      </c>
      <c r="C70" s="1">
        <v>0</v>
      </c>
      <c r="D70" s="1">
        <v>0</v>
      </c>
      <c r="E70">
        <v>44</v>
      </c>
      <c r="H70">
        <v>661.14569933857956</v>
      </c>
      <c r="I70">
        <v>775.01401729598922</v>
      </c>
      <c r="J70">
        <f t="shared" si="7"/>
        <v>113.86831795740966</v>
      </c>
      <c r="K70">
        <f t="shared" si="5"/>
        <v>1.3135430000000001</v>
      </c>
      <c r="L70">
        <f t="shared" si="3"/>
        <v>0.71902700000000008</v>
      </c>
      <c r="M70">
        <v>0.31354300000000002</v>
      </c>
      <c r="N70">
        <v>-0.28097299999999997</v>
      </c>
      <c r="O70">
        <v>0</v>
      </c>
      <c r="P70">
        <v>0.79045222537199289</v>
      </c>
      <c r="Q70">
        <f t="shared" si="8"/>
        <v>-9.0452225371992934E-2</v>
      </c>
      <c r="R70">
        <v>1902.992</v>
      </c>
      <c r="S70">
        <v>-1.36171165919144</v>
      </c>
      <c r="T70">
        <v>-0.92978077342199705</v>
      </c>
      <c r="U70">
        <f t="shared" si="6"/>
        <v>-0.36171165919143999</v>
      </c>
      <c r="V70">
        <f t="shared" si="4"/>
        <v>7.0219226578002947E-2</v>
      </c>
      <c r="X70">
        <v>0</v>
      </c>
      <c r="Y70">
        <v>0</v>
      </c>
      <c r="Z70">
        <v>66</v>
      </c>
      <c r="AA70">
        <v>0</v>
      </c>
      <c r="AB70">
        <f t="shared" si="9"/>
        <v>0</v>
      </c>
    </row>
    <row r="71" spans="1:28" x14ac:dyDescent="0.3">
      <c r="A71" s="2">
        <v>28065</v>
      </c>
      <c r="B71" s="1">
        <v>0</v>
      </c>
      <c r="C71" s="1">
        <v>0</v>
      </c>
      <c r="D71" s="1">
        <v>0</v>
      </c>
      <c r="E71">
        <v>32.299999999999997</v>
      </c>
      <c r="H71">
        <v>281.95180387278054</v>
      </c>
      <c r="I71">
        <v>526.64498983727322</v>
      </c>
      <c r="J71">
        <f t="shared" si="7"/>
        <v>244.69318596449267</v>
      </c>
      <c r="K71">
        <f t="shared" si="5"/>
        <v>-5.7989999999999986E-2</v>
      </c>
      <c r="L71">
        <f t="shared" si="3"/>
        <v>-0.61041999999999996</v>
      </c>
      <c r="M71">
        <v>-1.05799</v>
      </c>
      <c r="N71">
        <v>-1.61042</v>
      </c>
      <c r="O71">
        <v>1.05799</v>
      </c>
      <c r="P71">
        <v>0.87748613265604114</v>
      </c>
      <c r="Q71">
        <f t="shared" si="8"/>
        <v>-0.17748613265604118</v>
      </c>
      <c r="R71">
        <v>2038.6732258064512</v>
      </c>
      <c r="S71">
        <v>-1.2033776455024101</v>
      </c>
      <c r="T71">
        <v>-0.66766901684761004</v>
      </c>
      <c r="U71">
        <f t="shared" si="6"/>
        <v>-0.20337764550241011</v>
      </c>
      <c r="V71">
        <f t="shared" si="4"/>
        <v>0.33233098315238996</v>
      </c>
      <c r="X71">
        <v>0</v>
      </c>
      <c r="Y71">
        <v>0</v>
      </c>
      <c r="Z71">
        <v>67</v>
      </c>
      <c r="AA71">
        <v>0</v>
      </c>
      <c r="AB71">
        <f t="shared" si="9"/>
        <v>0</v>
      </c>
    </row>
    <row r="72" spans="1:28" x14ac:dyDescent="0.3">
      <c r="A72" s="2">
        <v>28095</v>
      </c>
      <c r="B72" s="1">
        <v>0</v>
      </c>
      <c r="C72" s="1">
        <v>0</v>
      </c>
      <c r="D72" s="1">
        <v>0</v>
      </c>
      <c r="E72">
        <v>15.4</v>
      </c>
      <c r="H72">
        <v>2.18017351502291</v>
      </c>
      <c r="I72">
        <v>172.67067229771581</v>
      </c>
      <c r="J72">
        <f t="shared" si="7"/>
        <v>170.4904987826929</v>
      </c>
      <c r="K72">
        <f t="shared" si="5"/>
        <v>-0.29445999999999994</v>
      </c>
      <c r="L72">
        <f t="shared" ref="L72:L135" si="10">1 + N72</f>
        <v>-0.26591999999999993</v>
      </c>
      <c r="M72">
        <v>-1.2944599999999999</v>
      </c>
      <c r="N72">
        <v>-1.2659199999999999</v>
      </c>
      <c r="O72">
        <v>1.2944599999999999</v>
      </c>
      <c r="P72">
        <v>0.67509035155804131</v>
      </c>
      <c r="Q72">
        <f t="shared" si="8"/>
        <v>2.4909648441958643E-2</v>
      </c>
      <c r="R72">
        <v>1728.5679999999995</v>
      </c>
      <c r="S72">
        <v>-0.81195718232324199</v>
      </c>
      <c r="T72">
        <v>3.43716611544852E-2</v>
      </c>
      <c r="U72">
        <f t="shared" si="6"/>
        <v>0.18804281767675801</v>
      </c>
      <c r="V72">
        <f t="shared" ref="V72:V135" si="11" xml:space="preserve"> 1 +T72</f>
        <v>1.0343716611544851</v>
      </c>
      <c r="X72">
        <v>1</v>
      </c>
      <c r="Y72">
        <v>6.5677272727272695E-2</v>
      </c>
      <c r="Z72">
        <v>68</v>
      </c>
      <c r="AA72">
        <v>0</v>
      </c>
      <c r="AB72">
        <f t="shared" si="9"/>
        <v>0</v>
      </c>
    </row>
    <row r="73" spans="1:28" x14ac:dyDescent="0.3">
      <c r="A73" s="2">
        <v>28126</v>
      </c>
      <c r="B73" s="1">
        <v>0</v>
      </c>
      <c r="C73" s="1">
        <v>0</v>
      </c>
      <c r="D73" s="1">
        <v>0</v>
      </c>
      <c r="E73">
        <v>122.1</v>
      </c>
      <c r="H73">
        <v>5.2829721555225984</v>
      </c>
      <c r="I73">
        <v>206.97814815771201</v>
      </c>
      <c r="J73">
        <f t="shared" si="7"/>
        <v>201.69517600218941</v>
      </c>
      <c r="K73">
        <f t="shared" si="5"/>
        <v>-0.52533999999999992</v>
      </c>
      <c r="L73">
        <f t="shared" si="10"/>
        <v>-0.22423999999999999</v>
      </c>
      <c r="M73">
        <v>-1.5253399999999999</v>
      </c>
      <c r="N73">
        <v>-1.22424</v>
      </c>
      <c r="O73">
        <v>1.5253399999999999</v>
      </c>
      <c r="P73">
        <v>2.4782265119552251E-2</v>
      </c>
      <c r="Q73">
        <f t="shared" si="8"/>
        <v>0.67521773488044767</v>
      </c>
      <c r="R73">
        <v>1745.7606451612903</v>
      </c>
      <c r="S73">
        <v>-0.87304797173441595</v>
      </c>
      <c r="T73">
        <v>9.7964245072446804E-2</v>
      </c>
      <c r="U73">
        <f t="shared" si="6"/>
        <v>0.12695202826558405</v>
      </c>
      <c r="V73">
        <f t="shared" si="11"/>
        <v>1.0979642450724467</v>
      </c>
      <c r="X73">
        <v>1</v>
      </c>
      <c r="Y73">
        <v>0.13767727272727201</v>
      </c>
      <c r="Z73">
        <v>69</v>
      </c>
      <c r="AA73">
        <v>0</v>
      </c>
      <c r="AB73">
        <f t="shared" si="9"/>
        <v>0</v>
      </c>
    </row>
    <row r="74" spans="1:28" x14ac:dyDescent="0.3">
      <c r="A74" s="2">
        <v>28157</v>
      </c>
      <c r="B74" s="1">
        <v>2.5999999999999999E-2</v>
      </c>
      <c r="C74" s="1">
        <v>0</v>
      </c>
      <c r="D74" s="1">
        <v>0</v>
      </c>
      <c r="E74">
        <v>63.7</v>
      </c>
      <c r="F74" s="1">
        <v>1</v>
      </c>
      <c r="H74">
        <v>193.67018917573094</v>
      </c>
      <c r="I74">
        <v>422.01886928312757</v>
      </c>
      <c r="J74">
        <f t="shared" si="7"/>
        <v>228.34868010739663</v>
      </c>
      <c r="K74">
        <f t="shared" si="5"/>
        <v>1.1750020000000001</v>
      </c>
      <c r="L74">
        <f t="shared" si="10"/>
        <v>1.198761</v>
      </c>
      <c r="M74">
        <v>0.17500199999999999</v>
      </c>
      <c r="N74">
        <v>0.19876099999999999</v>
      </c>
      <c r="O74">
        <v>0</v>
      </c>
      <c r="P74">
        <v>3.8730491946713269E-2</v>
      </c>
      <c r="Q74">
        <f t="shared" si="8"/>
        <v>0.66126950805328666</v>
      </c>
      <c r="R74">
        <v>1892.9816129032256</v>
      </c>
      <c r="S74">
        <v>-1.1193063101185601</v>
      </c>
      <c r="T74">
        <v>-1.0145902486479801</v>
      </c>
      <c r="U74">
        <f t="shared" si="6"/>
        <v>-0.11930631011856008</v>
      </c>
      <c r="V74">
        <f t="shared" si="11"/>
        <v>-1.4590248647980086E-2</v>
      </c>
      <c r="X74">
        <v>1</v>
      </c>
      <c r="Y74">
        <v>8.5154545454545399E-2</v>
      </c>
      <c r="Z74">
        <v>70</v>
      </c>
      <c r="AA74">
        <v>-1</v>
      </c>
      <c r="AB74">
        <f t="shared" si="9"/>
        <v>1</v>
      </c>
    </row>
    <row r="75" spans="1:28" x14ac:dyDescent="0.3">
      <c r="A75" s="2">
        <v>28185</v>
      </c>
      <c r="B75" s="1">
        <v>0.84799999999999998</v>
      </c>
      <c r="C75" s="1">
        <v>0</v>
      </c>
      <c r="D75" s="1">
        <v>7.8E-2</v>
      </c>
      <c r="E75">
        <v>35.5</v>
      </c>
      <c r="F75">
        <v>1</v>
      </c>
      <c r="G75">
        <v>1</v>
      </c>
      <c r="H75">
        <v>970.27775542863446</v>
      </c>
      <c r="I75">
        <v>877.41155967565942</v>
      </c>
      <c r="J75">
        <f t="shared" si="7"/>
        <v>-92.866195752975045</v>
      </c>
      <c r="K75">
        <f t="shared" si="5"/>
        <v>0.48070000000000002</v>
      </c>
      <c r="L75">
        <f t="shared" si="10"/>
        <v>1.0648561000000001</v>
      </c>
      <c r="M75">
        <v>-0.51929999999999998</v>
      </c>
      <c r="N75">
        <v>6.48561E-2</v>
      </c>
      <c r="O75">
        <v>0</v>
      </c>
      <c r="P75">
        <v>0.49138261130893651</v>
      </c>
      <c r="Q75">
        <f t="shared" si="8"/>
        <v>0.20861738869106344</v>
      </c>
      <c r="R75">
        <v>1976.2292857142857</v>
      </c>
      <c r="S75">
        <v>-2.1969082207222499</v>
      </c>
      <c r="T75">
        <v>-2.3409326539017901</v>
      </c>
      <c r="U75">
        <f t="shared" si="6"/>
        <v>-1.1969082207222499</v>
      </c>
      <c r="V75">
        <f t="shared" si="11"/>
        <v>-1.3409326539017901</v>
      </c>
      <c r="X75">
        <v>1</v>
      </c>
      <c r="Y75">
        <v>0</v>
      </c>
      <c r="Z75">
        <v>71</v>
      </c>
      <c r="AA75">
        <v>-1</v>
      </c>
      <c r="AB75">
        <f t="shared" si="9"/>
        <v>1</v>
      </c>
    </row>
    <row r="76" spans="1:28" x14ac:dyDescent="0.3">
      <c r="A76" s="2">
        <v>28216</v>
      </c>
      <c r="B76" s="1">
        <v>0</v>
      </c>
      <c r="C76" s="1">
        <v>0</v>
      </c>
      <c r="D76" s="1">
        <v>0</v>
      </c>
      <c r="E76">
        <v>30.9</v>
      </c>
      <c r="F76">
        <v>1</v>
      </c>
      <c r="G76">
        <v>1</v>
      </c>
      <c r="H76">
        <v>598.61597277693954</v>
      </c>
      <c r="I76">
        <v>652.81196620287449</v>
      </c>
      <c r="J76">
        <f t="shared" si="7"/>
        <v>54.195993425934944</v>
      </c>
      <c r="K76">
        <f t="shared" si="5"/>
        <v>5.2768000000000037E-2</v>
      </c>
      <c r="L76">
        <f t="shared" si="10"/>
        <v>0.62332500000000002</v>
      </c>
      <c r="M76">
        <v>-0.94723199999999996</v>
      </c>
      <c r="N76">
        <v>-0.37667499999999998</v>
      </c>
      <c r="O76">
        <v>0</v>
      </c>
      <c r="P76">
        <v>0.99732019205284339</v>
      </c>
      <c r="Q76">
        <f t="shared" si="8"/>
        <v>-0.29732019205284343</v>
      </c>
      <c r="R76">
        <v>1436.1070967741937</v>
      </c>
      <c r="S76">
        <v>-2.1969082207222499</v>
      </c>
      <c r="T76">
        <v>-2.3409326539017901</v>
      </c>
      <c r="U76">
        <f t="shared" si="6"/>
        <v>-1.1969082207222499</v>
      </c>
      <c r="V76">
        <f t="shared" si="11"/>
        <v>-1.3409326539017901</v>
      </c>
      <c r="X76">
        <v>1</v>
      </c>
      <c r="Y76">
        <v>0.13464545454545401</v>
      </c>
      <c r="Z76">
        <v>72</v>
      </c>
      <c r="AA76">
        <v>-1</v>
      </c>
      <c r="AB76">
        <f t="shared" si="9"/>
        <v>1</v>
      </c>
    </row>
    <row r="77" spans="1:28" x14ac:dyDescent="0.3">
      <c r="A77" s="2">
        <v>28246</v>
      </c>
      <c r="B77" s="1">
        <v>0</v>
      </c>
      <c r="C77" s="1">
        <v>1E-3</v>
      </c>
      <c r="D77" s="1">
        <v>2.7E-2</v>
      </c>
      <c r="E77">
        <v>248.4</v>
      </c>
      <c r="H77">
        <v>494.29343149429332</v>
      </c>
      <c r="I77">
        <v>502.08379124902694</v>
      </c>
      <c r="J77">
        <f t="shared" si="7"/>
        <v>7.790359754733629</v>
      </c>
      <c r="K77">
        <f t="shared" si="5"/>
        <v>4.8201000000000049E-2</v>
      </c>
      <c r="L77">
        <f t="shared" si="10"/>
        <v>0.52259100000000003</v>
      </c>
      <c r="M77">
        <v>-0.95179899999999995</v>
      </c>
      <c r="N77">
        <v>-0.47740899999999997</v>
      </c>
      <c r="O77">
        <v>0</v>
      </c>
      <c r="P77">
        <v>0.99690176599481373</v>
      </c>
      <c r="Q77">
        <f t="shared" si="8"/>
        <v>-0.29690176599481377</v>
      </c>
      <c r="R77">
        <v>898.072</v>
      </c>
      <c r="S77">
        <v>-1.6214070969050101</v>
      </c>
      <c r="T77">
        <v>-1.9350646127189199</v>
      </c>
      <c r="U77">
        <f t="shared" si="6"/>
        <v>-0.62140709690501006</v>
      </c>
      <c r="V77">
        <f t="shared" si="11"/>
        <v>-0.93506461271891994</v>
      </c>
      <c r="X77">
        <v>1</v>
      </c>
      <c r="Y77">
        <v>0.175686363636363</v>
      </c>
      <c r="Z77">
        <v>73</v>
      </c>
      <c r="AA77">
        <v>-1</v>
      </c>
      <c r="AB77">
        <f t="shared" si="9"/>
        <v>1</v>
      </c>
    </row>
    <row r="78" spans="1:28" x14ac:dyDescent="0.3">
      <c r="A78" s="2">
        <v>28277</v>
      </c>
      <c r="B78" s="1">
        <v>0</v>
      </c>
      <c r="C78" s="1">
        <v>0</v>
      </c>
      <c r="D78" s="1">
        <v>0</v>
      </c>
      <c r="E78">
        <v>363.9</v>
      </c>
      <c r="H78">
        <v>68.108759254904243</v>
      </c>
      <c r="I78">
        <v>629.55382733656825</v>
      </c>
      <c r="J78">
        <f t="shared" si="7"/>
        <v>561.44506808166398</v>
      </c>
      <c r="K78">
        <f t="shared" ref="K78:K141" si="12" xml:space="preserve"> 1 +M78</f>
        <v>2.1122700000000001</v>
      </c>
      <c r="L78">
        <f t="shared" si="10"/>
        <v>2.7503299999999999</v>
      </c>
      <c r="M78">
        <v>1.1122700000000001</v>
      </c>
      <c r="N78">
        <v>1.7503299999999999</v>
      </c>
      <c r="O78">
        <v>0</v>
      </c>
      <c r="P78">
        <v>0.99163759177448263</v>
      </c>
      <c r="Q78">
        <f t="shared" si="8"/>
        <v>-0.29163759177448267</v>
      </c>
      <c r="R78">
        <v>633.43967741935489</v>
      </c>
      <c r="S78">
        <v>-0.72559823019456104</v>
      </c>
      <c r="T78">
        <v>-0.70107984955706404</v>
      </c>
      <c r="U78">
        <f t="shared" ref="U78:U141" si="13">S78+1</f>
        <v>0.27440176980543896</v>
      </c>
      <c r="V78">
        <f t="shared" si="11"/>
        <v>0.29892015044293596</v>
      </c>
      <c r="X78">
        <v>1</v>
      </c>
      <c r="Y78">
        <v>8.2636363636363896E-3</v>
      </c>
      <c r="Z78">
        <v>74</v>
      </c>
      <c r="AA78">
        <v>-1</v>
      </c>
      <c r="AB78">
        <f t="shared" si="9"/>
        <v>1</v>
      </c>
    </row>
    <row r="79" spans="1:28" x14ac:dyDescent="0.3">
      <c r="A79" s="2">
        <v>28307</v>
      </c>
      <c r="B79" s="1">
        <v>0</v>
      </c>
      <c r="C79" s="1">
        <v>0</v>
      </c>
      <c r="D79" s="1">
        <v>0</v>
      </c>
      <c r="E79">
        <v>478</v>
      </c>
      <c r="H79">
        <v>510.4655901696342</v>
      </c>
      <c r="I79">
        <v>931.34955229122966</v>
      </c>
      <c r="J79">
        <f t="shared" si="7"/>
        <v>420.88396212159546</v>
      </c>
      <c r="K79">
        <f t="shared" si="12"/>
        <v>2.4226000000000001</v>
      </c>
      <c r="L79">
        <f t="shared" si="10"/>
        <v>2.5448</v>
      </c>
      <c r="M79">
        <v>1.4226000000000001</v>
      </c>
      <c r="N79">
        <v>1.5448</v>
      </c>
      <c r="O79">
        <v>0</v>
      </c>
      <c r="P79">
        <v>0.19067552709798957</v>
      </c>
      <c r="Q79">
        <f t="shared" si="8"/>
        <v>0.50932447290201033</v>
      </c>
      <c r="R79">
        <v>1480.0269999999998</v>
      </c>
      <c r="S79">
        <v>-1.0152094825615501</v>
      </c>
      <c r="T79">
        <v>-0.641468628363011</v>
      </c>
      <c r="U79">
        <f t="shared" si="13"/>
        <v>-1.5209482561550081E-2</v>
      </c>
      <c r="V79">
        <f t="shared" si="11"/>
        <v>0.358531371636989</v>
      </c>
      <c r="X79">
        <v>1</v>
      </c>
      <c r="Y79">
        <v>0</v>
      </c>
      <c r="Z79">
        <v>75</v>
      </c>
      <c r="AA79">
        <v>-1</v>
      </c>
      <c r="AB79">
        <f t="shared" si="9"/>
        <v>1</v>
      </c>
    </row>
    <row r="80" spans="1:28" x14ac:dyDescent="0.3">
      <c r="A80" s="2">
        <v>28338</v>
      </c>
      <c r="B80" s="1">
        <v>0</v>
      </c>
      <c r="C80" s="1">
        <v>0</v>
      </c>
      <c r="D80" s="1">
        <v>0</v>
      </c>
      <c r="E80">
        <v>331.2</v>
      </c>
      <c r="H80">
        <v>152.66693978471014</v>
      </c>
      <c r="I80">
        <v>1055.9816177392293</v>
      </c>
      <c r="J80">
        <f t="shared" si="7"/>
        <v>903.31467795451908</v>
      </c>
      <c r="K80">
        <f t="shared" si="12"/>
        <v>2.51458</v>
      </c>
      <c r="L80">
        <f t="shared" si="10"/>
        <v>2.33833</v>
      </c>
      <c r="M80">
        <v>1.51458</v>
      </c>
      <c r="N80">
        <v>1.33833</v>
      </c>
      <c r="O80">
        <v>0</v>
      </c>
      <c r="P80">
        <v>0.68376871748938495</v>
      </c>
      <c r="Q80">
        <f t="shared" si="8"/>
        <v>1.6231282510615008E-2</v>
      </c>
      <c r="R80">
        <v>1921.8248387096771</v>
      </c>
      <c r="S80">
        <v>-0.72559823019456104</v>
      </c>
      <c r="T80">
        <v>1.32176519770593E-2</v>
      </c>
      <c r="U80">
        <f t="shared" si="13"/>
        <v>0.27440176980543896</v>
      </c>
      <c r="V80">
        <f t="shared" si="11"/>
        <v>1.0132176519770593</v>
      </c>
      <c r="X80">
        <v>1</v>
      </c>
      <c r="Y80">
        <v>0</v>
      </c>
      <c r="Z80">
        <v>76</v>
      </c>
      <c r="AA80">
        <v>-1</v>
      </c>
      <c r="AB80">
        <f t="shared" si="9"/>
        <v>1</v>
      </c>
    </row>
    <row r="81" spans="1:28" x14ac:dyDescent="0.3">
      <c r="A81" s="2">
        <v>28369</v>
      </c>
      <c r="B81" s="1">
        <v>0</v>
      </c>
      <c r="C81" s="1">
        <v>0</v>
      </c>
      <c r="D81" s="1">
        <v>0</v>
      </c>
      <c r="E81">
        <v>362.7</v>
      </c>
      <c r="H81">
        <v>188.83185362588137</v>
      </c>
      <c r="I81">
        <v>652.6695584741916</v>
      </c>
      <c r="J81">
        <f t="shared" si="7"/>
        <v>463.83770484831024</v>
      </c>
      <c r="K81">
        <f t="shared" si="12"/>
        <v>2.1557500000000003</v>
      </c>
      <c r="L81">
        <f t="shared" si="10"/>
        <v>1.634782</v>
      </c>
      <c r="M81">
        <v>1.1557500000000001</v>
      </c>
      <c r="N81">
        <v>0.63478199999999996</v>
      </c>
      <c r="O81">
        <v>0</v>
      </c>
      <c r="P81">
        <v>0.21801252925396716</v>
      </c>
      <c r="Q81">
        <f t="shared" si="8"/>
        <v>0.48198747074603276</v>
      </c>
      <c r="R81">
        <v>2640.7961290322573</v>
      </c>
      <c r="S81">
        <v>-0.61819979235223399</v>
      </c>
      <c r="T81">
        <v>0.204972183313893</v>
      </c>
      <c r="U81">
        <f t="shared" si="13"/>
        <v>0.38180020764776601</v>
      </c>
      <c r="V81">
        <f t="shared" si="11"/>
        <v>1.2049721833138931</v>
      </c>
      <c r="X81">
        <v>0</v>
      </c>
      <c r="Y81">
        <v>0</v>
      </c>
      <c r="Z81">
        <v>77</v>
      </c>
      <c r="AA81">
        <v>-1</v>
      </c>
      <c r="AB81">
        <f t="shared" si="9"/>
        <v>1</v>
      </c>
    </row>
    <row r="82" spans="1:28" x14ac:dyDescent="0.3">
      <c r="A82" s="2">
        <v>28399</v>
      </c>
      <c r="B82" s="1">
        <v>0.24099999999999999</v>
      </c>
      <c r="C82" s="1">
        <v>0</v>
      </c>
      <c r="D82" s="1">
        <v>0</v>
      </c>
      <c r="E82">
        <v>46</v>
      </c>
      <c r="H82">
        <v>352.41775034720752</v>
      </c>
      <c r="I82">
        <v>775.01401729598922</v>
      </c>
      <c r="J82">
        <f t="shared" si="7"/>
        <v>422.5962669487817</v>
      </c>
      <c r="K82">
        <f t="shared" si="12"/>
        <v>2.1303999999999998</v>
      </c>
      <c r="L82">
        <f t="shared" si="10"/>
        <v>1.499519</v>
      </c>
      <c r="M82">
        <v>1.1304000000000001</v>
      </c>
      <c r="N82">
        <v>0.49951899999999999</v>
      </c>
      <c r="O82">
        <v>0</v>
      </c>
      <c r="P82">
        <v>0.28780038963957927</v>
      </c>
      <c r="Q82">
        <f t="shared" si="8"/>
        <v>0.41219961036042069</v>
      </c>
      <c r="R82">
        <v>2399.5996666666665</v>
      </c>
      <c r="S82">
        <v>-0.84976786853748898</v>
      </c>
      <c r="T82">
        <v>-0.24837131286264399</v>
      </c>
      <c r="U82">
        <f t="shared" si="13"/>
        <v>0.15023213146251102</v>
      </c>
      <c r="V82">
        <f t="shared" si="11"/>
        <v>0.75162868713735598</v>
      </c>
      <c r="X82">
        <v>0</v>
      </c>
      <c r="Y82">
        <v>0</v>
      </c>
      <c r="Z82">
        <v>78</v>
      </c>
      <c r="AA82">
        <v>-1</v>
      </c>
      <c r="AB82">
        <f t="shared" si="9"/>
        <v>1</v>
      </c>
    </row>
    <row r="83" spans="1:28" x14ac:dyDescent="0.3">
      <c r="A83" s="2">
        <v>28430</v>
      </c>
      <c r="B83" s="1">
        <v>0</v>
      </c>
      <c r="C83" s="1">
        <v>0</v>
      </c>
      <c r="D83" s="1">
        <v>0</v>
      </c>
      <c r="E83">
        <v>55.5</v>
      </c>
      <c r="H83">
        <v>34.06523260058578</v>
      </c>
      <c r="I83">
        <v>526.64498983727322</v>
      </c>
      <c r="J83">
        <f t="shared" si="7"/>
        <v>492.57975723668744</v>
      </c>
      <c r="K83">
        <f t="shared" si="12"/>
        <v>0.24953700000000001</v>
      </c>
      <c r="L83">
        <f t="shared" si="10"/>
        <v>-1.1131500000000001</v>
      </c>
      <c r="M83">
        <v>-0.75046299999999999</v>
      </c>
      <c r="N83">
        <v>-2.1131500000000001</v>
      </c>
      <c r="O83">
        <v>0</v>
      </c>
      <c r="P83">
        <v>0.55872634995201531</v>
      </c>
      <c r="Q83">
        <f t="shared" si="8"/>
        <v>0.14127365004798464</v>
      </c>
      <c r="R83">
        <v>2586.2180645161288</v>
      </c>
      <c r="S83">
        <v>-0.37543093973115399</v>
      </c>
      <c r="T83">
        <v>0.42192666602463902</v>
      </c>
      <c r="U83">
        <f t="shared" si="13"/>
        <v>0.62456906026884607</v>
      </c>
      <c r="V83">
        <f t="shared" si="11"/>
        <v>1.421926666024639</v>
      </c>
      <c r="X83">
        <v>0</v>
      </c>
      <c r="Y83">
        <v>0</v>
      </c>
      <c r="Z83">
        <v>79</v>
      </c>
      <c r="AA83">
        <v>0</v>
      </c>
      <c r="AB83">
        <f t="shared" si="9"/>
        <v>0</v>
      </c>
    </row>
    <row r="84" spans="1:28" x14ac:dyDescent="0.3">
      <c r="A84" s="2">
        <v>28460</v>
      </c>
      <c r="B84" s="1">
        <v>0</v>
      </c>
      <c r="C84" s="1">
        <v>0</v>
      </c>
      <c r="D84" s="1">
        <v>0</v>
      </c>
      <c r="E84">
        <v>83.4</v>
      </c>
      <c r="H84">
        <v>2.8002114008555918</v>
      </c>
      <c r="I84">
        <v>172.67067229771581</v>
      </c>
      <c r="J84">
        <f t="shared" si="7"/>
        <v>169.87046089686021</v>
      </c>
      <c r="K84">
        <f t="shared" si="12"/>
        <v>0.33238800000000002</v>
      </c>
      <c r="L84">
        <f t="shared" si="10"/>
        <v>-0.31732000000000005</v>
      </c>
      <c r="M84">
        <v>-0.66761199999999998</v>
      </c>
      <c r="N84">
        <v>-1.31732</v>
      </c>
      <c r="O84">
        <v>0</v>
      </c>
      <c r="P84">
        <v>0.11911932226504442</v>
      </c>
      <c r="Q84">
        <f t="shared" si="8"/>
        <v>0.58088067773495555</v>
      </c>
      <c r="R84">
        <v>2394.2816666666668</v>
      </c>
      <c r="S84">
        <v>-0.235075392021005</v>
      </c>
      <c r="T84">
        <v>0.54683313396131705</v>
      </c>
      <c r="U84">
        <f t="shared" si="13"/>
        <v>0.76492460797899497</v>
      </c>
      <c r="V84">
        <f t="shared" si="11"/>
        <v>1.5468331339613171</v>
      </c>
      <c r="X84">
        <v>0</v>
      </c>
      <c r="Y84">
        <v>0</v>
      </c>
      <c r="Z84">
        <v>80</v>
      </c>
      <c r="AA84">
        <v>0</v>
      </c>
      <c r="AB84">
        <f t="shared" si="9"/>
        <v>0</v>
      </c>
    </row>
    <row r="85" spans="1:28" x14ac:dyDescent="0.3">
      <c r="A85" s="2">
        <v>28491</v>
      </c>
      <c r="B85" s="1">
        <v>0</v>
      </c>
      <c r="C85" s="1">
        <v>0</v>
      </c>
      <c r="D85" s="1">
        <v>0</v>
      </c>
      <c r="E85">
        <v>117.1</v>
      </c>
      <c r="H85">
        <v>8.3920808539787188</v>
      </c>
      <c r="I85">
        <v>206.97814815771201</v>
      </c>
      <c r="J85">
        <f t="shared" si="7"/>
        <v>198.5860673037333</v>
      </c>
      <c r="K85">
        <f t="shared" si="12"/>
        <v>0.50304700000000002</v>
      </c>
      <c r="L85">
        <f t="shared" si="10"/>
        <v>0.28877299999999995</v>
      </c>
      <c r="M85">
        <v>-0.49695299999999998</v>
      </c>
      <c r="N85">
        <v>-0.71122700000000005</v>
      </c>
      <c r="O85">
        <v>0</v>
      </c>
      <c r="P85">
        <v>2.2996347994947545E-2</v>
      </c>
      <c r="Q85">
        <f t="shared" si="8"/>
        <v>0.67700365200505241</v>
      </c>
      <c r="R85">
        <v>2609.5519354838716</v>
      </c>
      <c r="S85">
        <v>-0.27379345142559502</v>
      </c>
      <c r="T85">
        <v>0.56534613700475</v>
      </c>
      <c r="U85">
        <f t="shared" si="13"/>
        <v>0.72620654857440492</v>
      </c>
      <c r="V85">
        <f t="shared" si="11"/>
        <v>1.5653461370047501</v>
      </c>
      <c r="X85">
        <v>1</v>
      </c>
      <c r="Y85">
        <v>8.9468181818181794E-2</v>
      </c>
      <c r="Z85">
        <v>81</v>
      </c>
      <c r="AA85">
        <v>0</v>
      </c>
      <c r="AB85">
        <f t="shared" si="9"/>
        <v>0</v>
      </c>
    </row>
    <row r="86" spans="1:28" x14ac:dyDescent="0.3">
      <c r="A86" s="2">
        <v>28522</v>
      </c>
      <c r="B86" s="1">
        <v>0</v>
      </c>
      <c r="C86" s="1">
        <v>0</v>
      </c>
      <c r="D86" s="1">
        <v>0</v>
      </c>
      <c r="E86">
        <v>73.7</v>
      </c>
      <c r="H86">
        <v>148.64135202287221</v>
      </c>
      <c r="I86">
        <v>422.01886928312757</v>
      </c>
      <c r="J86">
        <f t="shared" si="7"/>
        <v>273.37751726025533</v>
      </c>
      <c r="K86">
        <f t="shared" si="12"/>
        <v>0.81978899999999999</v>
      </c>
      <c r="L86">
        <f t="shared" si="10"/>
        <v>0.83593899999999999</v>
      </c>
      <c r="M86">
        <v>-0.18021100000000001</v>
      </c>
      <c r="N86">
        <v>-0.16406100000000001</v>
      </c>
      <c r="O86">
        <v>0</v>
      </c>
      <c r="P86">
        <v>4.0210064651216758E-2</v>
      </c>
      <c r="Q86">
        <f t="shared" si="8"/>
        <v>0.65978993534878316</v>
      </c>
      <c r="R86">
        <v>2845.782903225806</v>
      </c>
      <c r="S86">
        <v>-0.65757821903692304</v>
      </c>
      <c r="T86">
        <v>-0.237480803344607</v>
      </c>
      <c r="U86">
        <f t="shared" si="13"/>
        <v>0.34242178096307696</v>
      </c>
      <c r="V86">
        <f t="shared" si="11"/>
        <v>0.76251919665539303</v>
      </c>
      <c r="X86">
        <v>1</v>
      </c>
      <c r="Y86">
        <v>1.0318181818181799E-2</v>
      </c>
      <c r="Z86">
        <v>82</v>
      </c>
      <c r="AA86">
        <v>0</v>
      </c>
      <c r="AB86">
        <f t="shared" si="9"/>
        <v>0</v>
      </c>
    </row>
    <row r="87" spans="1:28" x14ac:dyDescent="0.3">
      <c r="A87" s="2">
        <v>28550</v>
      </c>
      <c r="B87" s="1">
        <v>0</v>
      </c>
      <c r="C87" s="1">
        <v>0</v>
      </c>
      <c r="D87" s="1">
        <v>0</v>
      </c>
      <c r="E87">
        <v>349.3</v>
      </c>
      <c r="H87">
        <v>115.45035743559114</v>
      </c>
      <c r="I87">
        <v>877.41155967565942</v>
      </c>
      <c r="J87">
        <f t="shared" si="7"/>
        <v>761.96120224006825</v>
      </c>
      <c r="K87">
        <f t="shared" si="12"/>
        <v>0.38587700000000003</v>
      </c>
      <c r="L87">
        <f t="shared" si="10"/>
        <v>0.58498899999999998</v>
      </c>
      <c r="M87">
        <v>-0.61412299999999997</v>
      </c>
      <c r="N87">
        <v>-0.41501100000000002</v>
      </c>
      <c r="O87">
        <v>0</v>
      </c>
      <c r="P87">
        <v>0.34767292331707622</v>
      </c>
      <c r="Q87">
        <f t="shared" si="8"/>
        <v>0.35232707668292373</v>
      </c>
      <c r="R87">
        <v>2776.7110714285709</v>
      </c>
      <c r="S87">
        <v>-5.0891327070253699E-2</v>
      </c>
      <c r="T87">
        <v>-0.167314942396979</v>
      </c>
      <c r="U87">
        <f t="shared" si="13"/>
        <v>0.94910867292974632</v>
      </c>
      <c r="V87">
        <f t="shared" si="11"/>
        <v>0.83268505760302103</v>
      </c>
      <c r="X87">
        <v>1</v>
      </c>
      <c r="Y87">
        <v>4.5159090909090899E-2</v>
      </c>
      <c r="Z87">
        <v>83</v>
      </c>
      <c r="AA87">
        <v>-1</v>
      </c>
      <c r="AB87">
        <f t="shared" si="9"/>
        <v>1</v>
      </c>
    </row>
    <row r="88" spans="1:28" x14ac:dyDescent="0.3">
      <c r="A88" s="2">
        <v>28581</v>
      </c>
      <c r="B88" s="1">
        <v>0</v>
      </c>
      <c r="C88" s="1">
        <v>0</v>
      </c>
      <c r="D88" s="1">
        <v>0</v>
      </c>
      <c r="E88">
        <v>140</v>
      </c>
      <c r="H88">
        <v>218.03163050837034</v>
      </c>
      <c r="I88">
        <v>652.81196620287449</v>
      </c>
      <c r="J88">
        <f t="shared" si="7"/>
        <v>434.78033569450417</v>
      </c>
      <c r="K88">
        <f t="shared" si="12"/>
        <v>1.935794</v>
      </c>
      <c r="L88">
        <f t="shared" si="10"/>
        <v>3.0567500000000001</v>
      </c>
      <c r="M88">
        <v>0.93579400000000001</v>
      </c>
      <c r="N88">
        <v>2.0567500000000001</v>
      </c>
      <c r="O88">
        <v>0</v>
      </c>
      <c r="P88">
        <v>0.20980043517347616</v>
      </c>
      <c r="Q88">
        <f t="shared" si="8"/>
        <v>0.49019956482652383</v>
      </c>
      <c r="R88">
        <v>2807.8841935483874</v>
      </c>
      <c r="S88">
        <v>-0.158625495176488</v>
      </c>
      <c r="T88">
        <v>-0.21578264695590299</v>
      </c>
      <c r="U88">
        <f t="shared" si="13"/>
        <v>0.84137450482351195</v>
      </c>
      <c r="V88">
        <f t="shared" si="11"/>
        <v>0.78421735304409701</v>
      </c>
      <c r="X88">
        <v>1</v>
      </c>
      <c r="Y88">
        <v>0</v>
      </c>
      <c r="Z88">
        <v>84</v>
      </c>
      <c r="AA88">
        <v>-1</v>
      </c>
      <c r="AB88">
        <f t="shared" si="9"/>
        <v>1</v>
      </c>
    </row>
    <row r="89" spans="1:28" x14ac:dyDescent="0.3">
      <c r="A89" s="2">
        <v>28611</v>
      </c>
      <c r="B89" s="1">
        <v>0</v>
      </c>
      <c r="C89" s="1">
        <v>0</v>
      </c>
      <c r="D89" s="1">
        <v>0</v>
      </c>
      <c r="E89">
        <v>279.60000000000002</v>
      </c>
      <c r="H89">
        <v>186.80309541318712</v>
      </c>
      <c r="I89">
        <v>502.08379124902694</v>
      </c>
      <c r="J89">
        <f t="shared" si="7"/>
        <v>315.28069583583982</v>
      </c>
      <c r="K89">
        <f t="shared" si="12"/>
        <v>0.65958800000000006</v>
      </c>
      <c r="L89">
        <f t="shared" si="10"/>
        <v>1.246812</v>
      </c>
      <c r="M89">
        <v>-0.34041199999999999</v>
      </c>
      <c r="N89">
        <v>0.246812</v>
      </c>
      <c r="O89">
        <v>0</v>
      </c>
      <c r="P89">
        <v>0.38361712763143552</v>
      </c>
      <c r="Q89">
        <f t="shared" si="8"/>
        <v>0.31638287236856444</v>
      </c>
      <c r="R89">
        <v>2710.130333333334</v>
      </c>
      <c r="S89">
        <v>-8.0320918577654193E-3</v>
      </c>
      <c r="T89">
        <v>-7.6735389912750696E-2</v>
      </c>
      <c r="U89">
        <f t="shared" si="13"/>
        <v>0.99196790814223457</v>
      </c>
      <c r="V89">
        <f t="shared" si="11"/>
        <v>0.92326461008724925</v>
      </c>
      <c r="X89">
        <v>0</v>
      </c>
      <c r="Y89">
        <v>0</v>
      </c>
      <c r="Z89">
        <v>85</v>
      </c>
      <c r="AA89">
        <v>-1</v>
      </c>
      <c r="AB89">
        <f t="shared" si="9"/>
        <v>1</v>
      </c>
    </row>
    <row r="90" spans="1:28" x14ac:dyDescent="0.3">
      <c r="A90" s="2">
        <v>28642</v>
      </c>
      <c r="B90" s="1">
        <v>5.8999999999999997E-2</v>
      </c>
      <c r="C90" s="1">
        <v>0</v>
      </c>
      <c r="D90" s="1">
        <v>0</v>
      </c>
      <c r="E90">
        <v>155.80000000000001</v>
      </c>
      <c r="H90">
        <v>406.63509805784793</v>
      </c>
      <c r="I90">
        <v>629.55382733656825</v>
      </c>
      <c r="J90">
        <f t="shared" si="7"/>
        <v>222.91872927872032</v>
      </c>
      <c r="K90">
        <f t="shared" si="12"/>
        <v>1.561793</v>
      </c>
      <c r="L90">
        <f t="shared" si="10"/>
        <v>2.0874999999999999</v>
      </c>
      <c r="M90">
        <v>0.56179299999999999</v>
      </c>
      <c r="N90">
        <v>1.0874999999999999</v>
      </c>
      <c r="O90">
        <v>0</v>
      </c>
      <c r="P90">
        <v>0.3593979711598761</v>
      </c>
      <c r="Q90">
        <f t="shared" si="8"/>
        <v>0.34060202884012386</v>
      </c>
      <c r="R90">
        <v>2170.1158064516126</v>
      </c>
      <c r="S90">
        <v>-0.57343454135016902</v>
      </c>
      <c r="T90">
        <v>-0.49834611740988299</v>
      </c>
      <c r="U90">
        <f t="shared" si="13"/>
        <v>0.42656545864983098</v>
      </c>
      <c r="V90">
        <f t="shared" si="11"/>
        <v>0.50165388259011701</v>
      </c>
      <c r="X90">
        <v>0</v>
      </c>
      <c r="Y90">
        <v>0</v>
      </c>
      <c r="Z90">
        <v>86</v>
      </c>
      <c r="AA90">
        <v>-1</v>
      </c>
      <c r="AB90">
        <f t="shared" si="9"/>
        <v>1</v>
      </c>
    </row>
    <row r="91" spans="1:28" x14ac:dyDescent="0.3">
      <c r="A91" s="2">
        <v>28672</v>
      </c>
      <c r="B91" s="1">
        <v>0.65</v>
      </c>
      <c r="C91" s="1">
        <v>0</v>
      </c>
      <c r="D91" s="1">
        <v>0</v>
      </c>
      <c r="E91">
        <v>51.7</v>
      </c>
      <c r="F91">
        <v>1</v>
      </c>
      <c r="G91">
        <v>1</v>
      </c>
      <c r="H91">
        <v>1043.4895370880861</v>
      </c>
      <c r="I91">
        <v>931.34955229122966</v>
      </c>
      <c r="J91">
        <f t="shared" si="7"/>
        <v>-112.13998479685642</v>
      </c>
      <c r="K91">
        <f t="shared" si="12"/>
        <v>0.86591899999999999</v>
      </c>
      <c r="L91">
        <f t="shared" si="10"/>
        <v>0.834901</v>
      </c>
      <c r="M91">
        <v>-0.13408100000000001</v>
      </c>
      <c r="N91">
        <v>-0.165099</v>
      </c>
      <c r="O91">
        <v>0</v>
      </c>
      <c r="P91">
        <v>0.67192551450291926</v>
      </c>
      <c r="Q91">
        <f t="shared" si="8"/>
        <v>2.8074485497080692E-2</v>
      </c>
      <c r="R91">
        <v>1957.9483333333333</v>
      </c>
      <c r="S91">
        <v>-1.6214070969050101</v>
      </c>
      <c r="T91">
        <v>-1.51840428707505</v>
      </c>
      <c r="U91">
        <f t="shared" si="13"/>
        <v>-0.62140709690501006</v>
      </c>
      <c r="V91">
        <f t="shared" si="11"/>
        <v>-0.51840428707505004</v>
      </c>
      <c r="X91">
        <v>0</v>
      </c>
      <c r="Y91">
        <v>0</v>
      </c>
      <c r="Z91">
        <v>87</v>
      </c>
      <c r="AA91">
        <v>0</v>
      </c>
      <c r="AB91">
        <f t="shared" si="9"/>
        <v>0</v>
      </c>
    </row>
    <row r="92" spans="1:28" x14ac:dyDescent="0.3">
      <c r="A92" s="2">
        <v>28703</v>
      </c>
      <c r="B92" s="1">
        <v>0.69899999999999995</v>
      </c>
      <c r="C92" s="1">
        <v>9.1999999999999998E-2</v>
      </c>
      <c r="D92" s="1">
        <v>7.3999999999999996E-2</v>
      </c>
      <c r="E92">
        <v>186.9</v>
      </c>
      <c r="F92">
        <v>1</v>
      </c>
      <c r="G92">
        <v>1</v>
      </c>
      <c r="H92">
        <v>1238.6928144598942</v>
      </c>
      <c r="I92">
        <v>1055.9816177392293</v>
      </c>
      <c r="J92">
        <f t="shared" si="7"/>
        <v>-182.71119672066493</v>
      </c>
      <c r="K92">
        <f t="shared" si="12"/>
        <v>-0.16405000000000003</v>
      </c>
      <c r="L92">
        <f t="shared" si="10"/>
        <v>-0.38786000000000009</v>
      </c>
      <c r="M92">
        <v>-1.16405</v>
      </c>
      <c r="N92">
        <v>-1.3878600000000001</v>
      </c>
      <c r="O92">
        <v>1.16405</v>
      </c>
      <c r="P92">
        <v>0.99371781922584235</v>
      </c>
      <c r="Q92">
        <f t="shared" si="8"/>
        <v>-0.29371781922584239</v>
      </c>
      <c r="R92">
        <v>1552.5829032258068</v>
      </c>
      <c r="S92">
        <v>-2.7131368432365002</v>
      </c>
      <c r="T92">
        <v>-2.3409326539017901</v>
      </c>
      <c r="U92">
        <f t="shared" si="13"/>
        <v>-1.7131368432365002</v>
      </c>
      <c r="V92">
        <f t="shared" si="11"/>
        <v>-1.3409326539017901</v>
      </c>
      <c r="X92">
        <v>0</v>
      </c>
      <c r="Y92">
        <v>0</v>
      </c>
      <c r="Z92">
        <v>88</v>
      </c>
      <c r="AA92">
        <v>0</v>
      </c>
      <c r="AB92">
        <f t="shared" si="9"/>
        <v>0</v>
      </c>
    </row>
    <row r="93" spans="1:28" x14ac:dyDescent="0.3">
      <c r="A93" s="2">
        <v>28734</v>
      </c>
      <c r="B93" s="1">
        <v>0.433</v>
      </c>
      <c r="C93" s="1">
        <v>0</v>
      </c>
      <c r="D93" s="1">
        <v>0</v>
      </c>
      <c r="E93">
        <v>316.3</v>
      </c>
      <c r="H93">
        <v>428.08769109964817</v>
      </c>
      <c r="I93">
        <v>652.6695584741916</v>
      </c>
      <c r="J93">
        <f t="shared" si="7"/>
        <v>224.58186737454344</v>
      </c>
      <c r="K93">
        <f t="shared" si="12"/>
        <v>1.4753590000000001</v>
      </c>
      <c r="L93">
        <f t="shared" si="10"/>
        <v>1.1179269999999999</v>
      </c>
      <c r="M93">
        <v>0.47535899999999998</v>
      </c>
      <c r="N93">
        <v>0.117927</v>
      </c>
      <c r="O93">
        <v>0</v>
      </c>
      <c r="P93">
        <v>0.99994045207555526</v>
      </c>
      <c r="Q93">
        <f t="shared" si="8"/>
        <v>-0.29994045207555531</v>
      </c>
      <c r="R93">
        <v>1091.5119354838712</v>
      </c>
      <c r="S93">
        <v>-1.0333050519726501</v>
      </c>
      <c r="T93">
        <v>-0.57779627502616804</v>
      </c>
      <c r="U93">
        <f t="shared" si="13"/>
        <v>-3.3305051972650102E-2</v>
      </c>
      <c r="V93">
        <f t="shared" si="11"/>
        <v>0.42220372497383196</v>
      </c>
      <c r="X93">
        <v>0</v>
      </c>
      <c r="Y93">
        <v>0</v>
      </c>
      <c r="Z93">
        <v>89</v>
      </c>
      <c r="AA93">
        <v>0</v>
      </c>
      <c r="AB93">
        <f t="shared" si="9"/>
        <v>0</v>
      </c>
    </row>
    <row r="94" spans="1:28" x14ac:dyDescent="0.3">
      <c r="A94" s="2">
        <v>28764</v>
      </c>
      <c r="B94" s="1">
        <v>0</v>
      </c>
      <c r="C94" s="1">
        <v>0</v>
      </c>
      <c r="D94" s="1">
        <v>0</v>
      </c>
      <c r="E94">
        <v>199.6</v>
      </c>
      <c r="H94">
        <v>157.14581054413918</v>
      </c>
      <c r="I94">
        <v>775.01401729598922</v>
      </c>
      <c r="J94">
        <f t="shared" si="7"/>
        <v>617.86820675185004</v>
      </c>
      <c r="K94">
        <f t="shared" si="12"/>
        <v>2.4484500000000002</v>
      </c>
      <c r="L94">
        <f t="shared" si="10"/>
        <v>2.24377</v>
      </c>
      <c r="M94">
        <v>1.44845</v>
      </c>
      <c r="N94">
        <v>1.24377</v>
      </c>
      <c r="O94">
        <v>0</v>
      </c>
      <c r="P94">
        <v>0.69263018465183424</v>
      </c>
      <c r="Q94">
        <f t="shared" si="8"/>
        <v>7.3698153481657203E-3</v>
      </c>
      <c r="R94">
        <v>1436.4640000000002</v>
      </c>
      <c r="S94">
        <v>-0.68440484237741095</v>
      </c>
      <c r="T94">
        <v>-0.31994676037514203</v>
      </c>
      <c r="U94">
        <f t="shared" si="13"/>
        <v>0.31559515762258905</v>
      </c>
      <c r="V94">
        <f t="shared" si="11"/>
        <v>0.68005323962485797</v>
      </c>
      <c r="X94">
        <v>0</v>
      </c>
      <c r="Y94">
        <v>0</v>
      </c>
      <c r="Z94">
        <v>90</v>
      </c>
      <c r="AA94">
        <v>0</v>
      </c>
      <c r="AB94">
        <f t="shared" si="9"/>
        <v>0</v>
      </c>
    </row>
    <row r="95" spans="1:28" x14ac:dyDescent="0.3">
      <c r="A95" s="2">
        <v>28795</v>
      </c>
      <c r="B95" s="1">
        <v>0.64200000000000002</v>
      </c>
      <c r="C95" s="1">
        <v>0</v>
      </c>
      <c r="D95" s="1">
        <v>0</v>
      </c>
      <c r="E95">
        <v>40.299999999999997</v>
      </c>
      <c r="H95">
        <v>188.56902648424466</v>
      </c>
      <c r="I95">
        <v>526.64498983727322</v>
      </c>
      <c r="J95">
        <f t="shared" si="7"/>
        <v>338.07596335302856</v>
      </c>
      <c r="K95">
        <f t="shared" si="12"/>
        <v>1.501762</v>
      </c>
      <c r="L95">
        <f t="shared" si="10"/>
        <v>1.184736</v>
      </c>
      <c r="M95">
        <v>0.50176200000000004</v>
      </c>
      <c r="N95">
        <v>0.18473600000000001</v>
      </c>
      <c r="O95">
        <v>0</v>
      </c>
      <c r="P95">
        <v>0.28421442597844654</v>
      </c>
      <c r="Q95">
        <f t="shared" si="8"/>
        <v>0.41578557402155342</v>
      </c>
      <c r="R95">
        <v>2328.7083870967745</v>
      </c>
      <c r="S95">
        <v>-0.83450055521000199</v>
      </c>
      <c r="T95">
        <v>-0.52850568656982</v>
      </c>
      <c r="U95">
        <f t="shared" si="13"/>
        <v>0.16549944478999801</v>
      </c>
      <c r="V95">
        <f t="shared" si="11"/>
        <v>0.47149431343018</v>
      </c>
      <c r="X95">
        <v>0</v>
      </c>
      <c r="Y95">
        <v>0</v>
      </c>
      <c r="Z95">
        <v>91</v>
      </c>
      <c r="AA95">
        <v>0</v>
      </c>
      <c r="AB95">
        <f t="shared" si="9"/>
        <v>0</v>
      </c>
    </row>
    <row r="96" spans="1:28" x14ac:dyDescent="0.3">
      <c r="A96" s="2">
        <v>28825</v>
      </c>
      <c r="B96" s="1">
        <v>0</v>
      </c>
      <c r="C96" s="1">
        <v>0</v>
      </c>
      <c r="D96" s="1">
        <v>0</v>
      </c>
      <c r="E96">
        <v>114.7</v>
      </c>
      <c r="H96">
        <v>5.4486297954237513</v>
      </c>
      <c r="I96">
        <v>172.67067229771581</v>
      </c>
      <c r="J96">
        <f t="shared" si="7"/>
        <v>167.22204250229206</v>
      </c>
      <c r="K96">
        <f t="shared" si="12"/>
        <v>-0.62430000000000008</v>
      </c>
      <c r="L96">
        <f t="shared" si="10"/>
        <v>-0.44270999999999994</v>
      </c>
      <c r="M96">
        <v>-1.6243000000000001</v>
      </c>
      <c r="N96">
        <v>-1.4427099999999999</v>
      </c>
      <c r="O96">
        <v>1.6243000000000001</v>
      </c>
      <c r="P96">
        <v>0.39007617624029617</v>
      </c>
      <c r="Q96">
        <f t="shared" si="8"/>
        <v>0.30992382375970379</v>
      </c>
      <c r="R96">
        <v>2720.2569999999996</v>
      </c>
      <c r="S96">
        <v>-0.52979024434148903</v>
      </c>
      <c r="T96">
        <v>-0.37045484204190599</v>
      </c>
      <c r="U96">
        <f t="shared" si="13"/>
        <v>0.47020975565851097</v>
      </c>
      <c r="V96">
        <f t="shared" si="11"/>
        <v>0.62954515795809396</v>
      </c>
      <c r="X96">
        <v>0</v>
      </c>
      <c r="Y96">
        <v>0</v>
      </c>
      <c r="Z96">
        <v>92</v>
      </c>
      <c r="AA96">
        <v>0</v>
      </c>
      <c r="AB96">
        <f t="shared" si="9"/>
        <v>0</v>
      </c>
    </row>
    <row r="97" spans="1:28" x14ac:dyDescent="0.3">
      <c r="A97" s="2">
        <v>28856</v>
      </c>
      <c r="B97" s="1">
        <v>0</v>
      </c>
      <c r="C97" s="1">
        <v>0</v>
      </c>
      <c r="D97" s="1">
        <v>0</v>
      </c>
      <c r="E97">
        <v>48.1</v>
      </c>
      <c r="H97">
        <v>8.920985445035992</v>
      </c>
      <c r="I97">
        <v>206.97814815771201</v>
      </c>
      <c r="J97">
        <f t="shared" si="7"/>
        <v>198.05716271267602</v>
      </c>
      <c r="K97">
        <f t="shared" si="12"/>
        <v>0.60902900000000004</v>
      </c>
      <c r="L97">
        <f t="shared" si="10"/>
        <v>0.83444699999999994</v>
      </c>
      <c r="M97">
        <v>-0.39097100000000001</v>
      </c>
      <c r="N97">
        <v>-0.16555300000000001</v>
      </c>
      <c r="O97">
        <v>0</v>
      </c>
      <c r="P97">
        <v>3.0764843533874264E-2</v>
      </c>
      <c r="Q97">
        <f t="shared" si="8"/>
        <v>0.66923515646612564</v>
      </c>
      <c r="R97">
        <v>2878.2496774193546</v>
      </c>
      <c r="S97">
        <v>-0.58610390712813598</v>
      </c>
      <c r="T97">
        <v>-0.15125156953192001</v>
      </c>
      <c r="U97">
        <f t="shared" si="13"/>
        <v>0.41389609287186402</v>
      </c>
      <c r="V97">
        <f t="shared" si="11"/>
        <v>0.84874843046808002</v>
      </c>
      <c r="X97">
        <v>1</v>
      </c>
      <c r="Y97">
        <v>1.64227272727272E-2</v>
      </c>
      <c r="Z97">
        <v>93</v>
      </c>
      <c r="AA97">
        <v>0</v>
      </c>
      <c r="AB97">
        <f t="shared" si="9"/>
        <v>0</v>
      </c>
    </row>
    <row r="98" spans="1:28" x14ac:dyDescent="0.3">
      <c r="A98" s="2">
        <v>28887</v>
      </c>
      <c r="B98" s="1">
        <v>0</v>
      </c>
      <c r="C98" s="1">
        <v>0</v>
      </c>
      <c r="D98" s="1">
        <v>0</v>
      </c>
      <c r="E98">
        <v>47.1</v>
      </c>
      <c r="H98">
        <v>205.4115903164321</v>
      </c>
      <c r="I98">
        <v>422.01886928312757</v>
      </c>
      <c r="J98">
        <f t="shared" si="7"/>
        <v>216.60727896669547</v>
      </c>
      <c r="K98">
        <f t="shared" si="12"/>
        <v>-0.30086999999999997</v>
      </c>
      <c r="L98">
        <f t="shared" si="10"/>
        <v>-0.16342999999999996</v>
      </c>
      <c r="M98">
        <v>-1.30087</v>
      </c>
      <c r="N98">
        <v>-1.16343</v>
      </c>
      <c r="O98">
        <v>1.30087</v>
      </c>
      <c r="P98">
        <v>4.1379829973516247E-2</v>
      </c>
      <c r="Q98">
        <f t="shared" si="8"/>
        <v>0.65862017002648376</v>
      </c>
      <c r="R98">
        <v>3005.6203225806462</v>
      </c>
      <c r="S98">
        <v>-1.08009670304461</v>
      </c>
      <c r="T98">
        <v>-0.49236908580253302</v>
      </c>
      <c r="U98">
        <f t="shared" si="13"/>
        <v>-8.0096703044610029E-2</v>
      </c>
      <c r="V98">
        <f t="shared" si="11"/>
        <v>0.50763091419746698</v>
      </c>
      <c r="X98">
        <v>1</v>
      </c>
      <c r="Y98">
        <v>7.9163636363636297E-2</v>
      </c>
      <c r="Z98">
        <v>94</v>
      </c>
      <c r="AA98">
        <v>0</v>
      </c>
      <c r="AB98">
        <f t="shared" si="9"/>
        <v>0</v>
      </c>
    </row>
    <row r="99" spans="1:28" x14ac:dyDescent="0.3">
      <c r="A99" s="2">
        <v>28915</v>
      </c>
      <c r="B99" s="1">
        <v>0</v>
      </c>
      <c r="C99" s="1">
        <v>0</v>
      </c>
      <c r="D99" s="1">
        <v>0</v>
      </c>
      <c r="E99">
        <v>152.6</v>
      </c>
      <c r="H99">
        <v>514.62837191106098</v>
      </c>
      <c r="I99">
        <v>877.41155967565942</v>
      </c>
      <c r="J99">
        <f t="shared" si="7"/>
        <v>362.78318776459844</v>
      </c>
      <c r="K99">
        <f t="shared" si="12"/>
        <v>-0.22937999999999992</v>
      </c>
      <c r="L99">
        <f t="shared" si="10"/>
        <v>0.13902400000000004</v>
      </c>
      <c r="M99">
        <v>-1.2293799999999999</v>
      </c>
      <c r="N99">
        <v>-0.86097599999999996</v>
      </c>
      <c r="O99">
        <v>1.2293799999999999</v>
      </c>
      <c r="P99">
        <v>0.45557904619088513</v>
      </c>
      <c r="Q99">
        <f t="shared" si="8"/>
        <v>0.24442095380911483</v>
      </c>
      <c r="R99">
        <v>2711.4903571428563</v>
      </c>
      <c r="S99">
        <v>-1.3351302578828601</v>
      </c>
      <c r="T99">
        <v>-0.89767663696645705</v>
      </c>
      <c r="U99">
        <f t="shared" si="13"/>
        <v>-0.33513025788286011</v>
      </c>
      <c r="V99">
        <f t="shared" si="11"/>
        <v>0.10232336303354295</v>
      </c>
      <c r="X99">
        <v>1</v>
      </c>
      <c r="Y99">
        <v>0.11002272727272699</v>
      </c>
      <c r="Z99">
        <v>95</v>
      </c>
      <c r="AA99">
        <v>-1</v>
      </c>
      <c r="AB99">
        <f t="shared" si="9"/>
        <v>1</v>
      </c>
    </row>
    <row r="100" spans="1:28" x14ac:dyDescent="0.3">
      <c r="A100" s="2">
        <v>28946</v>
      </c>
      <c r="B100" s="1">
        <v>0</v>
      </c>
      <c r="C100" s="1">
        <v>0</v>
      </c>
      <c r="D100" s="1">
        <v>0</v>
      </c>
      <c r="E100">
        <v>121.3</v>
      </c>
      <c r="H100">
        <v>374.7095231280241</v>
      </c>
      <c r="I100">
        <v>652.81196620287449</v>
      </c>
      <c r="J100">
        <f t="shared" si="7"/>
        <v>278.10244307485038</v>
      </c>
      <c r="K100">
        <f t="shared" si="12"/>
        <v>1.3012429999999999</v>
      </c>
      <c r="L100">
        <f t="shared" si="10"/>
        <v>1.9395039999999999</v>
      </c>
      <c r="M100">
        <v>0.30124299999999998</v>
      </c>
      <c r="N100">
        <v>0.93950400000000001</v>
      </c>
      <c r="O100">
        <v>0</v>
      </c>
      <c r="P100">
        <v>0.78708414965121709</v>
      </c>
      <c r="Q100">
        <f t="shared" si="8"/>
        <v>-8.7084149651217135E-2</v>
      </c>
      <c r="R100">
        <v>2195.4577419354841</v>
      </c>
      <c r="S100">
        <v>-1.30946012788633</v>
      </c>
      <c r="T100">
        <v>-1.24459859101181</v>
      </c>
      <c r="U100">
        <f t="shared" si="13"/>
        <v>-0.30946012788633004</v>
      </c>
      <c r="V100">
        <f t="shared" si="11"/>
        <v>-0.24459859101181003</v>
      </c>
      <c r="X100">
        <v>1</v>
      </c>
      <c r="Y100">
        <v>0</v>
      </c>
      <c r="Z100">
        <v>96</v>
      </c>
      <c r="AA100">
        <v>-1</v>
      </c>
      <c r="AB100">
        <f t="shared" si="9"/>
        <v>1</v>
      </c>
    </row>
    <row r="101" spans="1:28" x14ac:dyDescent="0.3">
      <c r="A101" s="2">
        <v>28976</v>
      </c>
      <c r="B101" s="1">
        <v>0.06</v>
      </c>
      <c r="C101" s="1">
        <v>0</v>
      </c>
      <c r="D101" s="1">
        <v>0</v>
      </c>
      <c r="E101">
        <v>255.7</v>
      </c>
      <c r="H101">
        <v>309.52611861894763</v>
      </c>
      <c r="I101">
        <v>502.08379124902694</v>
      </c>
      <c r="J101">
        <f t="shared" si="7"/>
        <v>192.55767263007931</v>
      </c>
      <c r="K101">
        <f t="shared" si="12"/>
        <v>0.97013959999999999</v>
      </c>
      <c r="L101">
        <f t="shared" si="10"/>
        <v>1.8429660000000001</v>
      </c>
      <c r="M101">
        <v>-2.9860399999999999E-2</v>
      </c>
      <c r="N101">
        <v>0.84296599999999999</v>
      </c>
      <c r="O101">
        <v>0</v>
      </c>
      <c r="P101">
        <v>0.68693516973288282</v>
      </c>
      <c r="Q101">
        <f t="shared" si="8"/>
        <v>1.3064830267117133E-2</v>
      </c>
      <c r="R101">
        <v>2107.1659999999997</v>
      </c>
      <c r="S101">
        <v>-1.2846250148195499</v>
      </c>
      <c r="T101">
        <v>-1.02347598628641</v>
      </c>
      <c r="U101">
        <f t="shared" si="13"/>
        <v>-0.28462501481954994</v>
      </c>
      <c r="V101">
        <f t="shared" si="11"/>
        <v>-2.3475986286410011E-2</v>
      </c>
      <c r="X101">
        <v>1</v>
      </c>
      <c r="Y101">
        <v>0</v>
      </c>
      <c r="Z101">
        <v>97</v>
      </c>
      <c r="AA101">
        <v>-1</v>
      </c>
      <c r="AB101">
        <f t="shared" si="9"/>
        <v>1</v>
      </c>
    </row>
    <row r="102" spans="1:28" x14ac:dyDescent="0.3">
      <c r="A102" s="2">
        <v>29007</v>
      </c>
      <c r="B102" s="1">
        <v>0</v>
      </c>
      <c r="C102" s="1">
        <v>0</v>
      </c>
      <c r="D102" s="1">
        <v>0</v>
      </c>
      <c r="E102">
        <v>287</v>
      </c>
      <c r="H102">
        <v>80.564519336275197</v>
      </c>
      <c r="I102">
        <v>629.55382733656825</v>
      </c>
      <c r="J102">
        <f t="shared" si="7"/>
        <v>548.98930800029302</v>
      </c>
      <c r="K102">
        <f t="shared" si="12"/>
        <v>2.2482699999999998</v>
      </c>
      <c r="L102">
        <f t="shared" si="10"/>
        <v>2.6244899999999998</v>
      </c>
      <c r="M102">
        <v>1.24827</v>
      </c>
      <c r="N102">
        <v>1.62449</v>
      </c>
      <c r="O102">
        <v>0</v>
      </c>
      <c r="P102">
        <v>0.5815754894010472</v>
      </c>
      <c r="Q102">
        <f t="shared" si="8"/>
        <v>0.11842451059895276</v>
      </c>
      <c r="R102">
        <v>1953.0806451612902</v>
      </c>
      <c r="S102">
        <v>-0.896811136647646</v>
      </c>
      <c r="T102">
        <v>-0.39892032715113401</v>
      </c>
      <c r="U102">
        <f t="shared" si="13"/>
        <v>0.103188863352354</v>
      </c>
      <c r="V102">
        <f t="shared" si="11"/>
        <v>0.60107967284886599</v>
      </c>
      <c r="X102">
        <v>1</v>
      </c>
      <c r="Y102">
        <v>0</v>
      </c>
      <c r="Z102">
        <v>98</v>
      </c>
      <c r="AA102">
        <v>-1</v>
      </c>
      <c r="AB102">
        <f t="shared" si="9"/>
        <v>1</v>
      </c>
    </row>
    <row r="103" spans="1:28" x14ac:dyDescent="0.3">
      <c r="A103" s="2">
        <v>29037</v>
      </c>
      <c r="B103" s="1">
        <v>0.59699999999999998</v>
      </c>
      <c r="C103" s="1">
        <v>0</v>
      </c>
      <c r="D103" s="1">
        <v>0</v>
      </c>
      <c r="E103">
        <v>191</v>
      </c>
      <c r="H103">
        <v>1018.9382390167304</v>
      </c>
      <c r="I103">
        <v>931.34955229122966</v>
      </c>
      <c r="J103">
        <f t="shared" si="7"/>
        <v>-87.588686725500793</v>
      </c>
      <c r="K103">
        <f t="shared" si="12"/>
        <v>2.28294</v>
      </c>
      <c r="L103">
        <f t="shared" si="10"/>
        <v>2.2910200000000001</v>
      </c>
      <c r="M103">
        <v>1.28294</v>
      </c>
      <c r="N103">
        <v>1.2910200000000001</v>
      </c>
      <c r="O103">
        <v>0</v>
      </c>
      <c r="P103">
        <v>0.17299219002641034</v>
      </c>
      <c r="Q103">
        <f t="shared" si="8"/>
        <v>0.52700780997358965</v>
      </c>
      <c r="R103">
        <v>2156.3316666666665</v>
      </c>
      <c r="S103">
        <v>-1.4952959514582</v>
      </c>
      <c r="T103">
        <v>-1.1785199427006301</v>
      </c>
      <c r="U103">
        <f t="shared" si="13"/>
        <v>-0.49529595145820005</v>
      </c>
      <c r="V103">
        <f t="shared" si="11"/>
        <v>-0.1785199427006301</v>
      </c>
      <c r="X103">
        <v>0</v>
      </c>
      <c r="Y103">
        <v>0</v>
      </c>
      <c r="Z103">
        <v>99</v>
      </c>
      <c r="AA103">
        <v>-1</v>
      </c>
      <c r="AB103">
        <f t="shared" si="9"/>
        <v>1</v>
      </c>
    </row>
    <row r="104" spans="1:28" x14ac:dyDescent="0.3">
      <c r="A104" s="2">
        <v>29068</v>
      </c>
      <c r="B104" s="1">
        <v>0.59</v>
      </c>
      <c r="C104" s="1">
        <v>3.1E-2</v>
      </c>
      <c r="D104" s="1">
        <v>2.3E-2</v>
      </c>
      <c r="E104">
        <v>824.6</v>
      </c>
      <c r="H104">
        <v>395.77490140918871</v>
      </c>
      <c r="I104">
        <v>1055.9816177392293</v>
      </c>
      <c r="J104">
        <f t="shared" si="7"/>
        <v>660.20671633004054</v>
      </c>
      <c r="K104">
        <f t="shared" si="12"/>
        <v>1.464518</v>
      </c>
      <c r="L104">
        <f t="shared" si="10"/>
        <v>1.3353200000000001</v>
      </c>
      <c r="M104">
        <v>0.46451799999999999</v>
      </c>
      <c r="N104">
        <v>0.33532000000000001</v>
      </c>
      <c r="O104">
        <v>0</v>
      </c>
      <c r="P104">
        <v>0.9744777214646948</v>
      </c>
      <c r="Q104">
        <f t="shared" si="8"/>
        <v>-0.27447772146469485</v>
      </c>
      <c r="R104">
        <v>1670.3593548387089</v>
      </c>
      <c r="S104">
        <v>-0.235075392021005</v>
      </c>
      <c r="T104">
        <v>0.18342160704160099</v>
      </c>
      <c r="U104">
        <f t="shared" si="13"/>
        <v>0.76492460797899497</v>
      </c>
      <c r="V104">
        <f t="shared" si="11"/>
        <v>1.183421607041601</v>
      </c>
      <c r="X104">
        <v>0</v>
      </c>
      <c r="Y104">
        <v>0</v>
      </c>
      <c r="Z104">
        <v>100</v>
      </c>
      <c r="AA104">
        <v>-1</v>
      </c>
      <c r="AB104">
        <f t="shared" si="9"/>
        <v>1</v>
      </c>
    </row>
    <row r="105" spans="1:28" x14ac:dyDescent="0.3">
      <c r="A105" s="2">
        <v>29099</v>
      </c>
      <c r="B105" s="1">
        <v>0.52100000000000002</v>
      </c>
      <c r="C105" s="1">
        <v>0</v>
      </c>
      <c r="D105" s="1">
        <v>0</v>
      </c>
      <c r="E105">
        <v>137.69999999999999</v>
      </c>
      <c r="H105">
        <v>367.70440993396636</v>
      </c>
      <c r="I105">
        <v>652.6695584741916</v>
      </c>
      <c r="J105">
        <f t="shared" si="7"/>
        <v>284.96514854022524</v>
      </c>
      <c r="K105">
        <f t="shared" si="12"/>
        <v>3.3630399999999998</v>
      </c>
      <c r="L105">
        <f t="shared" si="10"/>
        <v>3.0415700000000001</v>
      </c>
      <c r="M105">
        <v>2.3630399999999998</v>
      </c>
      <c r="N105">
        <v>2.0415700000000001</v>
      </c>
      <c r="O105">
        <v>0</v>
      </c>
      <c r="P105">
        <v>0.33943441310821754</v>
      </c>
      <c r="Q105">
        <f t="shared" si="8"/>
        <v>0.36056558689178242</v>
      </c>
      <c r="R105">
        <v>2257.0416129032255</v>
      </c>
      <c r="S105">
        <v>-0.52363881556529102</v>
      </c>
      <c r="T105">
        <v>-9.7964245072446998E-2</v>
      </c>
      <c r="U105">
        <f t="shared" si="13"/>
        <v>0.47636118443470898</v>
      </c>
      <c r="V105">
        <f t="shared" si="11"/>
        <v>0.90203575492755306</v>
      </c>
      <c r="X105">
        <v>0</v>
      </c>
      <c r="Y105">
        <v>0</v>
      </c>
      <c r="Z105">
        <v>101</v>
      </c>
      <c r="AA105">
        <v>0</v>
      </c>
      <c r="AB105">
        <f t="shared" si="9"/>
        <v>0</v>
      </c>
    </row>
    <row r="106" spans="1:28" x14ac:dyDescent="0.3">
      <c r="A106" s="2">
        <v>29129</v>
      </c>
      <c r="B106" s="1">
        <v>0.23100000000000001</v>
      </c>
      <c r="C106" s="1">
        <v>0</v>
      </c>
      <c r="D106" s="1">
        <v>0</v>
      </c>
      <c r="E106">
        <v>217.6</v>
      </c>
      <c r="H106">
        <v>376.16364205697408</v>
      </c>
      <c r="I106">
        <v>775.01401729598922</v>
      </c>
      <c r="J106">
        <f t="shared" si="7"/>
        <v>398.85037523901514</v>
      </c>
      <c r="K106">
        <f t="shared" si="12"/>
        <v>0.83241699999999996</v>
      </c>
      <c r="L106">
        <f t="shared" si="10"/>
        <v>0.17017000000000004</v>
      </c>
      <c r="M106">
        <v>-0.16758300000000001</v>
      </c>
      <c r="N106">
        <v>-0.82982999999999996</v>
      </c>
      <c r="O106">
        <v>0</v>
      </c>
      <c r="P106">
        <v>0.51116239965140298</v>
      </c>
      <c r="Q106">
        <f t="shared" si="8"/>
        <v>0.18883760034859698</v>
      </c>
      <c r="R106">
        <v>2548.9733333333334</v>
      </c>
      <c r="S106">
        <v>-0.67765262988919694</v>
      </c>
      <c r="T106">
        <v>-0.13522713233009201</v>
      </c>
      <c r="U106">
        <f t="shared" si="13"/>
        <v>0.32234737011080306</v>
      </c>
      <c r="V106">
        <f t="shared" si="11"/>
        <v>0.86477286766990802</v>
      </c>
      <c r="X106">
        <v>0</v>
      </c>
      <c r="Y106">
        <v>0</v>
      </c>
      <c r="Z106">
        <v>102</v>
      </c>
      <c r="AA106">
        <v>0</v>
      </c>
      <c r="AB106">
        <f t="shared" si="9"/>
        <v>0</v>
      </c>
    </row>
    <row r="107" spans="1:28" x14ac:dyDescent="0.3">
      <c r="A107" s="2">
        <v>29160</v>
      </c>
      <c r="B107" s="1">
        <v>0</v>
      </c>
      <c r="C107" s="1">
        <v>0</v>
      </c>
      <c r="D107" s="1">
        <v>0</v>
      </c>
      <c r="E107">
        <v>96.7</v>
      </c>
      <c r="H107">
        <v>186.8806327715495</v>
      </c>
      <c r="I107">
        <v>526.64498983727322</v>
      </c>
      <c r="J107">
        <f t="shared" si="7"/>
        <v>339.76435706572374</v>
      </c>
      <c r="K107">
        <f t="shared" si="12"/>
        <v>1.356107</v>
      </c>
      <c r="L107">
        <f t="shared" si="10"/>
        <v>0.596333</v>
      </c>
      <c r="M107">
        <v>0.35610700000000001</v>
      </c>
      <c r="N107">
        <v>-0.403667</v>
      </c>
      <c r="O107">
        <v>0</v>
      </c>
      <c r="P107">
        <v>0.54519391475195211</v>
      </c>
      <c r="Q107">
        <f t="shared" si="8"/>
        <v>0.15480608524804784</v>
      </c>
      <c r="R107">
        <v>2484.4838709677424</v>
      </c>
      <c r="S107">
        <v>-0.60528677898668704</v>
      </c>
      <c r="T107">
        <v>-8.2038989118624894E-2</v>
      </c>
      <c r="U107">
        <f t="shared" si="13"/>
        <v>0.39471322101331296</v>
      </c>
      <c r="V107">
        <f t="shared" si="11"/>
        <v>0.91796101088137516</v>
      </c>
      <c r="X107">
        <v>0</v>
      </c>
      <c r="Y107">
        <v>0</v>
      </c>
      <c r="Z107">
        <v>103</v>
      </c>
      <c r="AA107">
        <v>0</v>
      </c>
      <c r="AB107">
        <f t="shared" si="9"/>
        <v>0</v>
      </c>
    </row>
    <row r="108" spans="1:28" x14ac:dyDescent="0.3">
      <c r="A108" s="2">
        <v>29190</v>
      </c>
      <c r="B108" s="1">
        <v>0</v>
      </c>
      <c r="C108" s="1">
        <v>0</v>
      </c>
      <c r="D108" s="1">
        <v>0</v>
      </c>
      <c r="E108">
        <v>20.7</v>
      </c>
      <c r="H108">
        <v>5.4555403805899187</v>
      </c>
      <c r="I108">
        <v>172.67067229771581</v>
      </c>
      <c r="J108">
        <f t="shared" si="7"/>
        <v>167.21513191712589</v>
      </c>
      <c r="K108">
        <f t="shared" si="12"/>
        <v>0.36090100000000003</v>
      </c>
      <c r="L108">
        <f t="shared" si="10"/>
        <v>-9.7599999999999909E-2</v>
      </c>
      <c r="M108">
        <v>-0.63909899999999997</v>
      </c>
      <c r="N108">
        <v>-1.0975999999999999</v>
      </c>
      <c r="O108">
        <v>0</v>
      </c>
      <c r="P108">
        <v>0.38583129283209461</v>
      </c>
      <c r="Q108">
        <f t="shared" si="8"/>
        <v>0.31416870716790535</v>
      </c>
      <c r="R108">
        <v>2647.297333333333</v>
      </c>
      <c r="S108">
        <v>-0.28492899849255199</v>
      </c>
      <c r="T108">
        <v>0.427712835006475</v>
      </c>
      <c r="U108">
        <f t="shared" si="13"/>
        <v>0.71507100150744796</v>
      </c>
      <c r="V108">
        <f t="shared" si="11"/>
        <v>1.4277128350064749</v>
      </c>
      <c r="X108">
        <v>0</v>
      </c>
      <c r="Y108">
        <v>0</v>
      </c>
      <c r="Z108">
        <v>104</v>
      </c>
      <c r="AA108">
        <v>0</v>
      </c>
      <c r="AB108">
        <f t="shared" si="9"/>
        <v>0</v>
      </c>
    </row>
    <row r="109" spans="1:28" x14ac:dyDescent="0.3">
      <c r="A109" s="2">
        <v>29221</v>
      </c>
      <c r="B109" s="1">
        <v>0</v>
      </c>
      <c r="C109" s="1">
        <v>0</v>
      </c>
      <c r="D109" s="1">
        <v>0</v>
      </c>
      <c r="E109">
        <v>111.6</v>
      </c>
      <c r="H109">
        <v>28.220406892868031</v>
      </c>
      <c r="I109">
        <v>206.97814815771201</v>
      </c>
      <c r="J109">
        <f t="shared" si="7"/>
        <v>178.75774126484399</v>
      </c>
      <c r="K109">
        <f t="shared" si="12"/>
        <v>-0.61434999999999995</v>
      </c>
      <c r="L109">
        <f t="shared" si="10"/>
        <v>-0.48068</v>
      </c>
      <c r="M109">
        <v>-1.61435</v>
      </c>
      <c r="N109">
        <v>-1.48068</v>
      </c>
      <c r="O109">
        <v>1.61435</v>
      </c>
      <c r="P109">
        <v>3.1052413086802642E-2</v>
      </c>
      <c r="Q109">
        <f t="shared" si="8"/>
        <v>0.66894758691319733</v>
      </c>
      <c r="R109">
        <v>2863.2477419354846</v>
      </c>
      <c r="S109">
        <v>-0.41596838605520597</v>
      </c>
      <c r="T109">
        <v>0.38180375279080497</v>
      </c>
      <c r="U109">
        <f t="shared" si="13"/>
        <v>0.58403161394479408</v>
      </c>
      <c r="V109">
        <f t="shared" si="11"/>
        <v>1.3818037527908049</v>
      </c>
      <c r="X109">
        <v>1</v>
      </c>
      <c r="Y109">
        <v>3.8545454545454501E-2</v>
      </c>
      <c r="Z109">
        <v>105</v>
      </c>
      <c r="AA109">
        <v>0</v>
      </c>
      <c r="AB109">
        <f t="shared" si="9"/>
        <v>0</v>
      </c>
    </row>
    <row r="110" spans="1:28" x14ac:dyDescent="0.3">
      <c r="A110" s="2">
        <v>29252</v>
      </c>
      <c r="B110" s="1">
        <v>0</v>
      </c>
      <c r="C110" s="1">
        <v>0</v>
      </c>
      <c r="D110" s="1">
        <v>0</v>
      </c>
      <c r="E110">
        <v>158.4</v>
      </c>
      <c r="H110">
        <v>159.57478337527718</v>
      </c>
      <c r="I110">
        <v>422.01886928312757</v>
      </c>
      <c r="J110">
        <f t="shared" si="7"/>
        <v>262.44408590785042</v>
      </c>
      <c r="K110">
        <f t="shared" si="12"/>
        <v>0.60663200000000006</v>
      </c>
      <c r="L110">
        <f t="shared" si="10"/>
        <v>0.68281400000000003</v>
      </c>
      <c r="M110">
        <v>-0.393368</v>
      </c>
      <c r="N110">
        <v>-0.31718600000000002</v>
      </c>
      <c r="O110">
        <v>0</v>
      </c>
      <c r="P110">
        <v>9.4389253889352792E-2</v>
      </c>
      <c r="Q110">
        <f t="shared" si="8"/>
        <v>0.60561074611064714</v>
      </c>
      <c r="R110">
        <v>2955.06870967742</v>
      </c>
      <c r="S110">
        <v>-0.560856559304859</v>
      </c>
      <c r="T110">
        <v>-0.35915344687789802</v>
      </c>
      <c r="U110">
        <f t="shared" si="13"/>
        <v>0.439143440695141</v>
      </c>
      <c r="V110">
        <f t="shared" si="11"/>
        <v>0.64084655312210193</v>
      </c>
      <c r="X110">
        <v>1</v>
      </c>
      <c r="Y110">
        <v>6.8481818181818102E-2</v>
      </c>
      <c r="Z110">
        <v>106</v>
      </c>
      <c r="AA110">
        <v>0</v>
      </c>
      <c r="AB110">
        <f t="shared" si="9"/>
        <v>0</v>
      </c>
    </row>
    <row r="111" spans="1:28" x14ac:dyDescent="0.3">
      <c r="A111" s="2">
        <v>29281</v>
      </c>
      <c r="B111" s="1">
        <v>0</v>
      </c>
      <c r="C111" s="1">
        <v>0</v>
      </c>
      <c r="D111" s="1">
        <v>0</v>
      </c>
      <c r="E111">
        <v>74.599999999999994</v>
      </c>
      <c r="H111">
        <v>494.60127915858175</v>
      </c>
      <c r="I111">
        <v>877.41155967565942</v>
      </c>
      <c r="J111">
        <f t="shared" si="7"/>
        <v>382.81028051707767</v>
      </c>
      <c r="K111">
        <f t="shared" si="12"/>
        <v>0.87662099999999998</v>
      </c>
      <c r="L111">
        <f t="shared" si="10"/>
        <v>1.6192260000000001</v>
      </c>
      <c r="M111">
        <v>-0.123379</v>
      </c>
      <c r="N111">
        <v>0.61922600000000005</v>
      </c>
      <c r="O111">
        <v>0</v>
      </c>
      <c r="P111">
        <v>0.32590053059240826</v>
      </c>
      <c r="Q111">
        <f t="shared" si="8"/>
        <v>0.3740994694075917</v>
      </c>
      <c r="R111">
        <v>2957.0193103448287</v>
      </c>
      <c r="S111">
        <v>-0.90484540092941601</v>
      </c>
      <c r="T111">
        <v>-0.84361181851242695</v>
      </c>
      <c r="U111">
        <f t="shared" si="13"/>
        <v>9.5154599070583989E-2</v>
      </c>
      <c r="V111">
        <f t="shared" si="11"/>
        <v>0.15638818148757305</v>
      </c>
      <c r="X111">
        <v>1</v>
      </c>
      <c r="Y111">
        <v>0</v>
      </c>
      <c r="Z111">
        <v>107</v>
      </c>
      <c r="AA111">
        <v>-1</v>
      </c>
      <c r="AB111">
        <f t="shared" si="9"/>
        <v>1</v>
      </c>
    </row>
    <row r="112" spans="1:28" x14ac:dyDescent="0.3">
      <c r="A112" s="2">
        <v>29312</v>
      </c>
      <c r="B112" s="1">
        <v>0</v>
      </c>
      <c r="C112" s="1">
        <v>0</v>
      </c>
      <c r="D112" s="1">
        <v>0</v>
      </c>
      <c r="E112">
        <v>194</v>
      </c>
      <c r="H112">
        <v>395.99858339274329</v>
      </c>
      <c r="I112">
        <v>652.81196620287449</v>
      </c>
      <c r="J112">
        <f t="shared" si="7"/>
        <v>256.8133828101312</v>
      </c>
      <c r="K112">
        <f t="shared" si="12"/>
        <v>0.16551800000000005</v>
      </c>
      <c r="L112">
        <f t="shared" si="10"/>
        <v>0.60791899999999999</v>
      </c>
      <c r="M112">
        <v>-0.83448199999999995</v>
      </c>
      <c r="N112">
        <v>-0.39208100000000001</v>
      </c>
      <c r="O112">
        <v>0</v>
      </c>
      <c r="P112">
        <v>0.69948203864460967</v>
      </c>
      <c r="Q112">
        <f t="shared" si="8"/>
        <v>5.1796135539028398E-4</v>
      </c>
      <c r="R112">
        <v>2728.16</v>
      </c>
      <c r="S112">
        <v>-0.96281487584596304</v>
      </c>
      <c r="T112">
        <v>-1.15760303697206</v>
      </c>
      <c r="U112">
        <f t="shared" si="13"/>
        <v>3.7185124154036964E-2</v>
      </c>
      <c r="V112">
        <f t="shared" si="11"/>
        <v>-0.15760303697206002</v>
      </c>
      <c r="X112">
        <v>0</v>
      </c>
      <c r="Y112">
        <v>0</v>
      </c>
      <c r="Z112">
        <v>108</v>
      </c>
      <c r="AA112">
        <v>-1</v>
      </c>
      <c r="AB112">
        <f t="shared" si="9"/>
        <v>1</v>
      </c>
    </row>
    <row r="113" spans="1:28" x14ac:dyDescent="0.3">
      <c r="A113" s="2">
        <v>29342</v>
      </c>
      <c r="B113" s="1">
        <v>0.28699999999999998</v>
      </c>
      <c r="C113" s="1">
        <v>0</v>
      </c>
      <c r="D113" s="1">
        <v>0</v>
      </c>
      <c r="E113">
        <v>152.1</v>
      </c>
      <c r="F113" s="1">
        <v>1</v>
      </c>
      <c r="G113" s="1">
        <v>1</v>
      </c>
      <c r="H113">
        <v>450.57519787688153</v>
      </c>
      <c r="I113">
        <v>502.08379124902694</v>
      </c>
      <c r="J113">
        <f t="shared" si="7"/>
        <v>51.508593372145413</v>
      </c>
      <c r="K113">
        <f t="shared" si="12"/>
        <v>1.137494</v>
      </c>
      <c r="L113">
        <f t="shared" si="10"/>
        <v>2.2276100000000003</v>
      </c>
      <c r="M113">
        <v>0.13749400000000001</v>
      </c>
      <c r="N113">
        <v>1.2276100000000001</v>
      </c>
      <c r="O113">
        <v>0</v>
      </c>
      <c r="P113">
        <v>0.70367352603527511</v>
      </c>
      <c r="Q113">
        <f t="shared" si="8"/>
        <v>-3.6735260352751542E-3</v>
      </c>
      <c r="R113">
        <v>2230.630666666666</v>
      </c>
      <c r="S113">
        <v>-1.0062852157965301</v>
      </c>
      <c r="T113">
        <v>-1.22197780272398</v>
      </c>
      <c r="U113">
        <f t="shared" si="13"/>
        <v>-6.2852157965300748E-3</v>
      </c>
      <c r="V113">
        <f t="shared" si="11"/>
        <v>-0.22197780272398004</v>
      </c>
      <c r="X113">
        <v>1</v>
      </c>
      <c r="Y113">
        <v>1.0568181818181799E-2</v>
      </c>
      <c r="Z113">
        <v>109</v>
      </c>
      <c r="AA113">
        <v>-1</v>
      </c>
      <c r="AB113">
        <f t="shared" si="9"/>
        <v>1</v>
      </c>
    </row>
    <row r="114" spans="1:28" x14ac:dyDescent="0.3">
      <c r="A114" s="2">
        <v>29373</v>
      </c>
      <c r="B114" s="1">
        <v>0.82099999999999995</v>
      </c>
      <c r="C114" s="1">
        <v>0</v>
      </c>
      <c r="D114" s="1">
        <v>0.2</v>
      </c>
      <c r="E114">
        <v>161.19999999999999</v>
      </c>
      <c r="F114">
        <v>1</v>
      </c>
      <c r="G114">
        <v>1</v>
      </c>
      <c r="H114">
        <v>874.99611025241643</v>
      </c>
      <c r="I114">
        <v>629.55382733656825</v>
      </c>
      <c r="J114">
        <f t="shared" si="7"/>
        <v>-245.44228291584818</v>
      </c>
      <c r="K114">
        <f t="shared" si="12"/>
        <v>0.89863199999999999</v>
      </c>
      <c r="L114">
        <f t="shared" si="10"/>
        <v>1.622188</v>
      </c>
      <c r="M114">
        <v>-0.101368</v>
      </c>
      <c r="N114">
        <v>0.62218799999999996</v>
      </c>
      <c r="O114">
        <v>0</v>
      </c>
      <c r="P114">
        <v>0.74689183939074011</v>
      </c>
      <c r="Q114">
        <f t="shared" si="8"/>
        <v>-4.6891839390740153E-2</v>
      </c>
      <c r="R114">
        <v>2000.7109677419355</v>
      </c>
      <c r="S114">
        <v>-1.4179708853098201</v>
      </c>
      <c r="T114">
        <v>-1.5353651046864401</v>
      </c>
      <c r="U114">
        <f t="shared" si="13"/>
        <v>-0.41797088530982007</v>
      </c>
      <c r="V114">
        <f t="shared" si="11"/>
        <v>-0.53536510468644005</v>
      </c>
      <c r="X114">
        <v>1</v>
      </c>
      <c r="Y114">
        <v>0</v>
      </c>
      <c r="Z114">
        <v>110</v>
      </c>
      <c r="AA114">
        <v>0</v>
      </c>
      <c r="AB114">
        <f t="shared" si="9"/>
        <v>0</v>
      </c>
    </row>
    <row r="115" spans="1:28" x14ac:dyDescent="0.3">
      <c r="A115" s="2">
        <v>29403</v>
      </c>
      <c r="B115" s="1">
        <v>0.71099999999999997</v>
      </c>
      <c r="C115" s="1">
        <v>0.10199999999999999</v>
      </c>
      <c r="D115" s="1">
        <v>0.115</v>
      </c>
      <c r="E115">
        <v>87.3</v>
      </c>
      <c r="F115">
        <v>1</v>
      </c>
      <c r="G115">
        <v>1</v>
      </c>
      <c r="H115">
        <v>1069.0531575024711</v>
      </c>
      <c r="I115">
        <v>931.34955229122966</v>
      </c>
      <c r="J115">
        <f t="shared" si="7"/>
        <v>-137.70360521124144</v>
      </c>
      <c r="K115">
        <f t="shared" si="12"/>
        <v>1.0248326999999999</v>
      </c>
      <c r="L115">
        <f t="shared" si="10"/>
        <v>1.5359639999999999</v>
      </c>
      <c r="M115">
        <v>2.4832699999999999E-2</v>
      </c>
      <c r="N115">
        <v>0.535964</v>
      </c>
      <c r="O115">
        <v>0</v>
      </c>
      <c r="P115">
        <v>0.96557349454296515</v>
      </c>
      <c r="Q115">
        <f t="shared" si="8"/>
        <v>-0.26557349454296519</v>
      </c>
      <c r="R115">
        <v>1645.9326666666666</v>
      </c>
      <c r="S115">
        <v>-2.7131368432365002</v>
      </c>
      <c r="T115">
        <v>-2.54913806530383</v>
      </c>
      <c r="U115">
        <f t="shared" si="13"/>
        <v>-1.7131368432365002</v>
      </c>
      <c r="V115">
        <f t="shared" si="11"/>
        <v>-1.54913806530383</v>
      </c>
      <c r="X115">
        <v>0</v>
      </c>
      <c r="Y115">
        <v>0</v>
      </c>
      <c r="Z115">
        <v>111</v>
      </c>
      <c r="AA115">
        <v>-1</v>
      </c>
      <c r="AB115">
        <f t="shared" si="9"/>
        <v>1</v>
      </c>
    </row>
    <row r="116" spans="1:28" x14ac:dyDescent="0.3">
      <c r="A116" s="2">
        <v>29434</v>
      </c>
      <c r="B116" s="1">
        <v>0</v>
      </c>
      <c r="C116" s="1">
        <v>6.0000000000000001E-3</v>
      </c>
      <c r="D116" s="1">
        <v>0</v>
      </c>
      <c r="E116">
        <v>259</v>
      </c>
      <c r="G116">
        <v>1</v>
      </c>
      <c r="H116">
        <v>958.35966426882464</v>
      </c>
      <c r="I116">
        <v>1055.9816177392293</v>
      </c>
      <c r="J116">
        <f t="shared" si="7"/>
        <v>97.621953470404605</v>
      </c>
      <c r="K116">
        <f t="shared" si="12"/>
        <v>0.43173499999999998</v>
      </c>
      <c r="L116">
        <f t="shared" si="10"/>
        <v>-0.16209999999999991</v>
      </c>
      <c r="M116">
        <v>-0.56826500000000002</v>
      </c>
      <c r="N116">
        <v>-1.1620999999999999</v>
      </c>
      <c r="O116">
        <v>0</v>
      </c>
      <c r="P116">
        <v>0.99964994483976966</v>
      </c>
      <c r="Q116">
        <f t="shared" si="8"/>
        <v>-0.2996499448397697</v>
      </c>
      <c r="R116">
        <v>1205.33064516129</v>
      </c>
      <c r="S116">
        <v>-2.1406854776811501</v>
      </c>
      <c r="T116">
        <v>-2.05038020541105</v>
      </c>
      <c r="U116">
        <f t="shared" si="13"/>
        <v>-1.1406854776811501</v>
      </c>
      <c r="V116">
        <f t="shared" si="11"/>
        <v>-1.05038020541105</v>
      </c>
      <c r="X116">
        <v>1</v>
      </c>
      <c r="Y116">
        <v>5.3395454545454503E-2</v>
      </c>
      <c r="Z116">
        <v>112</v>
      </c>
      <c r="AA116">
        <v>-1</v>
      </c>
      <c r="AB116">
        <f t="shared" si="9"/>
        <v>1</v>
      </c>
    </row>
    <row r="117" spans="1:28" x14ac:dyDescent="0.3">
      <c r="A117" s="2">
        <v>29465</v>
      </c>
      <c r="B117" s="1">
        <v>0.40500000000000003</v>
      </c>
      <c r="C117" s="1">
        <v>0</v>
      </c>
      <c r="D117" s="1">
        <v>0.124</v>
      </c>
      <c r="E117">
        <v>226.6</v>
      </c>
      <c r="H117">
        <v>133.59543423566328</v>
      </c>
      <c r="I117">
        <v>652.6695584741916</v>
      </c>
      <c r="J117">
        <f t="shared" si="7"/>
        <v>519.07412423852838</v>
      </c>
      <c r="K117">
        <f t="shared" si="12"/>
        <v>2.4539400000000002</v>
      </c>
      <c r="L117">
        <f t="shared" si="10"/>
        <v>2.4870299999999999</v>
      </c>
      <c r="M117">
        <v>1.45394</v>
      </c>
      <c r="N117">
        <v>1.4870300000000001</v>
      </c>
      <c r="O117">
        <v>0</v>
      </c>
      <c r="P117">
        <v>0.99985590046532136</v>
      </c>
      <c r="Q117">
        <f t="shared" si="8"/>
        <v>-0.2998559004653214</v>
      </c>
      <c r="R117">
        <v>652.92225806451609</v>
      </c>
      <c r="S117">
        <v>-1.0611011452788</v>
      </c>
      <c r="T117">
        <v>-0.54070385848903202</v>
      </c>
      <c r="U117">
        <f t="shared" si="13"/>
        <v>-6.1101145278799951E-2</v>
      </c>
      <c r="V117">
        <f t="shared" si="11"/>
        <v>0.45929614151096798</v>
      </c>
      <c r="X117">
        <v>1</v>
      </c>
      <c r="Y117">
        <v>0</v>
      </c>
      <c r="Z117">
        <v>113</v>
      </c>
      <c r="AA117">
        <v>0</v>
      </c>
      <c r="AB117">
        <f t="shared" si="9"/>
        <v>0</v>
      </c>
    </row>
    <row r="118" spans="1:28" x14ac:dyDescent="0.3">
      <c r="A118" s="2">
        <v>29495</v>
      </c>
      <c r="B118" s="1">
        <v>0.69599999999999995</v>
      </c>
      <c r="C118" s="1">
        <v>0</v>
      </c>
      <c r="D118" s="1">
        <v>0</v>
      </c>
      <c r="E118">
        <v>91.6</v>
      </c>
      <c r="H118">
        <v>414.89910454994185</v>
      </c>
      <c r="I118">
        <v>775.01401729598922</v>
      </c>
      <c r="J118">
        <f t="shared" si="7"/>
        <v>360.11491274604737</v>
      </c>
      <c r="K118">
        <f t="shared" si="12"/>
        <v>2.0226699999999997</v>
      </c>
      <c r="L118">
        <f t="shared" si="10"/>
        <v>1.831809</v>
      </c>
      <c r="M118">
        <v>1.02267</v>
      </c>
      <c r="N118">
        <v>0.83180900000000002</v>
      </c>
      <c r="O118">
        <v>0</v>
      </c>
      <c r="P118">
        <v>0.23312130669662603</v>
      </c>
      <c r="Q118">
        <f t="shared" si="8"/>
        <v>0.46687869330337395</v>
      </c>
      <c r="R118">
        <v>1966.277333333333</v>
      </c>
      <c r="S118">
        <v>-1.4034869729675901</v>
      </c>
      <c r="T118">
        <v>-0.74921970317569597</v>
      </c>
      <c r="U118">
        <f t="shared" si="13"/>
        <v>-0.40348697296759006</v>
      </c>
      <c r="V118">
        <f t="shared" si="11"/>
        <v>0.25078029682430403</v>
      </c>
      <c r="X118">
        <v>0</v>
      </c>
      <c r="Y118">
        <v>0</v>
      </c>
      <c r="Z118">
        <v>114</v>
      </c>
      <c r="AA118">
        <v>-1</v>
      </c>
      <c r="AB118">
        <f t="shared" si="9"/>
        <v>1</v>
      </c>
    </row>
    <row r="119" spans="1:28" x14ac:dyDescent="0.3">
      <c r="A119" s="2">
        <v>29526</v>
      </c>
      <c r="B119" s="1">
        <v>0</v>
      </c>
      <c r="C119" s="1">
        <v>0</v>
      </c>
      <c r="D119" s="1">
        <v>0</v>
      </c>
      <c r="E119">
        <v>107.1</v>
      </c>
      <c r="H119">
        <v>183.51603862614644</v>
      </c>
      <c r="I119">
        <v>526.64498983727322</v>
      </c>
      <c r="J119">
        <f t="shared" si="7"/>
        <v>343.12895121112678</v>
      </c>
      <c r="K119">
        <f t="shared" si="12"/>
        <v>0.51835399999999998</v>
      </c>
      <c r="L119">
        <f t="shared" si="10"/>
        <v>-0.18395000000000006</v>
      </c>
      <c r="M119">
        <v>-0.48164600000000002</v>
      </c>
      <c r="N119">
        <v>-1.1839500000000001</v>
      </c>
      <c r="O119">
        <v>0</v>
      </c>
      <c r="P119">
        <v>0.64753085156532164</v>
      </c>
      <c r="Q119">
        <f t="shared" si="8"/>
        <v>5.2469148434678314E-2</v>
      </c>
      <c r="R119">
        <v>2552.3054838709672</v>
      </c>
      <c r="S119">
        <v>-1.3351302578828601</v>
      </c>
      <c r="T119">
        <v>-0.57156013152983798</v>
      </c>
      <c r="U119">
        <f t="shared" si="13"/>
        <v>-0.33513025788286011</v>
      </c>
      <c r="V119">
        <f t="shared" si="11"/>
        <v>0.42843986847016202</v>
      </c>
      <c r="X119">
        <v>0</v>
      </c>
      <c r="Y119">
        <v>0</v>
      </c>
      <c r="Z119">
        <v>115</v>
      </c>
      <c r="AA119">
        <v>-1</v>
      </c>
      <c r="AB119">
        <f t="shared" si="9"/>
        <v>1</v>
      </c>
    </row>
    <row r="120" spans="1:28" x14ac:dyDescent="0.3">
      <c r="A120" s="2">
        <v>29556</v>
      </c>
      <c r="B120" s="1">
        <v>0</v>
      </c>
      <c r="C120" s="1">
        <v>0</v>
      </c>
      <c r="D120" s="1">
        <v>0</v>
      </c>
      <c r="E120">
        <v>24.9</v>
      </c>
      <c r="H120">
        <v>7.2557123928540026</v>
      </c>
      <c r="I120">
        <v>172.67067229771581</v>
      </c>
      <c r="J120">
        <f t="shared" si="7"/>
        <v>165.4149599048618</v>
      </c>
      <c r="K120">
        <f t="shared" si="12"/>
        <v>0.75688800000000001</v>
      </c>
      <c r="L120">
        <f t="shared" si="10"/>
        <v>0.31755100000000003</v>
      </c>
      <c r="M120">
        <v>-0.24311199999999999</v>
      </c>
      <c r="N120">
        <v>-0.68244899999999997</v>
      </c>
      <c r="O120">
        <v>0</v>
      </c>
      <c r="P120">
        <v>0.41043227950193117</v>
      </c>
      <c r="Q120">
        <f t="shared" si="8"/>
        <v>0.28956772049806878</v>
      </c>
      <c r="R120">
        <v>2408.8593333333333</v>
      </c>
      <c r="S120">
        <v>-1.2724993306066601</v>
      </c>
      <c r="T120">
        <v>-0.34228645978055799</v>
      </c>
      <c r="U120">
        <f t="shared" si="13"/>
        <v>-0.2724993306066601</v>
      </c>
      <c r="V120">
        <f t="shared" si="11"/>
        <v>0.65771354021944206</v>
      </c>
      <c r="X120">
        <v>0</v>
      </c>
      <c r="Y120">
        <v>0</v>
      </c>
      <c r="Z120">
        <v>116</v>
      </c>
      <c r="AA120">
        <v>0</v>
      </c>
      <c r="AB120">
        <f t="shared" si="9"/>
        <v>0</v>
      </c>
    </row>
    <row r="121" spans="1:28" x14ac:dyDescent="0.3">
      <c r="A121" s="2">
        <v>29587</v>
      </c>
      <c r="B121" s="1">
        <v>0</v>
      </c>
      <c r="C121" s="1">
        <v>0</v>
      </c>
      <c r="D121" s="1">
        <v>0</v>
      </c>
      <c r="E121">
        <v>8.6</v>
      </c>
      <c r="H121">
        <v>26.385851193985207</v>
      </c>
      <c r="I121">
        <v>206.97814815771201</v>
      </c>
      <c r="J121">
        <f t="shared" si="7"/>
        <v>180.5922969637268</v>
      </c>
      <c r="K121">
        <f t="shared" si="12"/>
        <v>-1.33473</v>
      </c>
      <c r="L121">
        <f t="shared" si="10"/>
        <v>-0.69480000000000008</v>
      </c>
      <c r="M121">
        <v>-2.33473</v>
      </c>
      <c r="N121">
        <v>-1.6948000000000001</v>
      </c>
      <c r="O121">
        <v>2.33473</v>
      </c>
      <c r="P121">
        <v>3.9171017058673201E-2</v>
      </c>
      <c r="Q121">
        <f t="shared" si="8"/>
        <v>0.66082898294132675</v>
      </c>
      <c r="R121">
        <v>2623.4532258064514</v>
      </c>
      <c r="S121">
        <v>-1.30946012788633</v>
      </c>
      <c r="T121">
        <v>-0.167314942396979</v>
      </c>
      <c r="U121">
        <f t="shared" si="13"/>
        <v>-0.30946012788633004</v>
      </c>
      <c r="V121">
        <f t="shared" si="11"/>
        <v>0.83268505760302103</v>
      </c>
      <c r="X121">
        <v>1</v>
      </c>
      <c r="Y121">
        <v>7.3104545454545394E-2</v>
      </c>
      <c r="Z121">
        <v>117</v>
      </c>
      <c r="AA121">
        <v>0</v>
      </c>
      <c r="AB121">
        <f t="shared" si="9"/>
        <v>0</v>
      </c>
    </row>
    <row r="122" spans="1:28" x14ac:dyDescent="0.3">
      <c r="A122" s="2">
        <v>29618</v>
      </c>
      <c r="B122" s="1">
        <v>0</v>
      </c>
      <c r="C122" s="1">
        <v>0</v>
      </c>
      <c r="D122" s="1">
        <v>0</v>
      </c>
      <c r="E122">
        <v>110.3</v>
      </c>
      <c r="H122">
        <v>315.24422349001969</v>
      </c>
      <c r="I122">
        <v>422.01886928312757</v>
      </c>
      <c r="J122">
        <f t="shared" si="7"/>
        <v>106.77464579310788</v>
      </c>
      <c r="K122">
        <f t="shared" si="12"/>
        <v>-1.2877399999999999</v>
      </c>
      <c r="L122">
        <f t="shared" si="10"/>
        <v>-0.57091000000000003</v>
      </c>
      <c r="M122">
        <v>-2.2877399999999999</v>
      </c>
      <c r="N122">
        <v>-1.57091</v>
      </c>
      <c r="O122">
        <v>2.2877399999999999</v>
      </c>
      <c r="P122">
        <v>0.10081904767254908</v>
      </c>
      <c r="Q122">
        <f t="shared" si="8"/>
        <v>0.59918095232745083</v>
      </c>
      <c r="R122">
        <v>2621.85193548387</v>
      </c>
      <c r="S122">
        <v>-1.58276438412038</v>
      </c>
      <c r="T122">
        <v>-0.79916213274696102</v>
      </c>
      <c r="U122">
        <f t="shared" si="13"/>
        <v>-0.58276438412038001</v>
      </c>
      <c r="V122">
        <f t="shared" si="11"/>
        <v>0.20083786725303898</v>
      </c>
      <c r="X122">
        <v>1</v>
      </c>
      <c r="Y122">
        <v>0.14316363636363599</v>
      </c>
      <c r="Z122">
        <v>118</v>
      </c>
      <c r="AA122">
        <v>0</v>
      </c>
      <c r="AB122">
        <f t="shared" si="9"/>
        <v>0</v>
      </c>
    </row>
    <row r="123" spans="1:28" x14ac:dyDescent="0.3">
      <c r="A123" s="2">
        <v>29646</v>
      </c>
      <c r="B123" s="1">
        <v>0.373</v>
      </c>
      <c r="C123" s="1">
        <v>0</v>
      </c>
      <c r="D123" s="1">
        <v>0</v>
      </c>
      <c r="E123">
        <v>169.6</v>
      </c>
      <c r="F123">
        <v>1</v>
      </c>
      <c r="G123">
        <v>1</v>
      </c>
      <c r="H123">
        <v>866.61124136144565</v>
      </c>
      <c r="I123">
        <v>877.41155967565942</v>
      </c>
      <c r="J123">
        <f t="shared" si="7"/>
        <v>10.800318314213769</v>
      </c>
      <c r="K123">
        <f t="shared" si="12"/>
        <v>1.0846403</v>
      </c>
      <c r="L123">
        <f t="shared" si="10"/>
        <v>1.46956</v>
      </c>
      <c r="M123">
        <v>8.4640300000000002E-2</v>
      </c>
      <c r="N123">
        <v>0.46955999999999998</v>
      </c>
      <c r="O123">
        <v>0</v>
      </c>
      <c r="P123">
        <v>0.65490132370337795</v>
      </c>
      <c r="Q123">
        <f t="shared" si="8"/>
        <v>4.5098676296622009E-2</v>
      </c>
      <c r="R123">
        <v>2261.6428571428573</v>
      </c>
      <c r="S123">
        <v>-1.70689954938908</v>
      </c>
      <c r="T123">
        <v>-1.6478467535815</v>
      </c>
      <c r="U123">
        <f t="shared" si="13"/>
        <v>-0.70689954938907995</v>
      </c>
      <c r="V123">
        <f t="shared" si="11"/>
        <v>-0.64784675358150001</v>
      </c>
      <c r="X123">
        <v>1</v>
      </c>
      <c r="Y123">
        <v>0.13270909090909</v>
      </c>
      <c r="Z123">
        <v>119</v>
      </c>
      <c r="AA123">
        <v>-1</v>
      </c>
      <c r="AB123">
        <f t="shared" si="9"/>
        <v>1</v>
      </c>
    </row>
    <row r="124" spans="1:28" x14ac:dyDescent="0.3">
      <c r="A124" s="2">
        <v>29677</v>
      </c>
      <c r="B124" s="1">
        <v>0.997</v>
      </c>
      <c r="C124" s="1">
        <v>0</v>
      </c>
      <c r="D124" s="1">
        <v>0.35499999999999998</v>
      </c>
      <c r="E124">
        <v>77.400000000000006</v>
      </c>
      <c r="F124">
        <v>1</v>
      </c>
      <c r="G124">
        <v>1</v>
      </c>
      <c r="H124">
        <v>836.39837026683529</v>
      </c>
      <c r="I124">
        <v>652.81196620287449</v>
      </c>
      <c r="J124">
        <f t="shared" si="7"/>
        <v>-183.5864040639608</v>
      </c>
      <c r="K124">
        <f t="shared" si="12"/>
        <v>1.5918760000000001</v>
      </c>
      <c r="L124">
        <f t="shared" si="10"/>
        <v>2.1986600000000003</v>
      </c>
      <c r="M124">
        <v>0.59187599999999996</v>
      </c>
      <c r="N124">
        <v>1.1986600000000001</v>
      </c>
      <c r="O124">
        <v>0</v>
      </c>
      <c r="P124">
        <v>0.95486867839364753</v>
      </c>
      <c r="Q124">
        <f t="shared" si="8"/>
        <v>-0.25486867839364757</v>
      </c>
      <c r="R124">
        <v>1816.3135483870967</v>
      </c>
      <c r="S124">
        <v>-2.04510783545232</v>
      </c>
      <c r="T124">
        <v>-2.2659576244056199</v>
      </c>
      <c r="U124">
        <f t="shared" si="13"/>
        <v>-1.04510783545232</v>
      </c>
      <c r="V124">
        <f t="shared" si="11"/>
        <v>-1.2659576244056199</v>
      </c>
      <c r="X124">
        <v>1</v>
      </c>
      <c r="Y124">
        <v>0</v>
      </c>
      <c r="Z124">
        <v>120</v>
      </c>
      <c r="AA124">
        <v>-1</v>
      </c>
      <c r="AB124">
        <f t="shared" si="9"/>
        <v>1</v>
      </c>
    </row>
    <row r="125" spans="1:28" x14ac:dyDescent="0.3">
      <c r="A125" s="2">
        <v>29707</v>
      </c>
      <c r="B125" s="1">
        <v>0.32900000000000001</v>
      </c>
      <c r="C125" s="1">
        <v>0</v>
      </c>
      <c r="D125" s="1">
        <v>2.9000000000000001E-2</v>
      </c>
      <c r="E125">
        <v>336.6</v>
      </c>
      <c r="F125" s="1">
        <v>1</v>
      </c>
      <c r="G125" s="1">
        <v>1</v>
      </c>
      <c r="H125">
        <v>541.65285389554174</v>
      </c>
      <c r="I125">
        <v>502.08379124902694</v>
      </c>
      <c r="J125">
        <f t="shared" si="7"/>
        <v>-39.569062646514794</v>
      </c>
      <c r="K125">
        <f t="shared" si="12"/>
        <v>0.66056599999999999</v>
      </c>
      <c r="L125">
        <f t="shared" si="10"/>
        <v>1.1972400000000001</v>
      </c>
      <c r="M125">
        <v>-0.33943400000000001</v>
      </c>
      <c r="N125">
        <v>0.19724</v>
      </c>
      <c r="O125">
        <v>0</v>
      </c>
      <c r="P125">
        <v>0.98422854206551535</v>
      </c>
      <c r="Q125">
        <f t="shared" si="8"/>
        <v>-0.2842285420655154</v>
      </c>
      <c r="R125">
        <v>1497.6999999999998</v>
      </c>
      <c r="S125">
        <v>-1.4952959514582</v>
      </c>
      <c r="T125">
        <v>-1.3686908711278201</v>
      </c>
      <c r="U125">
        <f t="shared" si="13"/>
        <v>-0.49529595145820005</v>
      </c>
      <c r="V125">
        <f t="shared" si="11"/>
        <v>-0.36869087112782006</v>
      </c>
      <c r="X125">
        <v>1</v>
      </c>
      <c r="Y125">
        <v>6.25818181818181E-2</v>
      </c>
      <c r="Z125">
        <v>121</v>
      </c>
      <c r="AA125">
        <v>-1</v>
      </c>
      <c r="AB125">
        <f t="shared" si="9"/>
        <v>1</v>
      </c>
    </row>
    <row r="126" spans="1:28" x14ac:dyDescent="0.3">
      <c r="A126" s="2">
        <v>29738</v>
      </c>
      <c r="B126" s="1">
        <v>0</v>
      </c>
      <c r="C126" s="1">
        <v>0</v>
      </c>
      <c r="D126" s="1">
        <v>0</v>
      </c>
      <c r="E126">
        <v>584.4</v>
      </c>
      <c r="H126">
        <v>21.142534501002451</v>
      </c>
      <c r="I126">
        <v>629.55382733656825</v>
      </c>
      <c r="J126">
        <f t="shared" si="7"/>
        <v>608.41129283556575</v>
      </c>
      <c r="K126">
        <f t="shared" si="12"/>
        <v>2.5726399999999998</v>
      </c>
      <c r="L126">
        <f t="shared" si="10"/>
        <v>2.5424199999999999</v>
      </c>
      <c r="M126">
        <v>1.57264</v>
      </c>
      <c r="N126">
        <v>1.5424199999999999</v>
      </c>
      <c r="O126">
        <v>0</v>
      </c>
      <c r="P126">
        <v>0.87717723297618988</v>
      </c>
      <c r="Q126">
        <f t="shared" si="8"/>
        <v>-0.17717723297618992</v>
      </c>
      <c r="R126">
        <v>1118.7516129032256</v>
      </c>
      <c r="S126">
        <v>-0.47510932968264902</v>
      </c>
      <c r="T126">
        <v>0.23204617319506299</v>
      </c>
      <c r="U126">
        <f t="shared" si="13"/>
        <v>0.52489067031735104</v>
      </c>
      <c r="V126">
        <f t="shared" si="11"/>
        <v>1.2320461731950629</v>
      </c>
      <c r="X126">
        <v>1</v>
      </c>
      <c r="Y126">
        <v>0</v>
      </c>
      <c r="Z126">
        <v>122</v>
      </c>
      <c r="AA126">
        <v>-1</v>
      </c>
      <c r="AB126">
        <f t="shared" si="9"/>
        <v>1</v>
      </c>
    </row>
    <row r="127" spans="1:28" x14ac:dyDescent="0.3">
      <c r="A127" s="2">
        <v>29768</v>
      </c>
      <c r="B127" s="1">
        <v>0</v>
      </c>
      <c r="C127" s="1">
        <v>0</v>
      </c>
      <c r="D127" s="1">
        <v>0</v>
      </c>
      <c r="E127">
        <v>488.4</v>
      </c>
      <c r="H127">
        <v>104.79345764886919</v>
      </c>
      <c r="I127">
        <v>931.34955229122966</v>
      </c>
      <c r="J127">
        <f t="shared" si="7"/>
        <v>826.55609464236045</v>
      </c>
      <c r="K127">
        <f t="shared" si="12"/>
        <v>2.95479</v>
      </c>
      <c r="L127">
        <f t="shared" si="10"/>
        <v>2.48604</v>
      </c>
      <c r="M127">
        <v>1.95479</v>
      </c>
      <c r="N127">
        <v>1.48604</v>
      </c>
      <c r="O127">
        <v>0</v>
      </c>
      <c r="P127">
        <v>4.8701564821637719E-2</v>
      </c>
      <c r="Q127">
        <f t="shared" si="8"/>
        <v>0.65129843517836228</v>
      </c>
      <c r="R127">
        <v>1799.2809999999997</v>
      </c>
      <c r="S127">
        <v>5.0891327070253699E-2</v>
      </c>
      <c r="T127">
        <v>0.47454197427129302</v>
      </c>
      <c r="U127">
        <f t="shared" si="13"/>
        <v>1.0508913270702538</v>
      </c>
      <c r="V127">
        <f t="shared" si="11"/>
        <v>1.4745419742712931</v>
      </c>
      <c r="X127">
        <v>1</v>
      </c>
      <c r="Y127">
        <v>0</v>
      </c>
      <c r="Z127">
        <v>123</v>
      </c>
      <c r="AA127">
        <v>-1</v>
      </c>
      <c r="AB127">
        <f t="shared" si="9"/>
        <v>1</v>
      </c>
    </row>
    <row r="128" spans="1:28" x14ac:dyDescent="0.3">
      <c r="A128" s="2">
        <v>29799</v>
      </c>
      <c r="B128" s="1">
        <v>0</v>
      </c>
      <c r="C128" s="1">
        <v>0</v>
      </c>
      <c r="D128" s="1">
        <v>0</v>
      </c>
      <c r="E128">
        <v>115.3</v>
      </c>
      <c r="H128">
        <v>828.72674890563542</v>
      </c>
      <c r="I128">
        <v>1055.9816177392293</v>
      </c>
      <c r="J128">
        <f t="shared" si="7"/>
        <v>227.25486883359383</v>
      </c>
      <c r="K128">
        <f t="shared" si="12"/>
        <v>2.36707</v>
      </c>
      <c r="L128">
        <f t="shared" si="10"/>
        <v>2.02224</v>
      </c>
      <c r="M128">
        <v>1.36707</v>
      </c>
      <c r="N128">
        <v>1.02224</v>
      </c>
      <c r="O128">
        <v>0</v>
      </c>
      <c r="P128">
        <v>0.15851483073293812</v>
      </c>
      <c r="Q128">
        <f t="shared" si="8"/>
        <v>0.54148516926706181</v>
      </c>
      <c r="R128">
        <v>2548.5793548387101</v>
      </c>
      <c r="S128">
        <v>-0.95433747816561898</v>
      </c>
      <c r="T128">
        <v>-0.74921970317569597</v>
      </c>
      <c r="U128">
        <f t="shared" si="13"/>
        <v>4.566252183438102E-2</v>
      </c>
      <c r="V128">
        <f t="shared" si="11"/>
        <v>0.25078029682430403</v>
      </c>
      <c r="X128">
        <v>0</v>
      </c>
      <c r="Y128">
        <v>0</v>
      </c>
      <c r="Z128">
        <v>124</v>
      </c>
      <c r="AA128">
        <v>-1</v>
      </c>
      <c r="AB128">
        <f t="shared" si="9"/>
        <v>1</v>
      </c>
    </row>
    <row r="129" spans="1:28" x14ac:dyDescent="0.3">
      <c r="A129" s="2">
        <v>29830</v>
      </c>
      <c r="B129" s="1">
        <v>7.0000000000000001E-3</v>
      </c>
      <c r="C129" s="1">
        <v>0</v>
      </c>
      <c r="D129" s="1">
        <v>0</v>
      </c>
      <c r="E129">
        <v>287.3</v>
      </c>
      <c r="H129">
        <v>168.67972818689</v>
      </c>
      <c r="I129">
        <v>652.6695584741916</v>
      </c>
      <c r="J129">
        <f t="shared" si="7"/>
        <v>483.98983028730163</v>
      </c>
      <c r="K129">
        <f t="shared" si="12"/>
        <v>0.80950500000000003</v>
      </c>
      <c r="L129">
        <f t="shared" si="10"/>
        <v>5.5867E-2</v>
      </c>
      <c r="M129">
        <v>-0.190495</v>
      </c>
      <c r="N129">
        <v>-0.944133</v>
      </c>
      <c r="O129">
        <v>0</v>
      </c>
      <c r="P129">
        <v>0.88737112435074061</v>
      </c>
      <c r="Q129">
        <f t="shared" si="8"/>
        <v>-0.18737112435074066</v>
      </c>
      <c r="R129">
        <v>2158.233548387097</v>
      </c>
      <c r="S129">
        <v>-0.16947997352982999</v>
      </c>
      <c r="T129">
        <v>0.41615458876469802</v>
      </c>
      <c r="U129">
        <f t="shared" si="13"/>
        <v>0.83052002647016998</v>
      </c>
      <c r="V129">
        <f t="shared" si="11"/>
        <v>1.416154588764698</v>
      </c>
      <c r="X129">
        <v>0</v>
      </c>
      <c r="Y129">
        <v>0</v>
      </c>
      <c r="Z129">
        <v>125</v>
      </c>
      <c r="AA129">
        <v>-1</v>
      </c>
      <c r="AB129">
        <f t="shared" si="9"/>
        <v>1</v>
      </c>
    </row>
    <row r="130" spans="1:28" x14ac:dyDescent="0.3">
      <c r="A130" s="2">
        <v>29860</v>
      </c>
      <c r="B130" s="1">
        <v>0</v>
      </c>
      <c r="C130" s="1">
        <v>0</v>
      </c>
      <c r="D130" s="1">
        <v>0</v>
      </c>
      <c r="E130">
        <v>84.7</v>
      </c>
      <c r="H130">
        <v>271.63543025236095</v>
      </c>
      <c r="I130">
        <v>775.01401729598922</v>
      </c>
      <c r="J130">
        <f t="shared" si="7"/>
        <v>503.37858704362827</v>
      </c>
      <c r="K130">
        <f t="shared" si="12"/>
        <v>1.717368</v>
      </c>
      <c r="L130">
        <f t="shared" si="10"/>
        <v>1.0832668999999999</v>
      </c>
      <c r="M130">
        <v>0.71736800000000001</v>
      </c>
      <c r="N130">
        <v>8.3266900000000005E-2</v>
      </c>
      <c r="O130">
        <v>0</v>
      </c>
      <c r="P130">
        <v>0.27033444935097278</v>
      </c>
      <c r="Q130">
        <f t="shared" si="8"/>
        <v>0.42966555064902717</v>
      </c>
      <c r="R130">
        <v>2348.1666666666665</v>
      </c>
      <c r="S130">
        <v>-0.48111236536552598</v>
      </c>
      <c r="T130">
        <v>-0.113914386517802</v>
      </c>
      <c r="U130">
        <f t="shared" si="13"/>
        <v>0.51888763463447396</v>
      </c>
      <c r="V130">
        <f t="shared" si="11"/>
        <v>0.88608561348219794</v>
      </c>
      <c r="X130">
        <v>0</v>
      </c>
      <c r="Y130">
        <v>0</v>
      </c>
      <c r="Z130">
        <v>126</v>
      </c>
      <c r="AA130">
        <v>0</v>
      </c>
      <c r="AB130">
        <f t="shared" si="9"/>
        <v>0</v>
      </c>
    </row>
    <row r="131" spans="1:28" x14ac:dyDescent="0.3">
      <c r="A131" s="2">
        <v>29891</v>
      </c>
      <c r="B131" s="1">
        <v>0</v>
      </c>
      <c r="C131" s="1">
        <v>0</v>
      </c>
      <c r="D131" s="1">
        <v>0</v>
      </c>
      <c r="E131">
        <v>117.4</v>
      </c>
      <c r="H131">
        <v>73.032884290479913</v>
      </c>
      <c r="I131">
        <v>526.64498983727322</v>
      </c>
      <c r="J131">
        <f t="shared" ref="J131:J194" si="14">(H131-I131)*(-1)</f>
        <v>453.61210554679332</v>
      </c>
      <c r="K131">
        <f t="shared" si="12"/>
        <v>0.53920100000000004</v>
      </c>
      <c r="L131">
        <f t="shared" si="10"/>
        <v>-0.46187</v>
      </c>
      <c r="M131">
        <v>-0.46079900000000001</v>
      </c>
      <c r="N131">
        <v>-1.46187</v>
      </c>
      <c r="O131">
        <v>0</v>
      </c>
      <c r="P131">
        <v>0.48520827753370488</v>
      </c>
      <c r="Q131">
        <f t="shared" ref="Q131:Q194" si="15" xml:space="preserve"> 0.7 - P131</f>
        <v>0.21479172246629508</v>
      </c>
      <c r="R131">
        <v>2699.0129032258069</v>
      </c>
      <c r="S131">
        <v>-0.16405031829076999</v>
      </c>
      <c r="T131">
        <v>0.353519994632575</v>
      </c>
      <c r="U131">
        <f t="shared" si="13"/>
        <v>0.83594968170923001</v>
      </c>
      <c r="V131">
        <f t="shared" si="11"/>
        <v>1.3535199946325749</v>
      </c>
      <c r="X131">
        <v>0</v>
      </c>
      <c r="Y131">
        <v>0</v>
      </c>
      <c r="Z131">
        <v>127</v>
      </c>
      <c r="AA131">
        <v>0</v>
      </c>
      <c r="AB131">
        <f t="shared" si="9"/>
        <v>0</v>
      </c>
    </row>
    <row r="132" spans="1:28" x14ac:dyDescent="0.3">
      <c r="A132" s="2">
        <v>29921</v>
      </c>
      <c r="B132" s="1">
        <v>0</v>
      </c>
      <c r="C132" s="1">
        <v>0</v>
      </c>
      <c r="D132" s="1">
        <v>0</v>
      </c>
      <c r="E132">
        <v>72</v>
      </c>
      <c r="H132">
        <v>6.4831760489100843</v>
      </c>
      <c r="I132">
        <v>172.67067229771581</v>
      </c>
      <c r="J132">
        <f t="shared" si="14"/>
        <v>166.18749624880573</v>
      </c>
      <c r="K132">
        <f t="shared" si="12"/>
        <v>0.80623400000000001</v>
      </c>
      <c r="L132">
        <f t="shared" si="10"/>
        <v>0.17844700000000002</v>
      </c>
      <c r="M132">
        <v>-0.19376599999999999</v>
      </c>
      <c r="N132">
        <v>-0.82155299999999998</v>
      </c>
      <c r="O132">
        <v>0</v>
      </c>
      <c r="P132">
        <v>0.19233673437054644</v>
      </c>
      <c r="Q132">
        <f t="shared" si="15"/>
        <v>0.50766326562945352</v>
      </c>
      <c r="R132">
        <v>2752.788333333333</v>
      </c>
      <c r="S132">
        <v>0.158625495176488</v>
      </c>
      <c r="T132">
        <v>0.41615458876469802</v>
      </c>
      <c r="U132">
        <f t="shared" si="13"/>
        <v>1.1586254951764881</v>
      </c>
      <c r="V132">
        <f t="shared" si="11"/>
        <v>1.416154588764698</v>
      </c>
      <c r="X132">
        <v>0</v>
      </c>
      <c r="Y132">
        <v>0</v>
      </c>
      <c r="Z132">
        <v>128</v>
      </c>
      <c r="AA132">
        <v>0</v>
      </c>
      <c r="AB132">
        <f t="shared" si="9"/>
        <v>0</v>
      </c>
    </row>
    <row r="133" spans="1:28" x14ac:dyDescent="0.3">
      <c r="A133" s="2">
        <v>29952</v>
      </c>
      <c r="B133" s="1">
        <v>0</v>
      </c>
      <c r="C133" s="1">
        <v>0</v>
      </c>
      <c r="D133" s="1">
        <v>0</v>
      </c>
      <c r="E133">
        <v>36.200000000000003</v>
      </c>
      <c r="H133">
        <v>9.7742436450327119</v>
      </c>
      <c r="I133">
        <v>206.97814815771201</v>
      </c>
      <c r="J133">
        <f t="shared" si="14"/>
        <v>197.20390451267929</v>
      </c>
      <c r="K133">
        <f t="shared" si="12"/>
        <v>0.30392200000000003</v>
      </c>
      <c r="L133">
        <f t="shared" si="10"/>
        <v>7.1550000000000225E-3</v>
      </c>
      <c r="M133">
        <v>-0.69607799999999997</v>
      </c>
      <c r="N133">
        <v>-0.99284499999999998</v>
      </c>
      <c r="O133">
        <v>0</v>
      </c>
      <c r="P133">
        <v>3.3509000740249387E-2</v>
      </c>
      <c r="Q133">
        <f t="shared" si="15"/>
        <v>0.66649099925975053</v>
      </c>
      <c r="R133">
        <v>2962.4567741935489</v>
      </c>
      <c r="S133">
        <v>0.196706683788372</v>
      </c>
      <c r="T133">
        <v>-3.9662197605022799E-2</v>
      </c>
      <c r="U133">
        <f t="shared" si="13"/>
        <v>1.196706683788372</v>
      </c>
      <c r="V133">
        <f t="shared" si="11"/>
        <v>0.96033780239497724</v>
      </c>
      <c r="X133">
        <v>1</v>
      </c>
      <c r="Y133">
        <v>9.6681818181818101E-3</v>
      </c>
      <c r="Z133">
        <v>129</v>
      </c>
      <c r="AA133">
        <v>0</v>
      </c>
      <c r="AB133">
        <f t="shared" ref="AB133:AB196" si="16">-1*AA133</f>
        <v>0</v>
      </c>
    </row>
    <row r="134" spans="1:28" x14ac:dyDescent="0.3">
      <c r="A134" s="2">
        <v>29983</v>
      </c>
      <c r="B134" s="1">
        <v>0</v>
      </c>
      <c r="C134" s="1">
        <v>0</v>
      </c>
      <c r="D134" s="1">
        <v>0</v>
      </c>
      <c r="E134">
        <v>127.7</v>
      </c>
      <c r="H134">
        <v>250.74157292629721</v>
      </c>
      <c r="I134">
        <v>422.01886928312757</v>
      </c>
      <c r="J134">
        <f t="shared" si="14"/>
        <v>171.27729635683036</v>
      </c>
      <c r="K134">
        <f t="shared" si="12"/>
        <v>-0.47249000000000008</v>
      </c>
      <c r="L134">
        <f t="shared" si="10"/>
        <v>-0.40832000000000002</v>
      </c>
      <c r="M134">
        <v>-1.4724900000000001</v>
      </c>
      <c r="N134">
        <v>-1.40832</v>
      </c>
      <c r="O134">
        <v>1.4724900000000001</v>
      </c>
      <c r="P134">
        <v>4.4122668113637971E-2</v>
      </c>
      <c r="Q134">
        <f t="shared" si="15"/>
        <v>0.65587733188636199</v>
      </c>
      <c r="R134">
        <v>2995.6516129032261</v>
      </c>
      <c r="S134">
        <v>-0.57343454135016902</v>
      </c>
      <c r="T134">
        <v>-0.59664166653321704</v>
      </c>
      <c r="U134">
        <f t="shared" si="13"/>
        <v>0.42656545864983098</v>
      </c>
      <c r="V134">
        <f t="shared" si="11"/>
        <v>0.40335833346678296</v>
      </c>
      <c r="X134">
        <v>1</v>
      </c>
      <c r="Y134">
        <v>8.2350000000000007E-2</v>
      </c>
      <c r="Z134">
        <v>130</v>
      </c>
      <c r="AA134">
        <v>0</v>
      </c>
      <c r="AB134">
        <f t="shared" si="16"/>
        <v>0</v>
      </c>
    </row>
    <row r="135" spans="1:28" x14ac:dyDescent="0.3">
      <c r="A135" s="2">
        <v>30011</v>
      </c>
      <c r="B135" s="1">
        <v>0</v>
      </c>
      <c r="C135" s="1">
        <v>0</v>
      </c>
      <c r="D135" s="1">
        <v>0</v>
      </c>
      <c r="E135">
        <v>147.19999999999999</v>
      </c>
      <c r="H135">
        <v>372.66126905452609</v>
      </c>
      <c r="I135">
        <v>877.41155967565942</v>
      </c>
      <c r="J135">
        <f t="shared" si="14"/>
        <v>504.75029062113333</v>
      </c>
      <c r="K135">
        <f t="shared" si="12"/>
        <v>0.67727899999999996</v>
      </c>
      <c r="L135">
        <f t="shared" si="10"/>
        <v>1.2947759999999999</v>
      </c>
      <c r="M135">
        <v>-0.32272099999999998</v>
      </c>
      <c r="N135">
        <v>0.29477599999999998</v>
      </c>
      <c r="O135">
        <v>0</v>
      </c>
      <c r="P135">
        <v>0.52018918864054753</v>
      </c>
      <c r="Q135">
        <f t="shared" si="15"/>
        <v>0.17981081135945243</v>
      </c>
      <c r="R135">
        <v>2687.7985714285719</v>
      </c>
      <c r="S135">
        <v>-0.457201423461635</v>
      </c>
      <c r="T135">
        <v>-0.87419330303077103</v>
      </c>
      <c r="U135">
        <f t="shared" si="13"/>
        <v>0.54279857653836494</v>
      </c>
      <c r="V135">
        <f t="shared" si="11"/>
        <v>0.12580669696922897</v>
      </c>
      <c r="X135">
        <v>1</v>
      </c>
      <c r="Y135">
        <v>0.104495454545454</v>
      </c>
      <c r="Z135">
        <v>131</v>
      </c>
      <c r="AA135">
        <v>-1</v>
      </c>
      <c r="AB135">
        <f t="shared" si="16"/>
        <v>1</v>
      </c>
    </row>
    <row r="136" spans="1:28" x14ac:dyDescent="0.3">
      <c r="A136" s="2">
        <v>30042</v>
      </c>
      <c r="B136" s="1">
        <v>0</v>
      </c>
      <c r="C136" s="1">
        <v>0</v>
      </c>
      <c r="D136" s="1">
        <v>0</v>
      </c>
      <c r="E136">
        <v>125</v>
      </c>
      <c r="H136">
        <v>415.26057648073953</v>
      </c>
      <c r="I136">
        <v>652.81196620287449</v>
      </c>
      <c r="J136">
        <f t="shared" si="14"/>
        <v>237.55138972213496</v>
      </c>
      <c r="K136">
        <f t="shared" si="12"/>
        <v>0.85028000000000004</v>
      </c>
      <c r="L136">
        <f t="shared" ref="L136:L199" si="17">1 + N136</f>
        <v>2.16886</v>
      </c>
      <c r="M136">
        <v>-0.14971999999999999</v>
      </c>
      <c r="N136">
        <v>1.16886</v>
      </c>
      <c r="O136">
        <v>0</v>
      </c>
      <c r="P136">
        <v>0.57736439031102138</v>
      </c>
      <c r="Q136">
        <f t="shared" si="15"/>
        <v>0.12263560968897858</v>
      </c>
      <c r="R136">
        <v>2678.4261290322574</v>
      </c>
      <c r="S136">
        <v>-0.73960404124035795</v>
      </c>
      <c r="T136">
        <v>-1.22197780272398</v>
      </c>
      <c r="U136">
        <f t="shared" si="13"/>
        <v>0.26039595875964205</v>
      </c>
      <c r="V136">
        <f t="shared" ref="V136:V199" si="18" xml:space="preserve"> 1 +T136</f>
        <v>-0.22197780272398004</v>
      </c>
      <c r="X136">
        <v>1</v>
      </c>
      <c r="Y136">
        <v>0</v>
      </c>
      <c r="Z136">
        <v>132</v>
      </c>
      <c r="AA136">
        <v>-1</v>
      </c>
      <c r="AB136">
        <f t="shared" si="16"/>
        <v>1</v>
      </c>
    </row>
    <row r="137" spans="1:28" x14ac:dyDescent="0.3">
      <c r="A137" s="2">
        <v>30072</v>
      </c>
      <c r="B137" s="1">
        <v>0.64800000000000002</v>
      </c>
      <c r="C137" s="1">
        <v>0</v>
      </c>
      <c r="D137" s="1">
        <v>3.2000000000000001E-2</v>
      </c>
      <c r="E137">
        <v>135.69999999999999</v>
      </c>
      <c r="F137" s="1">
        <v>1</v>
      </c>
      <c r="G137" s="1">
        <v>1</v>
      </c>
      <c r="H137">
        <v>786.98235417994488</v>
      </c>
      <c r="I137">
        <v>502.08379124902694</v>
      </c>
      <c r="J137">
        <f t="shared" si="14"/>
        <v>-284.89856293091793</v>
      </c>
      <c r="K137">
        <f t="shared" si="12"/>
        <v>0.61885499999999993</v>
      </c>
      <c r="L137">
        <f t="shared" si="17"/>
        <v>1.5752950000000001</v>
      </c>
      <c r="M137">
        <v>-0.38114500000000001</v>
      </c>
      <c r="N137">
        <v>0.575295</v>
      </c>
      <c r="O137">
        <v>0</v>
      </c>
      <c r="P137">
        <v>0.71838104857376173</v>
      </c>
      <c r="Q137">
        <f t="shared" si="15"/>
        <v>-1.8381048573761771E-2</v>
      </c>
      <c r="R137">
        <v>2339.6773333333331</v>
      </c>
      <c r="S137">
        <v>-1.1924046362902501</v>
      </c>
      <c r="T137">
        <v>-1.50186935268833</v>
      </c>
      <c r="U137">
        <f t="shared" si="13"/>
        <v>-0.19240463629025006</v>
      </c>
      <c r="V137">
        <f t="shared" si="18"/>
        <v>-0.50186935268832999</v>
      </c>
      <c r="X137">
        <v>0</v>
      </c>
      <c r="Y137">
        <v>5.13454545454545E-2</v>
      </c>
      <c r="Z137">
        <v>133</v>
      </c>
      <c r="AA137">
        <v>-1</v>
      </c>
      <c r="AB137">
        <f t="shared" si="16"/>
        <v>1</v>
      </c>
    </row>
    <row r="138" spans="1:28" x14ac:dyDescent="0.3">
      <c r="A138" s="2">
        <v>30103</v>
      </c>
      <c r="B138" s="1">
        <v>4.9000000000000002E-2</v>
      </c>
      <c r="C138" s="1">
        <v>0</v>
      </c>
      <c r="D138" s="1">
        <v>0</v>
      </c>
      <c r="E138">
        <v>279.5</v>
      </c>
      <c r="F138">
        <v>1</v>
      </c>
      <c r="G138">
        <v>1</v>
      </c>
      <c r="H138">
        <v>632.06033030493631</v>
      </c>
      <c r="I138">
        <v>629.55382733656825</v>
      </c>
      <c r="J138">
        <f t="shared" si="14"/>
        <v>-2.5065029683680677</v>
      </c>
      <c r="K138">
        <f t="shared" si="12"/>
        <v>0.80069000000000001</v>
      </c>
      <c r="L138">
        <f t="shared" si="17"/>
        <v>1.6973150000000001</v>
      </c>
      <c r="M138">
        <v>-0.19930999999999999</v>
      </c>
      <c r="N138">
        <v>0.69731500000000002</v>
      </c>
      <c r="O138">
        <v>0</v>
      </c>
      <c r="P138">
        <v>0.96029392426112037</v>
      </c>
      <c r="Q138">
        <f t="shared" si="15"/>
        <v>-0.26029392426112041</v>
      </c>
      <c r="R138">
        <v>1586.8238709677423</v>
      </c>
      <c r="S138">
        <v>-1.3892916475227799</v>
      </c>
      <c r="T138">
        <v>-1.5527794704292099</v>
      </c>
      <c r="U138">
        <f t="shared" si="13"/>
        <v>-0.38929164752277989</v>
      </c>
      <c r="V138">
        <f t="shared" si="18"/>
        <v>-0.55277947042920994</v>
      </c>
      <c r="X138">
        <v>0</v>
      </c>
      <c r="Y138">
        <v>0</v>
      </c>
      <c r="Z138">
        <v>134</v>
      </c>
      <c r="AA138">
        <v>-1</v>
      </c>
      <c r="AB138">
        <f t="shared" si="16"/>
        <v>1</v>
      </c>
    </row>
    <row r="139" spans="1:28" x14ac:dyDescent="0.3">
      <c r="A139" s="2">
        <v>30133</v>
      </c>
      <c r="B139" s="1">
        <v>0.29899999999999999</v>
      </c>
      <c r="C139" s="1">
        <v>0.34399999999999997</v>
      </c>
      <c r="D139" s="1">
        <v>0.193</v>
      </c>
      <c r="E139">
        <v>581.4</v>
      </c>
      <c r="H139">
        <v>484.52691791040672</v>
      </c>
      <c r="I139">
        <v>931.34955229122966</v>
      </c>
      <c r="J139">
        <f t="shared" si="14"/>
        <v>446.82263438082293</v>
      </c>
      <c r="K139">
        <f t="shared" si="12"/>
        <v>2.0764499999999999</v>
      </c>
      <c r="L139">
        <f t="shared" si="17"/>
        <v>2.5788700000000002</v>
      </c>
      <c r="M139">
        <v>1.0764499999999999</v>
      </c>
      <c r="N139">
        <v>1.57887</v>
      </c>
      <c r="O139">
        <v>0</v>
      </c>
      <c r="P139">
        <v>0.95866704834743222</v>
      </c>
      <c r="Q139">
        <f t="shared" si="15"/>
        <v>-0.25866704834743226</v>
      </c>
      <c r="R139">
        <v>1112.6043333333332</v>
      </c>
      <c r="S139">
        <v>-0.83450055521000199</v>
      </c>
      <c r="T139">
        <v>-0.46274081882128099</v>
      </c>
      <c r="U139">
        <f t="shared" si="13"/>
        <v>0.16549944478999801</v>
      </c>
      <c r="V139">
        <f t="shared" si="18"/>
        <v>0.53725918117871907</v>
      </c>
      <c r="X139">
        <v>0</v>
      </c>
      <c r="Y139">
        <v>0</v>
      </c>
      <c r="Z139">
        <v>135</v>
      </c>
      <c r="AA139">
        <v>0</v>
      </c>
      <c r="AB139">
        <f t="shared" si="16"/>
        <v>0</v>
      </c>
    </row>
    <row r="140" spans="1:28" x14ac:dyDescent="0.3">
      <c r="A140" s="2">
        <v>30164</v>
      </c>
      <c r="B140" s="1">
        <v>0.36399999999999999</v>
      </c>
      <c r="C140" s="1">
        <v>1.4E-2</v>
      </c>
      <c r="D140" s="1">
        <v>0</v>
      </c>
      <c r="E140">
        <v>377.3</v>
      </c>
      <c r="H140">
        <v>366.87664822215982</v>
      </c>
      <c r="I140">
        <v>1055.9816177392293</v>
      </c>
      <c r="J140">
        <f t="shared" si="14"/>
        <v>689.10496951706943</v>
      </c>
      <c r="K140">
        <f t="shared" si="12"/>
        <v>3.3990300000000002</v>
      </c>
      <c r="L140">
        <f t="shared" si="17"/>
        <v>2.99966</v>
      </c>
      <c r="M140">
        <v>2.3990300000000002</v>
      </c>
      <c r="N140">
        <v>1.99966</v>
      </c>
      <c r="O140">
        <v>0</v>
      </c>
      <c r="P140">
        <v>0.56816315226085468</v>
      </c>
      <c r="Q140">
        <f t="shared" si="15"/>
        <v>0.13183684773914528</v>
      </c>
      <c r="R140">
        <v>1511.7387096774189</v>
      </c>
      <c r="S140">
        <v>-0.60528677898668704</v>
      </c>
      <c r="T140">
        <v>-4.49538444323552E-2</v>
      </c>
      <c r="U140">
        <f t="shared" si="13"/>
        <v>0.39471322101331296</v>
      </c>
      <c r="V140">
        <f t="shared" si="18"/>
        <v>0.95504615556764483</v>
      </c>
      <c r="X140">
        <v>0</v>
      </c>
      <c r="Y140">
        <v>0</v>
      </c>
      <c r="Z140">
        <v>136</v>
      </c>
      <c r="AA140">
        <v>0</v>
      </c>
      <c r="AB140">
        <f t="shared" si="16"/>
        <v>0</v>
      </c>
    </row>
    <row r="141" spans="1:28" x14ac:dyDescent="0.3">
      <c r="A141" s="2">
        <v>30195</v>
      </c>
      <c r="B141" s="1">
        <v>0</v>
      </c>
      <c r="C141" s="1">
        <v>0</v>
      </c>
      <c r="D141" s="1">
        <v>0</v>
      </c>
      <c r="E141">
        <v>139.1</v>
      </c>
      <c r="H141">
        <v>436.54392833852995</v>
      </c>
      <c r="I141">
        <v>652.6695584741916</v>
      </c>
      <c r="J141">
        <f t="shared" si="14"/>
        <v>216.12563013566165</v>
      </c>
      <c r="K141">
        <f t="shared" si="12"/>
        <v>2.2555700000000001</v>
      </c>
      <c r="L141">
        <f t="shared" si="17"/>
        <v>1.777177</v>
      </c>
      <c r="M141">
        <v>1.2555700000000001</v>
      </c>
      <c r="N141">
        <v>0.77717700000000001</v>
      </c>
      <c r="O141">
        <v>0</v>
      </c>
      <c r="P141">
        <v>0.39359926474541768</v>
      </c>
      <c r="Q141">
        <f t="shared" si="15"/>
        <v>0.30640073525458228</v>
      </c>
      <c r="R141">
        <v>2534.2116129032261</v>
      </c>
      <c r="S141">
        <v>-1.0424809457767299</v>
      </c>
      <c r="T141">
        <v>-0.51035407458444604</v>
      </c>
      <c r="U141">
        <f t="shared" si="13"/>
        <v>-4.2480945776729895E-2</v>
      </c>
      <c r="V141">
        <f t="shared" si="18"/>
        <v>0.48964592541555396</v>
      </c>
      <c r="X141">
        <v>0</v>
      </c>
      <c r="Y141">
        <v>0</v>
      </c>
      <c r="Z141">
        <v>137</v>
      </c>
      <c r="AA141">
        <v>0</v>
      </c>
      <c r="AB141">
        <f t="shared" si="16"/>
        <v>0</v>
      </c>
    </row>
    <row r="142" spans="1:28" x14ac:dyDescent="0.3">
      <c r="A142" s="2">
        <v>30225</v>
      </c>
      <c r="B142" s="1">
        <v>0.876</v>
      </c>
      <c r="C142" s="1">
        <v>0</v>
      </c>
      <c r="D142" s="1">
        <v>0</v>
      </c>
      <c r="E142">
        <v>18.3</v>
      </c>
      <c r="F142">
        <v>1</v>
      </c>
      <c r="G142">
        <v>1</v>
      </c>
      <c r="H142">
        <v>938.4397404138823</v>
      </c>
      <c r="I142">
        <v>775.01401729598922</v>
      </c>
      <c r="J142">
        <f t="shared" si="14"/>
        <v>-163.42572311789309</v>
      </c>
      <c r="K142">
        <f t="shared" ref="K142:K205" si="19" xml:space="preserve"> 1 +M142</f>
        <v>0.84621999999999997</v>
      </c>
      <c r="L142">
        <f t="shared" si="17"/>
        <v>0.14964299999999997</v>
      </c>
      <c r="M142">
        <v>-0.15378</v>
      </c>
      <c r="N142">
        <v>-0.85035700000000003</v>
      </c>
      <c r="O142">
        <v>0</v>
      </c>
      <c r="P142">
        <v>0.69623348984425282</v>
      </c>
      <c r="Q142">
        <f t="shared" si="15"/>
        <v>3.7665101557471381E-3</v>
      </c>
      <c r="R142">
        <v>2122.5449999999996</v>
      </c>
      <c r="S142">
        <v>-1.56429806608739</v>
      </c>
      <c r="T142">
        <v>-1.22197780272398</v>
      </c>
      <c r="U142">
        <f t="shared" ref="U142:U205" si="20">S142+1</f>
        <v>-0.56429806608738997</v>
      </c>
      <c r="V142">
        <f t="shared" si="18"/>
        <v>-0.22197780272398004</v>
      </c>
      <c r="X142">
        <v>1</v>
      </c>
      <c r="Y142">
        <v>0</v>
      </c>
      <c r="Z142">
        <v>138</v>
      </c>
      <c r="AA142">
        <v>0</v>
      </c>
      <c r="AB142">
        <f t="shared" si="16"/>
        <v>0</v>
      </c>
    </row>
    <row r="143" spans="1:28" x14ac:dyDescent="0.3">
      <c r="A143" s="2">
        <v>30256</v>
      </c>
      <c r="B143" s="1">
        <v>0</v>
      </c>
      <c r="C143" s="1">
        <v>0</v>
      </c>
      <c r="D143" s="1">
        <v>0</v>
      </c>
      <c r="E143">
        <v>85.3</v>
      </c>
      <c r="H143">
        <v>274.66695888001328</v>
      </c>
      <c r="I143">
        <v>526.64498983727322</v>
      </c>
      <c r="J143">
        <f t="shared" si="14"/>
        <v>251.97803095725993</v>
      </c>
      <c r="K143">
        <f t="shared" si="19"/>
        <v>-0.76930999999999994</v>
      </c>
      <c r="L143">
        <f t="shared" si="17"/>
        <v>-0.79478000000000004</v>
      </c>
      <c r="M143">
        <v>-1.7693099999999999</v>
      </c>
      <c r="N143">
        <v>-1.79478</v>
      </c>
      <c r="O143">
        <v>1.7693099999999999</v>
      </c>
      <c r="P143">
        <v>0.96181691157005322</v>
      </c>
      <c r="Q143">
        <f t="shared" si="15"/>
        <v>-0.26181691157005327</v>
      </c>
      <c r="R143">
        <v>2040.0825806451614</v>
      </c>
      <c r="S143">
        <v>-1.2257695821780901</v>
      </c>
      <c r="T143">
        <v>-0.66766901684761004</v>
      </c>
      <c r="U143">
        <f t="shared" si="20"/>
        <v>-0.22576958217809007</v>
      </c>
      <c r="V143">
        <f t="shared" si="18"/>
        <v>0.33233098315238996</v>
      </c>
      <c r="X143">
        <v>1</v>
      </c>
      <c r="Y143">
        <v>1.45136363636363E-2</v>
      </c>
      <c r="Z143">
        <v>139</v>
      </c>
      <c r="AA143">
        <v>0</v>
      </c>
      <c r="AB143">
        <f t="shared" si="16"/>
        <v>0</v>
      </c>
    </row>
    <row r="144" spans="1:28" x14ac:dyDescent="0.3">
      <c r="A144" s="2">
        <v>30286</v>
      </c>
      <c r="B144" s="1">
        <v>0</v>
      </c>
      <c r="C144" s="1">
        <v>0</v>
      </c>
      <c r="D144" s="1">
        <v>0</v>
      </c>
      <c r="E144">
        <v>66.8</v>
      </c>
      <c r="H144">
        <v>18.077499230264841</v>
      </c>
      <c r="I144">
        <v>172.67067229771581</v>
      </c>
      <c r="J144">
        <f t="shared" si="14"/>
        <v>154.59317306745098</v>
      </c>
      <c r="K144">
        <f t="shared" si="19"/>
        <v>0.49195599999999995</v>
      </c>
      <c r="L144">
        <f t="shared" si="17"/>
        <v>0.33610399999999996</v>
      </c>
      <c r="M144">
        <v>-0.50804400000000005</v>
      </c>
      <c r="N144">
        <v>-0.66389600000000004</v>
      </c>
      <c r="O144">
        <v>0</v>
      </c>
      <c r="P144">
        <v>0.70336708306512519</v>
      </c>
      <c r="Q144">
        <f t="shared" si="15"/>
        <v>-3.3670830651252315E-3</v>
      </c>
      <c r="R144">
        <v>1574.3986666666669</v>
      </c>
      <c r="S144">
        <v>-0.76088951364411905</v>
      </c>
      <c r="T144">
        <v>0.140564551069567</v>
      </c>
      <c r="U144">
        <f t="shared" si="20"/>
        <v>0.23911048635588095</v>
      </c>
      <c r="V144">
        <f t="shared" si="18"/>
        <v>1.140564551069567</v>
      </c>
      <c r="X144">
        <v>1</v>
      </c>
      <c r="Y144">
        <v>9.3209090909090894E-2</v>
      </c>
      <c r="Z144">
        <v>140</v>
      </c>
      <c r="AA144">
        <v>-1</v>
      </c>
      <c r="AB144">
        <f t="shared" si="16"/>
        <v>1</v>
      </c>
    </row>
    <row r="145" spans="1:28" x14ac:dyDescent="0.3">
      <c r="A145" s="2">
        <v>30317</v>
      </c>
      <c r="B145" s="1">
        <v>0</v>
      </c>
      <c r="C145" s="1">
        <v>0</v>
      </c>
      <c r="D145" s="1">
        <v>0</v>
      </c>
      <c r="E145">
        <v>137.30000000000001</v>
      </c>
      <c r="H145">
        <v>11.855948219488848</v>
      </c>
      <c r="I145">
        <v>206.97814815771201</v>
      </c>
      <c r="J145">
        <f t="shared" si="14"/>
        <v>195.12219993822316</v>
      </c>
      <c r="K145">
        <f t="shared" si="19"/>
        <v>0.27375899999999997</v>
      </c>
      <c r="L145">
        <f t="shared" si="17"/>
        <v>0.36654299999999995</v>
      </c>
      <c r="M145">
        <v>-0.72624100000000003</v>
      </c>
      <c r="N145">
        <v>-0.63345700000000005</v>
      </c>
      <c r="O145">
        <v>0</v>
      </c>
      <c r="P145">
        <v>0.1070291865497314</v>
      </c>
      <c r="Q145">
        <f t="shared" si="15"/>
        <v>0.59297081345026859</v>
      </c>
      <c r="R145">
        <v>1528.6183870967743</v>
      </c>
      <c r="S145">
        <v>-0.69118840379297297</v>
      </c>
      <c r="T145">
        <v>-8.7344896951449202E-2</v>
      </c>
      <c r="U145">
        <f t="shared" si="20"/>
        <v>0.30881159620702703</v>
      </c>
      <c r="V145">
        <f t="shared" si="18"/>
        <v>0.9126551030485508</v>
      </c>
      <c r="X145">
        <v>1</v>
      </c>
      <c r="Y145">
        <v>0.10806818181818099</v>
      </c>
      <c r="Z145">
        <v>141</v>
      </c>
      <c r="AA145">
        <v>-1</v>
      </c>
      <c r="AB145">
        <f t="shared" si="16"/>
        <v>1</v>
      </c>
    </row>
    <row r="146" spans="1:28" x14ac:dyDescent="0.3">
      <c r="A146" s="2">
        <v>30348</v>
      </c>
      <c r="B146" s="1">
        <v>0.45800000000000002</v>
      </c>
      <c r="C146" s="1">
        <v>0</v>
      </c>
      <c r="D146" s="1">
        <v>0</v>
      </c>
      <c r="E146">
        <v>537.5</v>
      </c>
      <c r="H146">
        <v>48.500658015237441</v>
      </c>
      <c r="I146">
        <v>422.01886928312757</v>
      </c>
      <c r="J146">
        <f t="shared" si="14"/>
        <v>373.51821126789014</v>
      </c>
      <c r="K146">
        <f t="shared" si="19"/>
        <v>0.88153099999999995</v>
      </c>
      <c r="L146">
        <f t="shared" si="17"/>
        <v>1.2730570000000001</v>
      </c>
      <c r="M146">
        <v>-0.118469</v>
      </c>
      <c r="N146">
        <v>0.27305699999999999</v>
      </c>
      <c r="O146">
        <v>0</v>
      </c>
      <c r="P146">
        <v>7.028168312947794E-2</v>
      </c>
      <c r="Q146">
        <f t="shared" si="15"/>
        <v>0.62971831687052204</v>
      </c>
      <c r="R146">
        <v>1655.875806451613</v>
      </c>
      <c r="S146">
        <v>-0.36969144464773201</v>
      </c>
      <c r="T146">
        <v>-1.32176519770593E-2</v>
      </c>
      <c r="U146">
        <f t="shared" si="20"/>
        <v>0.63030855535226804</v>
      </c>
      <c r="V146">
        <f t="shared" si="18"/>
        <v>0.98678234802294074</v>
      </c>
      <c r="X146">
        <v>1</v>
      </c>
      <c r="Y146">
        <v>2.41818181818182E-2</v>
      </c>
      <c r="Z146">
        <v>142</v>
      </c>
      <c r="AA146">
        <v>-1</v>
      </c>
      <c r="AB146">
        <f t="shared" si="16"/>
        <v>1</v>
      </c>
    </row>
    <row r="147" spans="1:28" x14ac:dyDescent="0.3">
      <c r="A147" s="2">
        <v>30376</v>
      </c>
      <c r="B147" s="1">
        <v>0</v>
      </c>
      <c r="C147" s="1">
        <v>0</v>
      </c>
      <c r="D147" s="1">
        <v>0</v>
      </c>
      <c r="E147">
        <v>578.4</v>
      </c>
      <c r="H147">
        <v>80.483879181989508</v>
      </c>
      <c r="I147">
        <v>877.41155967565942</v>
      </c>
      <c r="J147">
        <f t="shared" si="14"/>
        <v>796.92768049366987</v>
      </c>
      <c r="K147">
        <f t="shared" si="19"/>
        <v>2.5560799999999997</v>
      </c>
      <c r="L147">
        <f t="shared" si="17"/>
        <v>2.8767100000000001</v>
      </c>
      <c r="M147">
        <v>1.5560799999999999</v>
      </c>
      <c r="N147">
        <v>1.8767100000000001</v>
      </c>
      <c r="O147">
        <v>0</v>
      </c>
      <c r="P147">
        <v>9.5918069537633571E-2</v>
      </c>
      <c r="Q147">
        <f t="shared" si="15"/>
        <v>0.60408193046236636</v>
      </c>
      <c r="R147">
        <v>2655.9364285714287</v>
      </c>
      <c r="S147">
        <v>0.29609999046484597</v>
      </c>
      <c r="T147">
        <v>0.64797686206293104</v>
      </c>
      <c r="U147">
        <f t="shared" si="20"/>
        <v>1.296099990464846</v>
      </c>
      <c r="V147">
        <f t="shared" si="18"/>
        <v>1.6479768620629311</v>
      </c>
      <c r="X147">
        <v>0</v>
      </c>
      <c r="Y147">
        <v>0</v>
      </c>
      <c r="Z147">
        <v>143</v>
      </c>
      <c r="AA147">
        <v>-1</v>
      </c>
      <c r="AB147">
        <f t="shared" si="16"/>
        <v>1</v>
      </c>
    </row>
    <row r="148" spans="1:28" x14ac:dyDescent="0.3">
      <c r="A148" s="2">
        <v>30407</v>
      </c>
      <c r="B148" s="1">
        <v>0</v>
      </c>
      <c r="C148" s="1">
        <v>0</v>
      </c>
      <c r="D148" s="1">
        <v>0</v>
      </c>
      <c r="E148">
        <v>95.3</v>
      </c>
      <c r="H148">
        <v>229.69308610544866</v>
      </c>
      <c r="I148">
        <v>652.81196620287449</v>
      </c>
      <c r="J148">
        <f t="shared" si="14"/>
        <v>423.11888009742586</v>
      </c>
      <c r="K148">
        <f t="shared" si="19"/>
        <v>2.38584</v>
      </c>
      <c r="L148">
        <f t="shared" si="17"/>
        <v>2.3372000000000002</v>
      </c>
      <c r="M148">
        <v>1.38584</v>
      </c>
      <c r="N148">
        <v>1.3371999999999999</v>
      </c>
      <c r="O148">
        <v>0</v>
      </c>
      <c r="P148">
        <v>0.11628159242163492</v>
      </c>
      <c r="Q148">
        <f t="shared" si="15"/>
        <v>0.58371840757836502</v>
      </c>
      <c r="R148">
        <v>2887.0977419354836</v>
      </c>
      <c r="S148">
        <v>-9.9223977514517406E-2</v>
      </c>
      <c r="T148">
        <v>0.113914386517802</v>
      </c>
      <c r="U148">
        <f t="shared" si="20"/>
        <v>0.90077602248548261</v>
      </c>
      <c r="V148">
        <f t="shared" si="18"/>
        <v>1.1139143865178021</v>
      </c>
      <c r="X148">
        <v>0</v>
      </c>
      <c r="Y148">
        <v>0</v>
      </c>
      <c r="Z148">
        <v>144</v>
      </c>
      <c r="AA148">
        <v>-1</v>
      </c>
      <c r="AB148">
        <f t="shared" si="16"/>
        <v>1</v>
      </c>
    </row>
    <row r="149" spans="1:28" x14ac:dyDescent="0.3">
      <c r="A149" s="2">
        <v>30437</v>
      </c>
      <c r="B149" s="1">
        <v>0.151</v>
      </c>
      <c r="C149" s="1">
        <v>0</v>
      </c>
      <c r="D149" s="1">
        <v>0</v>
      </c>
      <c r="E149">
        <v>270.7</v>
      </c>
      <c r="F149" s="1">
        <v>1</v>
      </c>
      <c r="G149" s="1">
        <v>1</v>
      </c>
      <c r="H149">
        <v>753.82642221619994</v>
      </c>
      <c r="I149">
        <v>502.08379124902694</v>
      </c>
      <c r="J149">
        <f t="shared" si="14"/>
        <v>-251.742630967173</v>
      </c>
      <c r="K149">
        <f t="shared" si="19"/>
        <v>0.325318</v>
      </c>
      <c r="L149">
        <f t="shared" si="17"/>
        <v>0.30826900000000002</v>
      </c>
      <c r="M149">
        <v>-0.674682</v>
      </c>
      <c r="N149">
        <v>-0.69173099999999998</v>
      </c>
      <c r="O149">
        <v>0</v>
      </c>
      <c r="P149">
        <v>0.38906113668400588</v>
      </c>
      <c r="Q149">
        <f t="shared" si="15"/>
        <v>0.31093886331599407</v>
      </c>
      <c r="R149">
        <v>2815.0843333333332</v>
      </c>
      <c r="S149">
        <v>-0.896811136647646</v>
      </c>
      <c r="T149">
        <v>-0.84361181851242695</v>
      </c>
      <c r="U149">
        <f t="shared" si="20"/>
        <v>0.103188863352354</v>
      </c>
      <c r="V149">
        <f t="shared" si="18"/>
        <v>0.15638818148757305</v>
      </c>
      <c r="X149">
        <v>0</v>
      </c>
      <c r="Y149">
        <v>0</v>
      </c>
      <c r="Z149">
        <v>145</v>
      </c>
      <c r="AA149">
        <v>0</v>
      </c>
      <c r="AB149">
        <f t="shared" si="16"/>
        <v>0</v>
      </c>
    </row>
    <row r="150" spans="1:28" x14ac:dyDescent="0.3">
      <c r="A150" s="2">
        <v>30468</v>
      </c>
      <c r="B150" s="1">
        <v>0.51700000000000002</v>
      </c>
      <c r="C150" s="1">
        <v>0</v>
      </c>
      <c r="D150" s="1">
        <v>3.0000000000000001E-3</v>
      </c>
      <c r="E150">
        <v>186.4</v>
      </c>
      <c r="F150" s="1">
        <v>1</v>
      </c>
      <c r="G150" s="1">
        <v>1</v>
      </c>
      <c r="H150">
        <v>461.93282111276324</v>
      </c>
      <c r="I150">
        <v>629.55382733656825</v>
      </c>
      <c r="J150">
        <f t="shared" si="14"/>
        <v>167.62100622380501</v>
      </c>
      <c r="K150">
        <f t="shared" si="19"/>
        <v>1.3139069999999999</v>
      </c>
      <c r="L150">
        <f t="shared" si="17"/>
        <v>1.2079800000000001</v>
      </c>
      <c r="M150">
        <v>0.31390699999999999</v>
      </c>
      <c r="N150">
        <v>0.20798</v>
      </c>
      <c r="O150">
        <v>0</v>
      </c>
      <c r="P150">
        <v>0.93027083843750535</v>
      </c>
      <c r="Q150">
        <f t="shared" si="15"/>
        <v>-0.2302708384375054</v>
      </c>
      <c r="R150">
        <v>1617.7051612903226</v>
      </c>
      <c r="S150">
        <v>-0.13156801638166199</v>
      </c>
      <c r="T150">
        <v>-6.08369355189948E-2</v>
      </c>
      <c r="U150">
        <f t="shared" si="20"/>
        <v>0.86843198361833807</v>
      </c>
      <c r="V150">
        <f t="shared" si="18"/>
        <v>0.93916306448100517</v>
      </c>
      <c r="X150">
        <v>0</v>
      </c>
      <c r="Y150">
        <v>0</v>
      </c>
      <c r="Z150">
        <v>146</v>
      </c>
      <c r="AA150">
        <v>0</v>
      </c>
      <c r="AB150">
        <f t="shared" si="16"/>
        <v>0</v>
      </c>
    </row>
    <row r="151" spans="1:28" x14ac:dyDescent="0.3">
      <c r="A151" s="2">
        <v>30498</v>
      </c>
      <c r="B151" s="1">
        <v>0.67900000000000005</v>
      </c>
      <c r="C151" s="1">
        <v>0.13800000000000001</v>
      </c>
      <c r="D151" s="1">
        <v>1E-3</v>
      </c>
      <c r="E151">
        <v>129.9</v>
      </c>
      <c r="F151">
        <v>1</v>
      </c>
      <c r="G151">
        <v>1</v>
      </c>
      <c r="H151">
        <v>1009.5247242604789</v>
      </c>
      <c r="I151">
        <v>931.34955229122966</v>
      </c>
      <c r="J151">
        <f t="shared" si="14"/>
        <v>-78.175171969249277</v>
      </c>
      <c r="K151">
        <f t="shared" si="19"/>
        <v>0.93531560000000002</v>
      </c>
      <c r="L151">
        <f t="shared" si="17"/>
        <v>0.52002700000000002</v>
      </c>
      <c r="M151">
        <v>-6.4684400000000003E-2</v>
      </c>
      <c r="N151">
        <v>-0.47997299999999998</v>
      </c>
      <c r="O151">
        <v>0</v>
      </c>
      <c r="P151">
        <v>0.67891575243320434</v>
      </c>
      <c r="Q151">
        <f t="shared" si="15"/>
        <v>2.1084247566795611E-2</v>
      </c>
      <c r="R151">
        <v>1511.8556666666666</v>
      </c>
      <c r="S151">
        <v>-2.3361738222619399</v>
      </c>
      <c r="T151">
        <v>-2.14577842681829</v>
      </c>
      <c r="U151">
        <f t="shared" si="20"/>
        <v>-1.3361738222619399</v>
      </c>
      <c r="V151">
        <f t="shared" si="18"/>
        <v>-1.14577842681829</v>
      </c>
      <c r="X151">
        <v>1</v>
      </c>
      <c r="Y151">
        <v>0</v>
      </c>
      <c r="Z151">
        <v>147</v>
      </c>
      <c r="AA151">
        <v>0</v>
      </c>
      <c r="AB151">
        <f t="shared" si="16"/>
        <v>0</v>
      </c>
    </row>
    <row r="152" spans="1:28" x14ac:dyDescent="0.3">
      <c r="A152" s="2">
        <v>30529</v>
      </c>
      <c r="B152" s="1">
        <v>0</v>
      </c>
      <c r="C152" s="1">
        <v>3.5999999999999997E-2</v>
      </c>
      <c r="D152" s="1">
        <v>0</v>
      </c>
      <c r="E152">
        <v>136</v>
      </c>
      <c r="F152">
        <v>1</v>
      </c>
      <c r="G152">
        <v>1</v>
      </c>
      <c r="H152">
        <v>897.56410437107252</v>
      </c>
      <c r="I152">
        <v>1055.9816177392293</v>
      </c>
      <c r="J152">
        <f t="shared" si="14"/>
        <v>158.41751336815673</v>
      </c>
      <c r="K152">
        <f t="shared" si="19"/>
        <v>0.69489000000000001</v>
      </c>
      <c r="L152">
        <f t="shared" si="17"/>
        <v>8.133199999999996E-2</v>
      </c>
      <c r="M152">
        <v>-0.30510999999999999</v>
      </c>
      <c r="N152">
        <v>-0.91866800000000004</v>
      </c>
      <c r="O152">
        <v>0</v>
      </c>
      <c r="P152">
        <v>0.99985692182768593</v>
      </c>
      <c r="Q152">
        <f t="shared" si="15"/>
        <v>-0.29985692182768597</v>
      </c>
      <c r="R152">
        <v>1001.908064516129</v>
      </c>
      <c r="S152">
        <v>-3.03660987587052</v>
      </c>
      <c r="T152">
        <v>-3.04044718905006</v>
      </c>
      <c r="U152">
        <f t="shared" si="20"/>
        <v>-2.03660987587052</v>
      </c>
      <c r="V152">
        <f t="shared" si="18"/>
        <v>-2.04044718905006</v>
      </c>
      <c r="X152">
        <v>1</v>
      </c>
      <c r="Y152">
        <v>1.8531818181818101E-2</v>
      </c>
      <c r="Z152">
        <v>148</v>
      </c>
      <c r="AA152">
        <v>0</v>
      </c>
      <c r="AB152">
        <f t="shared" si="16"/>
        <v>0</v>
      </c>
    </row>
    <row r="153" spans="1:28" x14ac:dyDescent="0.3">
      <c r="A153" s="2">
        <v>30560</v>
      </c>
      <c r="B153" s="1">
        <v>0</v>
      </c>
      <c r="C153" s="1">
        <v>0</v>
      </c>
      <c r="D153" s="1">
        <v>0</v>
      </c>
      <c r="E153">
        <v>269.89999999999998</v>
      </c>
      <c r="F153">
        <v>1</v>
      </c>
      <c r="G153">
        <v>1</v>
      </c>
      <c r="H153">
        <v>416.63544136840363</v>
      </c>
      <c r="I153">
        <v>652.6695584741916</v>
      </c>
      <c r="J153">
        <f t="shared" si="14"/>
        <v>236.03411710578797</v>
      </c>
      <c r="K153">
        <f t="shared" si="19"/>
        <v>0.83365</v>
      </c>
      <c r="L153">
        <f t="shared" si="17"/>
        <v>0.39915199999999995</v>
      </c>
      <c r="M153">
        <v>-0.16635</v>
      </c>
      <c r="N153">
        <v>-0.60084800000000005</v>
      </c>
      <c r="O153">
        <v>0</v>
      </c>
      <c r="P153">
        <v>0.99999999118855187</v>
      </c>
      <c r="Q153">
        <f t="shared" si="15"/>
        <v>-0.29999999118855192</v>
      </c>
      <c r="R153">
        <v>468.50419354838715</v>
      </c>
      <c r="S153">
        <v>-0.84976786853748898</v>
      </c>
      <c r="T153">
        <v>-0.78469385135891101</v>
      </c>
      <c r="U153">
        <f t="shared" si="20"/>
        <v>0.15023213146251102</v>
      </c>
      <c r="V153">
        <f t="shared" si="18"/>
        <v>0.21530614864108899</v>
      </c>
      <c r="X153">
        <v>1</v>
      </c>
      <c r="Y153">
        <v>8.6236363636363597E-2</v>
      </c>
      <c r="Z153">
        <v>149</v>
      </c>
      <c r="AA153">
        <v>-1</v>
      </c>
      <c r="AB153">
        <f t="shared" si="16"/>
        <v>1</v>
      </c>
    </row>
    <row r="154" spans="1:28" x14ac:dyDescent="0.3">
      <c r="A154" s="2">
        <v>30590</v>
      </c>
      <c r="B154" s="1">
        <v>0.96499999999999997</v>
      </c>
      <c r="C154" s="1">
        <v>0.61399999999999999</v>
      </c>
      <c r="D154" s="1">
        <v>0.64</v>
      </c>
      <c r="E154">
        <v>79.8</v>
      </c>
      <c r="F154">
        <v>1</v>
      </c>
      <c r="G154">
        <v>1</v>
      </c>
      <c r="H154">
        <v>975.05190134806378</v>
      </c>
      <c r="I154">
        <v>775.01401729598922</v>
      </c>
      <c r="J154">
        <f t="shared" si="14"/>
        <v>-200.03788405207456</v>
      </c>
      <c r="K154">
        <f t="shared" si="19"/>
        <v>1.5958429999999999</v>
      </c>
      <c r="L154">
        <f t="shared" si="17"/>
        <v>2.24797</v>
      </c>
      <c r="M154">
        <v>0.59584300000000001</v>
      </c>
      <c r="N154">
        <v>1.24797</v>
      </c>
      <c r="O154">
        <v>0</v>
      </c>
      <c r="P154">
        <v>0.91460369704043043</v>
      </c>
      <c r="Q154">
        <f t="shared" si="15"/>
        <v>-0.21460369704043047</v>
      </c>
      <c r="R154">
        <v>620.43200000000002</v>
      </c>
      <c r="S154">
        <v>-2.1969082207222499</v>
      </c>
      <c r="T154">
        <v>-2.0956978586972701</v>
      </c>
      <c r="U154">
        <f t="shared" si="20"/>
        <v>-1.1969082207222499</v>
      </c>
      <c r="V154">
        <f t="shared" si="18"/>
        <v>-1.0956978586972701</v>
      </c>
      <c r="X154">
        <v>0</v>
      </c>
      <c r="Y154">
        <v>0</v>
      </c>
      <c r="Z154">
        <v>150</v>
      </c>
      <c r="AA154">
        <v>-1</v>
      </c>
      <c r="AB154">
        <f t="shared" si="16"/>
        <v>1</v>
      </c>
    </row>
    <row r="155" spans="1:28" x14ac:dyDescent="0.3">
      <c r="A155" s="2">
        <v>30621</v>
      </c>
      <c r="B155" s="1">
        <v>1</v>
      </c>
      <c r="C155" s="1">
        <v>0.11600000000000001</v>
      </c>
      <c r="D155" s="1">
        <v>0.85</v>
      </c>
      <c r="E155">
        <v>25.6</v>
      </c>
      <c r="F155">
        <v>1</v>
      </c>
      <c r="G155">
        <v>1</v>
      </c>
      <c r="H155">
        <v>592.57427516637915</v>
      </c>
      <c r="I155">
        <v>526.64498983727322</v>
      </c>
      <c r="J155">
        <f t="shared" si="14"/>
        <v>-65.929285329105937</v>
      </c>
      <c r="K155">
        <f t="shared" si="19"/>
        <v>9.1489999999999627E-3</v>
      </c>
      <c r="L155">
        <f t="shared" si="17"/>
        <v>-0.56943999999999995</v>
      </c>
      <c r="M155">
        <v>-0.99085100000000004</v>
      </c>
      <c r="N155">
        <v>-1.5694399999999999</v>
      </c>
      <c r="O155">
        <v>0</v>
      </c>
      <c r="P155">
        <v>0.99978040585590588</v>
      </c>
      <c r="Q155">
        <f t="shared" si="15"/>
        <v>-0.29978040585590593</v>
      </c>
      <c r="R155">
        <v>890.24935483870956</v>
      </c>
      <c r="S155">
        <v>-1.9652177057275899</v>
      </c>
      <c r="T155">
        <v>-1.8704666066701401</v>
      </c>
      <c r="U155">
        <f t="shared" si="20"/>
        <v>-0.96521770572758991</v>
      </c>
      <c r="V155">
        <f t="shared" si="18"/>
        <v>-0.87046660667014009</v>
      </c>
      <c r="X155">
        <v>1</v>
      </c>
      <c r="Y155">
        <v>0</v>
      </c>
      <c r="Z155">
        <v>151</v>
      </c>
      <c r="AA155">
        <v>-1</v>
      </c>
      <c r="AB155">
        <f t="shared" si="16"/>
        <v>1</v>
      </c>
    </row>
    <row r="156" spans="1:28" x14ac:dyDescent="0.3">
      <c r="A156" s="2">
        <v>30651</v>
      </c>
      <c r="B156" s="1">
        <v>0.66700000000000004</v>
      </c>
      <c r="C156" s="1">
        <v>0</v>
      </c>
      <c r="D156" s="1">
        <v>3.0000000000000001E-3</v>
      </c>
      <c r="E156">
        <v>36.9</v>
      </c>
      <c r="F156" s="1">
        <v>1</v>
      </c>
      <c r="H156">
        <v>127.63475362587282</v>
      </c>
      <c r="I156">
        <v>172.67067229771581</v>
      </c>
      <c r="J156">
        <f t="shared" si="14"/>
        <v>45.035918671842992</v>
      </c>
      <c r="K156">
        <f t="shared" si="19"/>
        <v>-0.72937999999999992</v>
      </c>
      <c r="L156">
        <f t="shared" si="17"/>
        <v>-0.81092999999999993</v>
      </c>
      <c r="M156">
        <v>-1.7293799999999999</v>
      </c>
      <c r="N156">
        <v>-1.8109299999999999</v>
      </c>
      <c r="O156">
        <v>1.7293799999999999</v>
      </c>
      <c r="P156">
        <v>0.99922932119306596</v>
      </c>
      <c r="Q156">
        <f t="shared" si="15"/>
        <v>-0.299229321193066</v>
      </c>
      <c r="R156">
        <v>653.16533333333325</v>
      </c>
      <c r="S156">
        <v>-0.77527319518642202</v>
      </c>
      <c r="T156">
        <v>-1.4857351312624201</v>
      </c>
      <c r="U156">
        <f t="shared" si="20"/>
        <v>0.22472680481357798</v>
      </c>
      <c r="V156">
        <f t="shared" si="18"/>
        <v>-0.48573513126242007</v>
      </c>
      <c r="X156">
        <v>1</v>
      </c>
      <c r="Y156">
        <v>7.6222727272727206E-2</v>
      </c>
      <c r="Z156">
        <v>152</v>
      </c>
      <c r="AA156">
        <v>0</v>
      </c>
      <c r="AB156">
        <f t="shared" si="16"/>
        <v>0</v>
      </c>
    </row>
    <row r="157" spans="1:28" x14ac:dyDescent="0.3">
      <c r="A157" s="2">
        <v>30682</v>
      </c>
      <c r="B157" s="1">
        <v>0</v>
      </c>
      <c r="C157" s="1">
        <v>0</v>
      </c>
      <c r="D157" s="1">
        <v>5.0000000000000001E-3</v>
      </c>
      <c r="E157">
        <v>32.799999999999997</v>
      </c>
      <c r="H157">
        <v>73.614419831660868</v>
      </c>
      <c r="I157">
        <v>206.97814815771201</v>
      </c>
      <c r="J157">
        <f t="shared" si="14"/>
        <v>133.36372832605116</v>
      </c>
      <c r="K157">
        <f t="shared" si="19"/>
        <v>-0.34939999999999993</v>
      </c>
      <c r="L157">
        <f t="shared" si="17"/>
        <v>-2.4580000000000046E-2</v>
      </c>
      <c r="M157">
        <v>-1.3493999999999999</v>
      </c>
      <c r="N157">
        <v>-1.02458</v>
      </c>
      <c r="O157">
        <v>1.3493999999999999</v>
      </c>
      <c r="P157">
        <v>0.69707846956930597</v>
      </c>
      <c r="Q157">
        <f t="shared" si="15"/>
        <v>2.921530430693986E-3</v>
      </c>
      <c r="R157">
        <v>626.29193548387093</v>
      </c>
      <c r="S157">
        <v>-0.66423989147555595</v>
      </c>
      <c r="T157">
        <v>-1.1679976123349101</v>
      </c>
      <c r="U157">
        <f t="shared" si="20"/>
        <v>0.33576010852444405</v>
      </c>
      <c r="V157">
        <f t="shared" si="18"/>
        <v>-0.16799761233491006</v>
      </c>
      <c r="X157">
        <v>1</v>
      </c>
      <c r="Y157">
        <v>0.119718181818181</v>
      </c>
      <c r="Z157">
        <v>153</v>
      </c>
      <c r="AA157">
        <v>-1</v>
      </c>
      <c r="AB157">
        <f t="shared" si="16"/>
        <v>1</v>
      </c>
    </row>
    <row r="158" spans="1:28" x14ac:dyDescent="0.3">
      <c r="A158" s="2">
        <v>30713</v>
      </c>
      <c r="B158" s="1">
        <v>0</v>
      </c>
      <c r="C158" s="1">
        <v>0</v>
      </c>
      <c r="D158" s="1">
        <v>2.1000000000000001E-2</v>
      </c>
      <c r="E158">
        <v>53.4</v>
      </c>
      <c r="H158">
        <v>285.50254045633818</v>
      </c>
      <c r="I158">
        <v>422.01886928312757</v>
      </c>
      <c r="J158">
        <f t="shared" si="14"/>
        <v>136.51632882678939</v>
      </c>
      <c r="K158">
        <f t="shared" si="19"/>
        <v>-0.23851</v>
      </c>
      <c r="L158">
        <f t="shared" si="17"/>
        <v>0.16461300000000001</v>
      </c>
      <c r="M158">
        <v>-1.23851</v>
      </c>
      <c r="N158">
        <v>-0.83538699999999999</v>
      </c>
      <c r="O158">
        <v>1.23851</v>
      </c>
      <c r="P158">
        <v>0.5028137381362876</v>
      </c>
      <c r="Q158">
        <f t="shared" si="15"/>
        <v>0.19718626186371235</v>
      </c>
      <c r="R158">
        <v>691.99000000000012</v>
      </c>
      <c r="S158">
        <v>-1.3892916475227799</v>
      </c>
      <c r="T158">
        <v>-1.35532426786377</v>
      </c>
      <c r="U158">
        <f t="shared" si="20"/>
        <v>-0.38929164752277989</v>
      </c>
      <c r="V158">
        <f t="shared" si="18"/>
        <v>-0.35532426786377003</v>
      </c>
      <c r="X158">
        <v>1</v>
      </c>
      <c r="Y158">
        <v>0.14089090909090901</v>
      </c>
      <c r="Z158">
        <v>154</v>
      </c>
      <c r="AA158">
        <v>-1</v>
      </c>
      <c r="AB158">
        <f t="shared" si="16"/>
        <v>1</v>
      </c>
    </row>
    <row r="159" spans="1:28" x14ac:dyDescent="0.3">
      <c r="A159" s="2">
        <v>30742</v>
      </c>
      <c r="B159" s="1">
        <v>0</v>
      </c>
      <c r="C159" s="1">
        <v>0</v>
      </c>
      <c r="D159" s="1">
        <v>0</v>
      </c>
      <c r="E159">
        <v>146.5</v>
      </c>
      <c r="H159">
        <v>37.78751238974057</v>
      </c>
      <c r="I159">
        <v>877.41155967565942</v>
      </c>
      <c r="J159">
        <f t="shared" si="14"/>
        <v>839.62404728591889</v>
      </c>
      <c r="K159">
        <f t="shared" si="19"/>
        <v>0.23295999999999994</v>
      </c>
      <c r="L159">
        <f t="shared" si="17"/>
        <v>0.779837</v>
      </c>
      <c r="M159">
        <v>-0.76704000000000006</v>
      </c>
      <c r="N159">
        <v>-0.220163</v>
      </c>
      <c r="O159">
        <v>0</v>
      </c>
      <c r="P159">
        <v>0.94574268648915072</v>
      </c>
      <c r="Q159">
        <f t="shared" si="15"/>
        <v>-0.24574268648915076</v>
      </c>
      <c r="R159">
        <v>661.11724137931049</v>
      </c>
      <c r="S159">
        <v>-1.2033776455024101</v>
      </c>
      <c r="T159">
        <v>-1.12714520483301</v>
      </c>
      <c r="U159">
        <f t="shared" si="20"/>
        <v>-0.20337764550241011</v>
      </c>
      <c r="V159">
        <f t="shared" si="18"/>
        <v>-0.12714520483300995</v>
      </c>
      <c r="X159">
        <v>1</v>
      </c>
      <c r="Y159">
        <v>0.15716818181818101</v>
      </c>
      <c r="Z159">
        <v>155</v>
      </c>
      <c r="AA159">
        <v>-1</v>
      </c>
      <c r="AB159">
        <f t="shared" si="16"/>
        <v>1</v>
      </c>
    </row>
    <row r="160" spans="1:28" x14ac:dyDescent="0.3">
      <c r="A160" s="2">
        <v>30773</v>
      </c>
      <c r="B160" s="1">
        <v>0</v>
      </c>
      <c r="C160" s="1">
        <v>0</v>
      </c>
      <c r="D160" s="1">
        <v>0</v>
      </c>
      <c r="E160">
        <v>277.5</v>
      </c>
      <c r="H160">
        <v>19.315431557250704</v>
      </c>
      <c r="I160">
        <v>652.81196620287449</v>
      </c>
      <c r="J160">
        <f t="shared" si="14"/>
        <v>633.4965346456238</v>
      </c>
      <c r="K160">
        <f t="shared" si="19"/>
        <v>1.5023629999999999</v>
      </c>
      <c r="L160">
        <f t="shared" si="17"/>
        <v>2.8514499999999998</v>
      </c>
      <c r="M160">
        <v>0.502363</v>
      </c>
      <c r="N160">
        <v>1.85145</v>
      </c>
      <c r="O160">
        <v>0</v>
      </c>
      <c r="P160">
        <v>0.26250212648336024</v>
      </c>
      <c r="Q160">
        <f t="shared" si="15"/>
        <v>0.43749787351663971</v>
      </c>
      <c r="R160">
        <v>727.92451612903233</v>
      </c>
      <c r="S160">
        <v>-1.0994902090369501</v>
      </c>
      <c r="T160">
        <v>-0.32551629965571199</v>
      </c>
      <c r="U160">
        <f t="shared" si="20"/>
        <v>-9.949020903695005E-2</v>
      </c>
      <c r="V160">
        <f t="shared" si="18"/>
        <v>0.67448370034428806</v>
      </c>
      <c r="X160">
        <v>1</v>
      </c>
      <c r="Y160">
        <v>2.9772727272727201E-2</v>
      </c>
      <c r="Z160">
        <v>156</v>
      </c>
      <c r="AA160">
        <v>-1</v>
      </c>
      <c r="AB160">
        <f t="shared" si="16"/>
        <v>1</v>
      </c>
    </row>
    <row r="161" spans="1:28" x14ac:dyDescent="0.3">
      <c r="A161" s="2">
        <v>30803</v>
      </c>
      <c r="B161" s="1">
        <v>0</v>
      </c>
      <c r="C161" s="1">
        <v>0</v>
      </c>
      <c r="D161" s="1">
        <v>0</v>
      </c>
      <c r="E161">
        <v>335.9</v>
      </c>
      <c r="H161">
        <v>70.946951433040269</v>
      </c>
      <c r="I161">
        <v>502.08379124902694</v>
      </c>
      <c r="J161">
        <f t="shared" si="14"/>
        <v>431.13683981598666</v>
      </c>
      <c r="K161">
        <f t="shared" si="19"/>
        <v>2.3182299999999998</v>
      </c>
      <c r="L161">
        <f t="shared" si="17"/>
        <v>2.78362</v>
      </c>
      <c r="M161">
        <v>1.31823</v>
      </c>
      <c r="N161">
        <v>1.78362</v>
      </c>
      <c r="O161">
        <v>0</v>
      </c>
      <c r="P161">
        <v>9.9899921558746801E-2</v>
      </c>
      <c r="Q161">
        <f t="shared" si="15"/>
        <v>0.60010007844125313</v>
      </c>
      <c r="R161">
        <v>1260.727333333333</v>
      </c>
      <c r="S161">
        <v>-0.83450055521000199</v>
      </c>
      <c r="T161">
        <v>0.25929136080703102</v>
      </c>
      <c r="U161">
        <f t="shared" si="20"/>
        <v>0.16549944478999801</v>
      </c>
      <c r="V161">
        <f t="shared" si="18"/>
        <v>1.2592913608070311</v>
      </c>
      <c r="X161">
        <v>1</v>
      </c>
      <c r="Y161">
        <v>0</v>
      </c>
      <c r="Z161">
        <v>157</v>
      </c>
      <c r="AA161">
        <v>-1</v>
      </c>
      <c r="AB161">
        <f t="shared" si="16"/>
        <v>1</v>
      </c>
    </row>
    <row r="162" spans="1:28" x14ac:dyDescent="0.3">
      <c r="A162" s="2">
        <v>30834</v>
      </c>
      <c r="B162" s="1">
        <v>0</v>
      </c>
      <c r="C162" s="1">
        <v>0</v>
      </c>
      <c r="D162" s="1">
        <v>0</v>
      </c>
      <c r="E162">
        <v>544.5</v>
      </c>
      <c r="H162">
        <v>42.471008414927113</v>
      </c>
      <c r="I162">
        <v>629.55382733656825</v>
      </c>
      <c r="J162">
        <f t="shared" si="14"/>
        <v>587.08281892164109</v>
      </c>
      <c r="K162">
        <f t="shared" si="19"/>
        <v>2.55247</v>
      </c>
      <c r="L162">
        <f t="shared" si="17"/>
        <v>2.3871199999999999</v>
      </c>
      <c r="M162">
        <v>1.55247</v>
      </c>
      <c r="N162">
        <v>1.3871199999999999</v>
      </c>
      <c r="O162">
        <v>0</v>
      </c>
      <c r="P162">
        <v>0.17589691269670682</v>
      </c>
      <c r="Q162">
        <f t="shared" si="15"/>
        <v>0.52410308730329314</v>
      </c>
      <c r="R162">
        <v>2065.1561290322579</v>
      </c>
      <c r="S162">
        <v>-0.44534411363495702</v>
      </c>
      <c r="T162">
        <v>1.0057839056485101</v>
      </c>
      <c r="U162">
        <f t="shared" si="20"/>
        <v>0.55465588636504304</v>
      </c>
      <c r="V162">
        <f t="shared" si="18"/>
        <v>2.0057839056485101</v>
      </c>
      <c r="X162">
        <v>0</v>
      </c>
      <c r="Y162">
        <v>0</v>
      </c>
      <c r="Z162">
        <v>158</v>
      </c>
      <c r="AA162">
        <v>-1</v>
      </c>
      <c r="AB162">
        <f t="shared" si="16"/>
        <v>1</v>
      </c>
    </row>
    <row r="163" spans="1:28" x14ac:dyDescent="0.3">
      <c r="A163" s="2">
        <v>30864</v>
      </c>
      <c r="B163" s="1">
        <v>0</v>
      </c>
      <c r="C163" s="1">
        <v>0</v>
      </c>
      <c r="D163" s="1">
        <v>0</v>
      </c>
      <c r="E163">
        <v>168.1</v>
      </c>
      <c r="H163">
        <v>599.24244212454005</v>
      </c>
      <c r="I163">
        <v>931.34955229122966</v>
      </c>
      <c r="J163">
        <f t="shared" si="14"/>
        <v>332.10711016668961</v>
      </c>
      <c r="K163">
        <f t="shared" si="19"/>
        <v>2.9071800000000003</v>
      </c>
      <c r="L163">
        <f t="shared" si="17"/>
        <v>2.4264200000000002</v>
      </c>
      <c r="M163">
        <v>1.9071800000000001</v>
      </c>
      <c r="N163">
        <v>1.42642</v>
      </c>
      <c r="O163">
        <v>0</v>
      </c>
      <c r="P163">
        <v>8.4992158523477704E-2</v>
      </c>
      <c r="Q163">
        <f t="shared" si="15"/>
        <v>0.61500784147652221</v>
      </c>
      <c r="R163">
        <v>2694.0433333333335</v>
      </c>
      <c r="S163">
        <v>-1.07055063789392</v>
      </c>
      <c r="T163">
        <v>-0.60932360524942997</v>
      </c>
      <c r="U163">
        <f t="shared" si="20"/>
        <v>-7.0550637893920021E-2</v>
      </c>
      <c r="V163">
        <f t="shared" si="18"/>
        <v>0.39067639475057003</v>
      </c>
      <c r="X163">
        <v>0</v>
      </c>
      <c r="Y163">
        <v>0</v>
      </c>
      <c r="Z163">
        <v>159</v>
      </c>
      <c r="AA163">
        <v>-1</v>
      </c>
      <c r="AB163">
        <f t="shared" si="16"/>
        <v>1</v>
      </c>
    </row>
    <row r="164" spans="1:28" x14ac:dyDescent="0.3">
      <c r="A164" s="2">
        <v>30895</v>
      </c>
      <c r="B164" s="1">
        <v>0</v>
      </c>
      <c r="C164" s="1">
        <v>0</v>
      </c>
      <c r="D164" s="1">
        <v>0</v>
      </c>
      <c r="E164">
        <v>772.3</v>
      </c>
      <c r="H164">
        <v>148.87803236416306</v>
      </c>
      <c r="I164">
        <v>1055.9816177392293</v>
      </c>
      <c r="J164">
        <f t="shared" si="14"/>
        <v>907.10358537506613</v>
      </c>
      <c r="K164">
        <f t="shared" si="19"/>
        <v>1.2401249999999999</v>
      </c>
      <c r="L164">
        <f t="shared" si="17"/>
        <v>0.64081900000000003</v>
      </c>
      <c r="M164">
        <v>0.24012500000000001</v>
      </c>
      <c r="N164">
        <v>-0.35918099999999997</v>
      </c>
      <c r="O164">
        <v>0</v>
      </c>
      <c r="P164">
        <v>0.79819386151164529</v>
      </c>
      <c r="Q164">
        <f t="shared" si="15"/>
        <v>-9.8193861511645331E-2</v>
      </c>
      <c r="R164">
        <v>2272.1780645161289</v>
      </c>
      <c r="S164">
        <v>0.82693944723253798</v>
      </c>
      <c r="T164">
        <v>1.1172219568172601</v>
      </c>
      <c r="U164">
        <f t="shared" si="20"/>
        <v>1.826939447232538</v>
      </c>
      <c r="V164">
        <f t="shared" si="18"/>
        <v>2.1172219568172599</v>
      </c>
      <c r="X164">
        <v>0</v>
      </c>
      <c r="Y164">
        <v>0</v>
      </c>
      <c r="Z164">
        <v>160</v>
      </c>
      <c r="AA164">
        <v>0</v>
      </c>
      <c r="AB164">
        <f t="shared" si="16"/>
        <v>0</v>
      </c>
    </row>
    <row r="165" spans="1:28" x14ac:dyDescent="0.3">
      <c r="A165" s="2">
        <v>30926</v>
      </c>
      <c r="B165" s="1">
        <v>0.156</v>
      </c>
      <c r="C165" s="1">
        <v>0</v>
      </c>
      <c r="D165" s="1">
        <v>0</v>
      </c>
      <c r="E165">
        <v>177.3</v>
      </c>
      <c r="H165">
        <v>302.78717571356214</v>
      </c>
      <c r="I165">
        <v>652.6695584741916</v>
      </c>
      <c r="J165">
        <f t="shared" si="14"/>
        <v>349.88238276062947</v>
      </c>
      <c r="K165">
        <f t="shared" si="19"/>
        <v>2.8702399999999999</v>
      </c>
      <c r="L165">
        <f t="shared" si="17"/>
        <v>2.6150500000000001</v>
      </c>
      <c r="M165">
        <v>1.8702399999999999</v>
      </c>
      <c r="N165">
        <v>1.6150500000000001</v>
      </c>
      <c r="O165">
        <v>0</v>
      </c>
      <c r="P165">
        <v>0.15541468901813674</v>
      </c>
      <c r="Q165">
        <f t="shared" si="15"/>
        <v>0.54458531098186325</v>
      </c>
      <c r="R165">
        <v>2635.4664516129028</v>
      </c>
      <c r="S165">
        <v>7.7720894927903905E-2</v>
      </c>
      <c r="T165">
        <v>0.12989356319546799</v>
      </c>
      <c r="U165">
        <f t="shared" si="20"/>
        <v>1.077720894927904</v>
      </c>
      <c r="V165">
        <f t="shared" si="18"/>
        <v>1.1298935631954681</v>
      </c>
      <c r="X165">
        <v>0</v>
      </c>
      <c r="Y165">
        <v>0</v>
      </c>
      <c r="Z165">
        <v>161</v>
      </c>
      <c r="AA165">
        <v>0</v>
      </c>
      <c r="AB165">
        <f t="shared" si="16"/>
        <v>0</v>
      </c>
    </row>
    <row r="166" spans="1:28" x14ac:dyDescent="0.3">
      <c r="A166" s="2">
        <v>30956</v>
      </c>
      <c r="B166" s="1">
        <v>0</v>
      </c>
      <c r="C166" s="1">
        <v>0</v>
      </c>
      <c r="D166" s="1">
        <v>0</v>
      </c>
      <c r="E166">
        <v>100.1</v>
      </c>
      <c r="H166">
        <v>452.97501050776543</v>
      </c>
      <c r="I166">
        <v>775.01401729598922</v>
      </c>
      <c r="J166">
        <f t="shared" si="14"/>
        <v>322.03900678822379</v>
      </c>
      <c r="K166">
        <f t="shared" si="19"/>
        <v>1.1101190000000001</v>
      </c>
      <c r="L166">
        <f t="shared" si="17"/>
        <v>-4.7279999999999989E-2</v>
      </c>
      <c r="M166">
        <v>0.11011899999999999</v>
      </c>
      <c r="N166">
        <v>-1.04728</v>
      </c>
      <c r="O166">
        <v>0</v>
      </c>
      <c r="P166">
        <v>0.45408471048823507</v>
      </c>
      <c r="Q166">
        <f t="shared" si="15"/>
        <v>0.24591528951176489</v>
      </c>
      <c r="R166">
        <v>2628.8780000000002</v>
      </c>
      <c r="S166">
        <v>-0.39851532626642</v>
      </c>
      <c r="T166">
        <v>-0.404651673687693</v>
      </c>
      <c r="U166">
        <f t="shared" si="20"/>
        <v>0.60148467373357994</v>
      </c>
      <c r="V166">
        <f t="shared" si="18"/>
        <v>0.59534832631230694</v>
      </c>
      <c r="X166">
        <v>0</v>
      </c>
      <c r="Y166">
        <v>0</v>
      </c>
      <c r="Z166">
        <v>162</v>
      </c>
      <c r="AA166">
        <v>0</v>
      </c>
      <c r="AB166">
        <f t="shared" si="16"/>
        <v>0</v>
      </c>
    </row>
    <row r="167" spans="1:28" x14ac:dyDescent="0.3">
      <c r="A167" s="2">
        <v>30987</v>
      </c>
      <c r="B167" s="1">
        <v>0</v>
      </c>
      <c r="C167" s="1">
        <v>0</v>
      </c>
      <c r="D167" s="1">
        <v>0</v>
      </c>
      <c r="E167">
        <v>65.7</v>
      </c>
      <c r="H167">
        <v>136.80749959913581</v>
      </c>
      <c r="I167">
        <v>526.64498983727322</v>
      </c>
      <c r="J167">
        <f t="shared" si="14"/>
        <v>389.83749023813743</v>
      </c>
      <c r="K167">
        <f t="shared" si="19"/>
        <v>0.59816999999999998</v>
      </c>
      <c r="L167">
        <f t="shared" si="17"/>
        <v>-0.29404000000000008</v>
      </c>
      <c r="M167">
        <v>-0.40183000000000002</v>
      </c>
      <c r="N167">
        <v>-1.2940400000000001</v>
      </c>
      <c r="O167">
        <v>0</v>
      </c>
      <c r="P167">
        <v>0.70012767692521471</v>
      </c>
      <c r="Q167">
        <f t="shared" si="15"/>
        <v>-1.2767692521475915E-4</v>
      </c>
      <c r="R167">
        <v>2359.9370967741938</v>
      </c>
      <c r="S167">
        <v>0.104606535338997</v>
      </c>
      <c r="T167">
        <v>3.43716611544852E-2</v>
      </c>
      <c r="U167">
        <f t="shared" si="20"/>
        <v>1.1046065353389971</v>
      </c>
      <c r="V167">
        <f t="shared" si="18"/>
        <v>1.0343716611544851</v>
      </c>
      <c r="X167">
        <v>0</v>
      </c>
      <c r="Y167">
        <v>0</v>
      </c>
      <c r="Z167">
        <v>163</v>
      </c>
      <c r="AA167">
        <v>0</v>
      </c>
      <c r="AB167">
        <f t="shared" si="16"/>
        <v>0</v>
      </c>
    </row>
    <row r="168" spans="1:28" x14ac:dyDescent="0.3">
      <c r="A168" s="2">
        <v>31017</v>
      </c>
      <c r="B168" s="1">
        <v>0</v>
      </c>
      <c r="C168" s="1">
        <v>0</v>
      </c>
      <c r="D168" s="1">
        <v>0</v>
      </c>
      <c r="E168">
        <v>21</v>
      </c>
      <c r="H168">
        <v>9.6199608561009118</v>
      </c>
      <c r="I168">
        <v>172.67067229771581</v>
      </c>
      <c r="J168">
        <f t="shared" si="14"/>
        <v>163.05071144161491</v>
      </c>
      <c r="K168">
        <f t="shared" si="19"/>
        <v>0.18399900000000002</v>
      </c>
      <c r="L168">
        <f t="shared" si="17"/>
        <v>-0.18351000000000006</v>
      </c>
      <c r="M168">
        <v>-0.81600099999999998</v>
      </c>
      <c r="N168">
        <v>-1.1835100000000001</v>
      </c>
      <c r="O168">
        <v>0</v>
      </c>
      <c r="P168">
        <v>0.34711394399402773</v>
      </c>
      <c r="Q168">
        <f t="shared" si="15"/>
        <v>0.35288605600597223</v>
      </c>
      <c r="R168">
        <v>2313.7319999999995</v>
      </c>
      <c r="S168">
        <v>0.96281487584596304</v>
      </c>
      <c r="T168">
        <v>0.43932850664679302</v>
      </c>
      <c r="U168">
        <f t="shared" si="20"/>
        <v>1.9628148758459631</v>
      </c>
      <c r="V168">
        <f t="shared" si="18"/>
        <v>1.4393285066467931</v>
      </c>
      <c r="X168">
        <v>1</v>
      </c>
      <c r="Y168">
        <v>0</v>
      </c>
      <c r="Z168">
        <v>164</v>
      </c>
      <c r="AA168">
        <v>0</v>
      </c>
      <c r="AB168">
        <f t="shared" si="16"/>
        <v>0</v>
      </c>
    </row>
    <row r="169" spans="1:28" x14ac:dyDescent="0.3">
      <c r="A169" s="2">
        <v>31048</v>
      </c>
      <c r="B169" s="1">
        <v>0</v>
      </c>
      <c r="C169" s="1">
        <v>0</v>
      </c>
      <c r="D169" s="1">
        <v>0</v>
      </c>
      <c r="E169">
        <v>63</v>
      </c>
      <c r="H169">
        <v>9.4807360293228555</v>
      </c>
      <c r="I169">
        <v>206.97814815771201</v>
      </c>
      <c r="J169">
        <f t="shared" si="14"/>
        <v>197.49741212838916</v>
      </c>
      <c r="K169">
        <f t="shared" si="19"/>
        <v>-0.48509000000000002</v>
      </c>
      <c r="L169">
        <f t="shared" si="17"/>
        <v>-0.31790000000000007</v>
      </c>
      <c r="M169">
        <v>-1.48509</v>
      </c>
      <c r="N169">
        <v>-1.3179000000000001</v>
      </c>
      <c r="O169">
        <v>1.48509</v>
      </c>
      <c r="P169">
        <v>4.8422070491944705E-2</v>
      </c>
      <c r="Q169">
        <f t="shared" si="15"/>
        <v>0.65157792950805526</v>
      </c>
      <c r="R169">
        <v>2514.6925806451613</v>
      </c>
      <c r="S169">
        <v>0.92930688290868202</v>
      </c>
      <c r="T169">
        <v>0.58405497022577302</v>
      </c>
      <c r="U169">
        <f t="shared" si="20"/>
        <v>1.9293068829086821</v>
      </c>
      <c r="V169">
        <f t="shared" si="18"/>
        <v>1.5840549702257731</v>
      </c>
      <c r="X169">
        <v>1</v>
      </c>
      <c r="Y169">
        <v>7.4131818181818201E-2</v>
      </c>
      <c r="Z169">
        <v>165</v>
      </c>
      <c r="AA169">
        <v>0</v>
      </c>
      <c r="AB169">
        <f t="shared" si="16"/>
        <v>0</v>
      </c>
    </row>
    <row r="170" spans="1:28" x14ac:dyDescent="0.3">
      <c r="A170" s="2">
        <v>31079</v>
      </c>
      <c r="B170" s="1">
        <v>0</v>
      </c>
      <c r="C170" s="1">
        <v>0</v>
      </c>
      <c r="D170" s="1">
        <v>0</v>
      </c>
      <c r="E170">
        <v>539.4</v>
      </c>
      <c r="H170">
        <v>62.215990072260865</v>
      </c>
      <c r="I170">
        <v>422.01886928312757</v>
      </c>
      <c r="J170">
        <f t="shared" si="14"/>
        <v>359.80287921086671</v>
      </c>
      <c r="K170">
        <f t="shared" si="19"/>
        <v>0.14521899999999999</v>
      </c>
      <c r="L170">
        <f t="shared" si="17"/>
        <v>0.46868299999999996</v>
      </c>
      <c r="M170">
        <v>-0.85478100000000001</v>
      </c>
      <c r="N170">
        <v>-0.53131700000000004</v>
      </c>
      <c r="O170">
        <v>0</v>
      </c>
      <c r="P170">
        <v>4.8003586878790049E-2</v>
      </c>
      <c r="Q170">
        <f t="shared" si="15"/>
        <v>0.65199641312120993</v>
      </c>
      <c r="R170">
        <v>2585.4764516129039</v>
      </c>
      <c r="S170">
        <v>0.979980758917262</v>
      </c>
      <c r="T170">
        <v>0.12989356319546799</v>
      </c>
      <c r="U170">
        <f t="shared" si="20"/>
        <v>1.979980758917262</v>
      </c>
      <c r="V170">
        <f t="shared" si="18"/>
        <v>1.1298935631954681</v>
      </c>
      <c r="X170">
        <v>1</v>
      </c>
      <c r="Y170">
        <v>0.122445454545454</v>
      </c>
      <c r="Z170">
        <v>166</v>
      </c>
      <c r="AA170">
        <v>-1</v>
      </c>
      <c r="AB170">
        <f t="shared" si="16"/>
        <v>1</v>
      </c>
    </row>
    <row r="171" spans="1:28" x14ac:dyDescent="0.3">
      <c r="A171" s="2">
        <v>31107</v>
      </c>
      <c r="B171" s="1">
        <v>0</v>
      </c>
      <c r="C171" s="1">
        <v>0</v>
      </c>
      <c r="D171" s="1">
        <v>0</v>
      </c>
      <c r="E171">
        <v>106.7</v>
      </c>
      <c r="H171">
        <v>398.34075552823469</v>
      </c>
      <c r="I171">
        <v>877.41155967565942</v>
      </c>
      <c r="J171">
        <f t="shared" si="14"/>
        <v>479.07080414742472</v>
      </c>
      <c r="K171">
        <f t="shared" si="19"/>
        <v>2.1860299999999997</v>
      </c>
      <c r="L171">
        <f t="shared" si="17"/>
        <v>2.8837200000000003</v>
      </c>
      <c r="M171">
        <v>1.1860299999999999</v>
      </c>
      <c r="N171">
        <v>1.8837200000000001</v>
      </c>
      <c r="O171">
        <v>0</v>
      </c>
      <c r="P171">
        <v>0.11860087173178874</v>
      </c>
      <c r="Q171">
        <f t="shared" si="15"/>
        <v>0.58139912826821116</v>
      </c>
      <c r="R171">
        <v>2788.9814285714288</v>
      </c>
      <c r="S171">
        <v>-0.31292651177026698</v>
      </c>
      <c r="T171">
        <v>-0.54683313396131705</v>
      </c>
      <c r="U171">
        <f t="shared" si="20"/>
        <v>0.68707348822973302</v>
      </c>
      <c r="V171">
        <f t="shared" si="18"/>
        <v>0.45316686603868295</v>
      </c>
      <c r="X171">
        <v>0</v>
      </c>
      <c r="Y171">
        <v>0</v>
      </c>
      <c r="Z171">
        <v>167</v>
      </c>
      <c r="AA171">
        <v>-1</v>
      </c>
      <c r="AB171">
        <f t="shared" si="16"/>
        <v>1</v>
      </c>
    </row>
    <row r="172" spans="1:28" x14ac:dyDescent="0.3">
      <c r="A172" s="2">
        <v>31138</v>
      </c>
      <c r="B172" s="1">
        <v>0</v>
      </c>
      <c r="C172" s="1">
        <v>0</v>
      </c>
      <c r="D172" s="1">
        <v>0</v>
      </c>
      <c r="E172">
        <v>207.1</v>
      </c>
      <c r="H172">
        <v>206.08440032012805</v>
      </c>
      <c r="I172">
        <v>652.81196620287449</v>
      </c>
      <c r="J172">
        <f t="shared" si="14"/>
        <v>446.72756588274643</v>
      </c>
      <c r="K172">
        <f t="shared" si="19"/>
        <v>0.42332000000000003</v>
      </c>
      <c r="L172">
        <f t="shared" si="17"/>
        <v>0.99290372999999998</v>
      </c>
      <c r="M172">
        <v>-0.57667999999999997</v>
      </c>
      <c r="N172">
        <v>-7.09627E-3</v>
      </c>
      <c r="O172">
        <v>0</v>
      </c>
      <c r="P172">
        <v>0.60806084395171545</v>
      </c>
      <c r="Q172">
        <f t="shared" si="15"/>
        <v>9.1939156048284509E-2</v>
      </c>
      <c r="R172">
        <v>2686.2312903225807</v>
      </c>
      <c r="S172">
        <v>0.14778967445999899</v>
      </c>
      <c r="T172">
        <v>-0.15125156953192001</v>
      </c>
      <c r="U172">
        <f t="shared" si="20"/>
        <v>1.1477896744599989</v>
      </c>
      <c r="V172">
        <f t="shared" si="18"/>
        <v>0.84874843046808002</v>
      </c>
      <c r="X172">
        <v>0</v>
      </c>
      <c r="Y172">
        <v>0</v>
      </c>
      <c r="Z172">
        <v>168</v>
      </c>
      <c r="AA172">
        <v>-1</v>
      </c>
      <c r="AB172">
        <f t="shared" si="16"/>
        <v>1</v>
      </c>
    </row>
    <row r="173" spans="1:28" x14ac:dyDescent="0.3">
      <c r="A173" s="2">
        <v>31168</v>
      </c>
      <c r="B173" s="1">
        <v>0</v>
      </c>
      <c r="C173" s="1">
        <v>0</v>
      </c>
      <c r="D173" s="1">
        <v>0</v>
      </c>
      <c r="E173">
        <v>117.4</v>
      </c>
      <c r="H173">
        <v>336.45714825506968</v>
      </c>
      <c r="I173">
        <v>502.08379124902694</v>
      </c>
      <c r="J173">
        <f t="shared" si="14"/>
        <v>165.62664299395726</v>
      </c>
      <c r="K173">
        <f t="shared" si="19"/>
        <v>1.0628</v>
      </c>
      <c r="L173">
        <f t="shared" si="17"/>
        <v>1.5486839999999999</v>
      </c>
      <c r="M173">
        <v>6.2799999999999995E-2</v>
      </c>
      <c r="N173">
        <v>0.54868399999999995</v>
      </c>
      <c r="O173">
        <v>0</v>
      </c>
      <c r="P173">
        <v>0.36482351641123817</v>
      </c>
      <c r="Q173">
        <f t="shared" si="15"/>
        <v>0.33517648358876179</v>
      </c>
      <c r="R173">
        <v>2762.9580000000005</v>
      </c>
      <c r="S173">
        <v>-0.41596838605520597</v>
      </c>
      <c r="T173">
        <v>-0.52850568656982</v>
      </c>
      <c r="U173">
        <f t="shared" si="20"/>
        <v>0.58403161394479408</v>
      </c>
      <c r="V173">
        <f t="shared" si="18"/>
        <v>0.47149431343018</v>
      </c>
      <c r="X173">
        <v>0</v>
      </c>
      <c r="Y173">
        <v>0</v>
      </c>
      <c r="Z173">
        <v>169</v>
      </c>
      <c r="AA173">
        <v>0</v>
      </c>
      <c r="AB173">
        <f t="shared" si="16"/>
        <v>0</v>
      </c>
    </row>
    <row r="174" spans="1:28" x14ac:dyDescent="0.3">
      <c r="A174" s="2">
        <v>31199</v>
      </c>
      <c r="B174" s="1">
        <v>0</v>
      </c>
      <c r="C174" s="1">
        <v>0</v>
      </c>
      <c r="D174" s="1">
        <v>0</v>
      </c>
      <c r="E174">
        <v>239.1</v>
      </c>
      <c r="H174">
        <v>202.31985470967456</v>
      </c>
      <c r="I174">
        <v>629.55382733656825</v>
      </c>
      <c r="J174">
        <f t="shared" si="14"/>
        <v>427.23397262689366</v>
      </c>
      <c r="K174">
        <f t="shared" si="19"/>
        <v>0.60565099999999994</v>
      </c>
      <c r="L174">
        <f t="shared" si="17"/>
        <v>0.89414700000000003</v>
      </c>
      <c r="M174">
        <v>-0.39434900000000001</v>
      </c>
      <c r="N174">
        <v>-0.105853</v>
      </c>
      <c r="O174">
        <v>0</v>
      </c>
      <c r="P174">
        <v>0.60666592389880791</v>
      </c>
      <c r="Q174">
        <f t="shared" si="15"/>
        <v>9.3334076101192043E-2</v>
      </c>
      <c r="R174">
        <v>2418.6670967741943</v>
      </c>
      <c r="S174">
        <v>-0.29050996281450903</v>
      </c>
      <c r="T174">
        <v>-0.17267880306927999</v>
      </c>
      <c r="U174">
        <f t="shared" si="20"/>
        <v>0.70949003718549097</v>
      </c>
      <c r="V174">
        <f t="shared" si="18"/>
        <v>0.82732119693072004</v>
      </c>
      <c r="X174">
        <v>0</v>
      </c>
      <c r="Y174">
        <v>0</v>
      </c>
      <c r="Z174">
        <v>170</v>
      </c>
      <c r="AA174">
        <v>0</v>
      </c>
      <c r="AB174">
        <f t="shared" si="16"/>
        <v>0</v>
      </c>
    </row>
    <row r="175" spans="1:28" x14ac:dyDescent="0.3">
      <c r="A175" s="2">
        <v>31229</v>
      </c>
      <c r="B175" s="1">
        <v>0</v>
      </c>
      <c r="C175" s="1">
        <v>0</v>
      </c>
      <c r="D175" s="1">
        <v>0</v>
      </c>
      <c r="E175">
        <v>249</v>
      </c>
      <c r="H175">
        <v>361.28963874678641</v>
      </c>
      <c r="I175">
        <v>931.34955229122966</v>
      </c>
      <c r="J175">
        <f t="shared" si="14"/>
        <v>570.05991354444325</v>
      </c>
      <c r="K175">
        <f t="shared" si="19"/>
        <v>1.414606</v>
      </c>
      <c r="L175">
        <f t="shared" si="17"/>
        <v>1.405646</v>
      </c>
      <c r="M175">
        <v>0.41460599999999997</v>
      </c>
      <c r="N175">
        <v>0.40564600000000001</v>
      </c>
      <c r="O175">
        <v>0</v>
      </c>
      <c r="P175">
        <v>0.39526667750591421</v>
      </c>
      <c r="Q175">
        <f t="shared" si="15"/>
        <v>0.30473332249408575</v>
      </c>
      <c r="R175">
        <v>2350.5773333333336</v>
      </c>
      <c r="S175">
        <v>-0.46912336671923299</v>
      </c>
      <c r="T175">
        <v>-0.404651673687693</v>
      </c>
      <c r="U175">
        <f t="shared" si="20"/>
        <v>0.53087663328076706</v>
      </c>
      <c r="V175">
        <f t="shared" si="18"/>
        <v>0.59534832631230694</v>
      </c>
      <c r="X175">
        <v>0</v>
      </c>
      <c r="Y175">
        <v>0</v>
      </c>
      <c r="Z175">
        <v>171</v>
      </c>
      <c r="AA175">
        <v>0</v>
      </c>
      <c r="AB175">
        <f t="shared" si="16"/>
        <v>0</v>
      </c>
    </row>
    <row r="176" spans="1:28" x14ac:dyDescent="0.3">
      <c r="A176" s="2">
        <v>31260</v>
      </c>
      <c r="B176" s="1">
        <v>0</v>
      </c>
      <c r="C176" s="1">
        <v>0</v>
      </c>
      <c r="D176" s="1">
        <v>0</v>
      </c>
      <c r="E176">
        <v>694.3</v>
      </c>
      <c r="H176">
        <v>220.08302751856192</v>
      </c>
      <c r="I176">
        <v>1055.9816177392293</v>
      </c>
      <c r="J176">
        <f t="shared" si="14"/>
        <v>835.8985902206673</v>
      </c>
      <c r="K176">
        <f t="shared" si="19"/>
        <v>1.4257500000000001</v>
      </c>
      <c r="L176">
        <f t="shared" si="17"/>
        <v>1.2244280000000001</v>
      </c>
      <c r="M176">
        <v>0.42575000000000002</v>
      </c>
      <c r="N176">
        <v>0.22442799999999999</v>
      </c>
      <c r="O176">
        <v>0</v>
      </c>
      <c r="P176">
        <v>0.59445759150420574</v>
      </c>
      <c r="Q176">
        <f t="shared" si="15"/>
        <v>0.10554240849579422</v>
      </c>
      <c r="R176">
        <v>2246.271612903226</v>
      </c>
      <c r="S176">
        <v>-0.104606535338997</v>
      </c>
      <c r="T176">
        <v>0.22119727101570799</v>
      </c>
      <c r="U176">
        <f t="shared" si="20"/>
        <v>0.895393464661003</v>
      </c>
      <c r="V176">
        <f t="shared" si="18"/>
        <v>1.221197271015708</v>
      </c>
      <c r="X176">
        <v>0</v>
      </c>
      <c r="Y176">
        <v>0</v>
      </c>
      <c r="Z176">
        <v>172</v>
      </c>
      <c r="AA176">
        <v>0</v>
      </c>
      <c r="AB176">
        <f t="shared" si="16"/>
        <v>0</v>
      </c>
    </row>
    <row r="177" spans="1:28" x14ac:dyDescent="0.3">
      <c r="A177" s="2">
        <v>31291</v>
      </c>
      <c r="B177" s="1">
        <v>0</v>
      </c>
      <c r="C177" s="1">
        <v>0</v>
      </c>
      <c r="D177" s="1">
        <v>0</v>
      </c>
      <c r="E177">
        <v>382.9</v>
      </c>
      <c r="H177">
        <v>125.63834877653639</v>
      </c>
      <c r="I177">
        <v>652.6695584741916</v>
      </c>
      <c r="J177">
        <f t="shared" si="14"/>
        <v>527.03120969765519</v>
      </c>
      <c r="K177">
        <f t="shared" si="19"/>
        <v>2.9861599999999999</v>
      </c>
      <c r="L177">
        <f t="shared" si="17"/>
        <v>2.9846500000000002</v>
      </c>
      <c r="M177">
        <v>1.9861599999999999</v>
      </c>
      <c r="N177">
        <v>1.98465</v>
      </c>
      <c r="O177">
        <v>0</v>
      </c>
      <c r="P177">
        <v>0.23784229800964402</v>
      </c>
      <c r="Q177">
        <f t="shared" si="15"/>
        <v>0.46215770199035594</v>
      </c>
      <c r="R177">
        <v>2311.4025806451618</v>
      </c>
      <c r="S177">
        <v>2.4098348720105901E-2</v>
      </c>
      <c r="T177">
        <v>0.30883719668680998</v>
      </c>
      <c r="U177">
        <f t="shared" si="20"/>
        <v>1.0240983487201059</v>
      </c>
      <c r="V177">
        <f t="shared" si="18"/>
        <v>1.30883719668681</v>
      </c>
      <c r="X177">
        <v>0</v>
      </c>
      <c r="Y177">
        <v>0</v>
      </c>
      <c r="Z177">
        <v>173</v>
      </c>
      <c r="AA177">
        <v>0</v>
      </c>
      <c r="AB177">
        <f t="shared" si="16"/>
        <v>0</v>
      </c>
    </row>
    <row r="178" spans="1:28" x14ac:dyDescent="0.3">
      <c r="A178" s="2">
        <v>31321</v>
      </c>
      <c r="B178" s="1">
        <v>0</v>
      </c>
      <c r="C178" s="1">
        <v>0</v>
      </c>
      <c r="D178" s="1">
        <v>0</v>
      </c>
      <c r="E178">
        <v>229.9</v>
      </c>
      <c r="H178">
        <v>151.19423050250421</v>
      </c>
      <c r="I178">
        <v>775.01401729598922</v>
      </c>
      <c r="J178">
        <f t="shared" si="14"/>
        <v>623.81978679348504</v>
      </c>
      <c r="K178">
        <f t="shared" si="19"/>
        <v>1.916771</v>
      </c>
      <c r="L178">
        <f t="shared" si="17"/>
        <v>1.550726</v>
      </c>
      <c r="M178">
        <v>0.916771</v>
      </c>
      <c r="N178">
        <v>0.55072600000000005</v>
      </c>
      <c r="O178">
        <v>0</v>
      </c>
      <c r="P178">
        <v>0.2069504789119167</v>
      </c>
      <c r="Q178">
        <f t="shared" si="15"/>
        <v>0.49304952108808325</v>
      </c>
      <c r="R178">
        <v>2720.3133333333335</v>
      </c>
      <c r="S178">
        <v>0.26269175273242501</v>
      </c>
      <c r="T178">
        <v>0.404651673687693</v>
      </c>
      <c r="U178">
        <f t="shared" si="20"/>
        <v>1.2626917527324251</v>
      </c>
      <c r="V178">
        <f t="shared" si="18"/>
        <v>1.4046516736876931</v>
      </c>
      <c r="X178">
        <v>0</v>
      </c>
      <c r="Y178">
        <v>0</v>
      </c>
      <c r="Z178">
        <v>174</v>
      </c>
      <c r="AA178">
        <v>0</v>
      </c>
      <c r="AB178">
        <f t="shared" si="16"/>
        <v>0</v>
      </c>
    </row>
    <row r="179" spans="1:28" x14ac:dyDescent="0.3">
      <c r="A179" s="2">
        <v>31352</v>
      </c>
      <c r="B179" s="1">
        <v>0</v>
      </c>
      <c r="C179" s="1">
        <v>0</v>
      </c>
      <c r="D179" s="1">
        <v>0</v>
      </c>
      <c r="E179">
        <v>75.3</v>
      </c>
      <c r="H179">
        <v>183.57384558438554</v>
      </c>
      <c r="I179">
        <v>526.64498983727322</v>
      </c>
      <c r="J179">
        <f t="shared" si="14"/>
        <v>343.07114425288768</v>
      </c>
      <c r="K179">
        <f t="shared" si="19"/>
        <v>1.213587</v>
      </c>
      <c r="L179">
        <f t="shared" si="17"/>
        <v>0.60358699999999998</v>
      </c>
      <c r="M179">
        <v>0.213587</v>
      </c>
      <c r="N179">
        <v>-0.39641300000000002</v>
      </c>
      <c r="O179">
        <v>0</v>
      </c>
      <c r="P179">
        <v>0.22456311561091918</v>
      </c>
      <c r="Q179">
        <f t="shared" si="15"/>
        <v>0.47543688438908077</v>
      </c>
      <c r="R179">
        <v>2896.2274193548387</v>
      </c>
      <c r="S179">
        <v>-0.21859256599066601</v>
      </c>
      <c r="T179">
        <v>-8.7344896951449202E-2</v>
      </c>
      <c r="U179">
        <f t="shared" si="20"/>
        <v>0.78140743400933399</v>
      </c>
      <c r="V179">
        <f t="shared" si="18"/>
        <v>0.9126551030485508</v>
      </c>
      <c r="X179">
        <v>0</v>
      </c>
      <c r="Y179">
        <v>0</v>
      </c>
      <c r="Z179">
        <v>175</v>
      </c>
      <c r="AA179">
        <v>0</v>
      </c>
      <c r="AB179">
        <f t="shared" si="16"/>
        <v>0</v>
      </c>
    </row>
    <row r="180" spans="1:28" x14ac:dyDescent="0.3">
      <c r="A180" s="2">
        <v>31382</v>
      </c>
      <c r="B180" s="1">
        <v>0</v>
      </c>
      <c r="C180" s="1">
        <v>0</v>
      </c>
      <c r="D180" s="1">
        <v>0</v>
      </c>
      <c r="E180">
        <v>185</v>
      </c>
      <c r="H180">
        <v>8.0098373575618158</v>
      </c>
      <c r="I180">
        <v>172.67067229771581</v>
      </c>
      <c r="J180">
        <f t="shared" si="14"/>
        <v>164.66083494015399</v>
      </c>
      <c r="K180">
        <f t="shared" si="19"/>
        <v>9.2859000000000025E-2</v>
      </c>
      <c r="L180">
        <f t="shared" si="17"/>
        <v>-0.64667999999999992</v>
      </c>
      <c r="M180">
        <v>-0.90714099999999998</v>
      </c>
      <c r="N180">
        <v>-1.6466799999999999</v>
      </c>
      <c r="O180">
        <v>0</v>
      </c>
      <c r="P180">
        <v>0.40185247241858274</v>
      </c>
      <c r="Q180">
        <f t="shared" si="15"/>
        <v>0.29814752758141722</v>
      </c>
      <c r="R180">
        <v>2687.6896666666671</v>
      </c>
      <c r="S180">
        <v>0.46912336671923299</v>
      </c>
      <c r="T180">
        <v>0.78469385135891101</v>
      </c>
      <c r="U180">
        <f t="shared" si="20"/>
        <v>1.4691233667192329</v>
      </c>
      <c r="V180">
        <f t="shared" si="18"/>
        <v>1.784693851358911</v>
      </c>
      <c r="X180">
        <v>1</v>
      </c>
      <c r="Y180">
        <v>0</v>
      </c>
      <c r="Z180">
        <v>176</v>
      </c>
      <c r="AA180">
        <v>0</v>
      </c>
      <c r="AB180">
        <f t="shared" si="16"/>
        <v>0</v>
      </c>
    </row>
    <row r="181" spans="1:28" x14ac:dyDescent="0.3">
      <c r="A181" s="2">
        <v>31413</v>
      </c>
      <c r="B181" s="1">
        <v>0</v>
      </c>
      <c r="C181" s="1">
        <v>0</v>
      </c>
      <c r="D181" s="1">
        <v>0</v>
      </c>
      <c r="E181">
        <v>29.6</v>
      </c>
      <c r="H181">
        <v>7.0504462886402255</v>
      </c>
      <c r="I181">
        <v>206.97814815771201</v>
      </c>
      <c r="J181">
        <f t="shared" si="14"/>
        <v>199.9277018690718</v>
      </c>
      <c r="K181">
        <f t="shared" si="19"/>
        <v>0.76842900000000003</v>
      </c>
      <c r="L181">
        <f t="shared" si="17"/>
        <v>0.50315700000000008</v>
      </c>
      <c r="M181">
        <v>-0.231571</v>
      </c>
      <c r="N181">
        <v>-0.49684299999999998</v>
      </c>
      <c r="O181">
        <v>0</v>
      </c>
      <c r="P181">
        <v>4.0621869058691119E-2</v>
      </c>
      <c r="Q181">
        <f t="shared" si="15"/>
        <v>0.65937813094130882</v>
      </c>
      <c r="R181">
        <v>2713.0945161290319</v>
      </c>
      <c r="S181">
        <v>0.65094560161502302</v>
      </c>
      <c r="T181">
        <v>1.07858493485346</v>
      </c>
      <c r="U181">
        <f t="shared" si="20"/>
        <v>1.650945601615023</v>
      </c>
      <c r="V181">
        <f t="shared" si="18"/>
        <v>2.0785849348534597</v>
      </c>
      <c r="X181">
        <v>1</v>
      </c>
      <c r="Y181">
        <v>4.5086363636363598E-2</v>
      </c>
      <c r="Z181">
        <v>177</v>
      </c>
      <c r="AA181">
        <v>0</v>
      </c>
      <c r="AB181">
        <f t="shared" si="16"/>
        <v>0</v>
      </c>
    </row>
    <row r="182" spans="1:28" x14ac:dyDescent="0.3">
      <c r="A182" s="2">
        <v>31444</v>
      </c>
      <c r="B182" s="1">
        <v>0</v>
      </c>
      <c r="C182" s="1">
        <v>0</v>
      </c>
      <c r="D182" s="1">
        <v>0</v>
      </c>
      <c r="E182">
        <v>172.8</v>
      </c>
      <c r="H182">
        <v>105.31903756765368</v>
      </c>
      <c r="I182">
        <v>422.01886928312757</v>
      </c>
      <c r="J182">
        <f t="shared" si="14"/>
        <v>316.69983171547392</v>
      </c>
      <c r="K182">
        <f t="shared" si="19"/>
        <v>-0.88518000000000008</v>
      </c>
      <c r="L182">
        <f t="shared" si="17"/>
        <v>-0.5024900000000001</v>
      </c>
      <c r="M182">
        <v>-1.8851800000000001</v>
      </c>
      <c r="N182">
        <v>-1.5024900000000001</v>
      </c>
      <c r="O182">
        <v>1.8851800000000001</v>
      </c>
      <c r="P182">
        <v>3.4762139577412705E-2</v>
      </c>
      <c r="Q182">
        <f t="shared" si="15"/>
        <v>0.66523786042258726</v>
      </c>
      <c r="R182">
        <v>2847.3016129032262</v>
      </c>
      <c r="S182">
        <v>-0.18035445736126801</v>
      </c>
      <c r="T182">
        <v>7.9304433975825091E-3</v>
      </c>
      <c r="U182">
        <f t="shared" si="20"/>
        <v>0.81964554263873202</v>
      </c>
      <c r="V182">
        <f t="shared" si="18"/>
        <v>1.0079304433975824</v>
      </c>
      <c r="X182">
        <v>0</v>
      </c>
      <c r="Y182">
        <v>0</v>
      </c>
      <c r="Z182">
        <v>178</v>
      </c>
      <c r="AA182">
        <v>-1</v>
      </c>
      <c r="AB182">
        <f t="shared" si="16"/>
        <v>1</v>
      </c>
    </row>
    <row r="183" spans="1:28" x14ac:dyDescent="0.3">
      <c r="A183" s="2">
        <v>31472</v>
      </c>
      <c r="B183" s="1">
        <v>0</v>
      </c>
      <c r="C183" s="1">
        <v>0</v>
      </c>
      <c r="D183" s="1">
        <v>0</v>
      </c>
      <c r="E183">
        <v>365.3</v>
      </c>
      <c r="H183">
        <v>100.87269215928541</v>
      </c>
      <c r="I183">
        <v>877.41155967565942</v>
      </c>
      <c r="J183">
        <f t="shared" si="14"/>
        <v>776.53886751637401</v>
      </c>
      <c r="K183">
        <f t="shared" si="19"/>
        <v>0.88325799999999999</v>
      </c>
      <c r="L183">
        <f t="shared" si="17"/>
        <v>1.190393</v>
      </c>
      <c r="M183">
        <v>-0.116742</v>
      </c>
      <c r="N183">
        <v>0.19039300000000001</v>
      </c>
      <c r="O183">
        <v>0</v>
      </c>
      <c r="P183">
        <v>0.26103697222630978</v>
      </c>
      <c r="Q183">
        <f t="shared" si="15"/>
        <v>0.43896302777369017</v>
      </c>
      <c r="R183">
        <v>2802.7760714285719</v>
      </c>
      <c r="S183">
        <v>0.24609925428430901</v>
      </c>
      <c r="T183">
        <v>0.23204617319506299</v>
      </c>
      <c r="U183">
        <f t="shared" si="20"/>
        <v>1.246099254284309</v>
      </c>
      <c r="V183">
        <f t="shared" si="18"/>
        <v>1.2320461731950629</v>
      </c>
      <c r="X183">
        <v>0</v>
      </c>
      <c r="Y183">
        <v>0</v>
      </c>
      <c r="Z183">
        <v>179</v>
      </c>
      <c r="AA183">
        <v>-1</v>
      </c>
      <c r="AB183">
        <f t="shared" si="16"/>
        <v>1</v>
      </c>
    </row>
    <row r="184" spans="1:28" x14ac:dyDescent="0.3">
      <c r="A184" s="2">
        <v>31503</v>
      </c>
      <c r="B184" s="1">
        <v>0</v>
      </c>
      <c r="C184" s="1">
        <v>0</v>
      </c>
      <c r="D184" s="1">
        <v>0</v>
      </c>
      <c r="E184">
        <v>63.9</v>
      </c>
      <c r="H184">
        <v>171.39967845153902</v>
      </c>
      <c r="I184">
        <v>652.81196620287449</v>
      </c>
      <c r="J184">
        <f t="shared" si="14"/>
        <v>481.4122877513355</v>
      </c>
      <c r="K184">
        <f t="shared" si="19"/>
        <v>1.842516</v>
      </c>
      <c r="L184">
        <f t="shared" si="17"/>
        <v>2.3973899999999997</v>
      </c>
      <c r="M184">
        <v>0.84251600000000004</v>
      </c>
      <c r="N184">
        <v>1.3973899999999999</v>
      </c>
      <c r="O184">
        <v>0</v>
      </c>
      <c r="P184">
        <v>0.18229272821575135</v>
      </c>
      <c r="Q184">
        <f t="shared" si="15"/>
        <v>0.51770727178424858</v>
      </c>
      <c r="R184">
        <v>2896.6267741935485</v>
      </c>
      <c r="S184">
        <v>-0.115380907942844</v>
      </c>
      <c r="T184">
        <v>-0.242922456655465</v>
      </c>
      <c r="U184">
        <f t="shared" si="20"/>
        <v>0.88461909205715594</v>
      </c>
      <c r="V184">
        <f t="shared" si="18"/>
        <v>0.75707754334453503</v>
      </c>
      <c r="X184">
        <v>0</v>
      </c>
      <c r="Y184">
        <v>0</v>
      </c>
      <c r="Z184">
        <v>180</v>
      </c>
      <c r="AA184">
        <v>0</v>
      </c>
      <c r="AB184">
        <f t="shared" si="16"/>
        <v>0</v>
      </c>
    </row>
    <row r="185" spans="1:28" x14ac:dyDescent="0.3">
      <c r="A185" s="2">
        <v>31533</v>
      </c>
      <c r="B185" s="1">
        <v>0</v>
      </c>
      <c r="C185" s="1">
        <v>0</v>
      </c>
      <c r="D185" s="1">
        <v>0</v>
      </c>
      <c r="E185">
        <v>421.4</v>
      </c>
      <c r="H185">
        <v>107.88195285355584</v>
      </c>
      <c r="I185">
        <v>502.08379124902694</v>
      </c>
      <c r="J185">
        <f t="shared" si="14"/>
        <v>394.2018383954711</v>
      </c>
      <c r="K185">
        <f t="shared" si="19"/>
        <v>-0.16783999999999999</v>
      </c>
      <c r="L185">
        <f t="shared" si="17"/>
        <v>0.286412</v>
      </c>
      <c r="M185">
        <v>-1.16784</v>
      </c>
      <c r="N185">
        <v>-0.713588</v>
      </c>
      <c r="O185">
        <v>1.16784</v>
      </c>
      <c r="P185">
        <v>0.36297949756814391</v>
      </c>
      <c r="Q185">
        <f t="shared" si="15"/>
        <v>0.33702050243185605</v>
      </c>
      <c r="R185">
        <v>2527.5009999999997</v>
      </c>
      <c r="S185">
        <v>0.38694735723199303</v>
      </c>
      <c r="T185">
        <v>0.17267880306927999</v>
      </c>
      <c r="U185">
        <f t="shared" si="20"/>
        <v>1.386947357231993</v>
      </c>
      <c r="V185">
        <f t="shared" si="18"/>
        <v>1.1726788030692801</v>
      </c>
      <c r="X185">
        <v>0</v>
      </c>
      <c r="Y185">
        <v>0</v>
      </c>
      <c r="Z185">
        <v>181</v>
      </c>
      <c r="AA185">
        <v>0</v>
      </c>
      <c r="AB185">
        <f t="shared" si="16"/>
        <v>0</v>
      </c>
    </row>
    <row r="186" spans="1:28" x14ac:dyDescent="0.3">
      <c r="A186" s="2">
        <v>31564</v>
      </c>
      <c r="B186" s="1">
        <v>0</v>
      </c>
      <c r="C186" s="1">
        <v>0</v>
      </c>
      <c r="D186" s="1">
        <v>0</v>
      </c>
      <c r="E186">
        <v>447.9</v>
      </c>
      <c r="H186">
        <v>60.383921020616654</v>
      </c>
      <c r="I186">
        <v>629.55382733656825</v>
      </c>
      <c r="J186">
        <f t="shared" si="14"/>
        <v>569.16990631595161</v>
      </c>
      <c r="K186">
        <f t="shared" si="19"/>
        <v>1.9545870000000001</v>
      </c>
      <c r="L186">
        <f t="shared" si="17"/>
        <v>2.2664299999999997</v>
      </c>
      <c r="M186">
        <v>0.95458699999999996</v>
      </c>
      <c r="N186">
        <v>1.2664299999999999</v>
      </c>
      <c r="O186">
        <v>0</v>
      </c>
      <c r="P186">
        <v>0.21647740175193431</v>
      </c>
      <c r="Q186">
        <f t="shared" si="15"/>
        <v>0.48352259824806565</v>
      </c>
      <c r="R186">
        <v>2476.6193548387091</v>
      </c>
      <c r="S186">
        <v>0.88091371814906805</v>
      </c>
      <c r="T186">
        <v>0.55298302217165496</v>
      </c>
      <c r="U186">
        <f t="shared" si="20"/>
        <v>1.880913718149068</v>
      </c>
      <c r="V186">
        <f t="shared" si="18"/>
        <v>1.552983022171655</v>
      </c>
      <c r="X186">
        <v>0</v>
      </c>
      <c r="Y186">
        <v>0</v>
      </c>
      <c r="Z186">
        <v>182</v>
      </c>
      <c r="AA186">
        <v>0</v>
      </c>
      <c r="AB186">
        <f t="shared" si="16"/>
        <v>0</v>
      </c>
    </row>
    <row r="187" spans="1:28" x14ac:dyDescent="0.3">
      <c r="A187" s="2">
        <v>31594</v>
      </c>
      <c r="B187" s="1">
        <v>0</v>
      </c>
      <c r="C187" s="1">
        <v>0</v>
      </c>
      <c r="D187" s="1">
        <v>0</v>
      </c>
      <c r="E187">
        <v>176.6</v>
      </c>
      <c r="H187">
        <v>372.52568236501003</v>
      </c>
      <c r="I187">
        <v>931.34955229122966</v>
      </c>
      <c r="J187">
        <f t="shared" si="14"/>
        <v>558.82386992621969</v>
      </c>
      <c r="K187">
        <f t="shared" si="19"/>
        <v>1.9394070000000001</v>
      </c>
      <c r="L187">
        <f t="shared" si="17"/>
        <v>2.0345</v>
      </c>
      <c r="M187">
        <v>0.93940699999999999</v>
      </c>
      <c r="N187">
        <v>1.0345</v>
      </c>
      <c r="O187">
        <v>0</v>
      </c>
      <c r="P187">
        <v>0.11623134891473488</v>
      </c>
      <c r="Q187">
        <f t="shared" si="15"/>
        <v>0.5837686510852651</v>
      </c>
      <c r="R187">
        <v>2745.4496666666669</v>
      </c>
      <c r="S187">
        <v>-5.0891327070253699E-2</v>
      </c>
      <c r="T187">
        <v>-0.17267880306927999</v>
      </c>
      <c r="U187">
        <f t="shared" si="20"/>
        <v>0.94910867292974632</v>
      </c>
      <c r="V187">
        <f t="shared" si="18"/>
        <v>0.82732119693072004</v>
      </c>
      <c r="X187">
        <v>0</v>
      </c>
      <c r="Y187">
        <v>0</v>
      </c>
      <c r="Z187">
        <v>183</v>
      </c>
      <c r="AA187">
        <v>0</v>
      </c>
      <c r="AB187">
        <f t="shared" si="16"/>
        <v>0</v>
      </c>
    </row>
    <row r="188" spans="1:28" x14ac:dyDescent="0.3">
      <c r="A188" s="2">
        <v>31625</v>
      </c>
      <c r="B188" s="1">
        <v>0</v>
      </c>
      <c r="C188" s="1">
        <v>0</v>
      </c>
      <c r="D188" s="1">
        <v>0</v>
      </c>
      <c r="E188">
        <v>586.6</v>
      </c>
      <c r="H188">
        <v>401.64041030914962</v>
      </c>
      <c r="I188">
        <v>1055.9816177392293</v>
      </c>
      <c r="J188">
        <f t="shared" si="14"/>
        <v>654.34120743007963</v>
      </c>
      <c r="K188">
        <f t="shared" si="19"/>
        <v>0.74120999999999992</v>
      </c>
      <c r="L188">
        <f t="shared" si="17"/>
        <v>0.52775700000000003</v>
      </c>
      <c r="M188">
        <v>-0.25879000000000002</v>
      </c>
      <c r="N188">
        <v>-0.47224300000000002</v>
      </c>
      <c r="O188">
        <v>0</v>
      </c>
      <c r="P188">
        <v>0.55866216135931768</v>
      </c>
      <c r="Q188">
        <f t="shared" si="15"/>
        <v>0.14133783864068228</v>
      </c>
      <c r="R188">
        <v>2507.0212903225802</v>
      </c>
      <c r="S188">
        <v>0.235075392021005</v>
      </c>
      <c r="T188">
        <v>0.21578264695590299</v>
      </c>
      <c r="U188">
        <f t="shared" si="20"/>
        <v>1.2350753920210049</v>
      </c>
      <c r="V188">
        <f t="shared" si="18"/>
        <v>1.215782646955903</v>
      </c>
      <c r="X188">
        <v>0</v>
      </c>
      <c r="Y188">
        <v>0</v>
      </c>
      <c r="Z188">
        <v>184</v>
      </c>
      <c r="AA188">
        <v>0</v>
      </c>
      <c r="AB188">
        <f t="shared" si="16"/>
        <v>0</v>
      </c>
    </row>
    <row r="189" spans="1:28" x14ac:dyDescent="0.3">
      <c r="A189" s="2">
        <v>31656</v>
      </c>
      <c r="B189" s="1">
        <v>0</v>
      </c>
      <c r="C189" s="1">
        <v>0</v>
      </c>
      <c r="D189" s="1">
        <v>0</v>
      </c>
      <c r="E189">
        <v>461.4</v>
      </c>
      <c r="H189">
        <v>66.932748570696106</v>
      </c>
      <c r="I189">
        <v>652.6695584741916</v>
      </c>
      <c r="J189">
        <f t="shared" si="14"/>
        <v>585.73680990349544</v>
      </c>
      <c r="K189">
        <f t="shared" si="19"/>
        <v>2.4936600000000002</v>
      </c>
      <c r="L189">
        <f t="shared" si="17"/>
        <v>2.1301800000000002</v>
      </c>
      <c r="M189">
        <v>1.49366</v>
      </c>
      <c r="N189">
        <v>1.13018</v>
      </c>
      <c r="O189">
        <v>0</v>
      </c>
      <c r="P189">
        <v>0.43947204542662027</v>
      </c>
      <c r="Q189">
        <f t="shared" si="15"/>
        <v>0.26052795457337968</v>
      </c>
      <c r="R189">
        <v>2320.3845161290324</v>
      </c>
      <c r="S189">
        <v>0.91293850138391597</v>
      </c>
      <c r="T189">
        <v>0.82118415250273002</v>
      </c>
      <c r="U189">
        <f t="shared" si="20"/>
        <v>1.912938501383916</v>
      </c>
      <c r="V189">
        <f t="shared" si="18"/>
        <v>1.8211841525027301</v>
      </c>
      <c r="X189">
        <v>0</v>
      </c>
      <c r="Y189">
        <v>0</v>
      </c>
      <c r="Z189">
        <v>185</v>
      </c>
      <c r="AA189">
        <v>0</v>
      </c>
      <c r="AB189">
        <f t="shared" si="16"/>
        <v>0</v>
      </c>
    </row>
    <row r="190" spans="1:28" x14ac:dyDescent="0.3">
      <c r="A190" s="2">
        <v>31686</v>
      </c>
      <c r="B190" s="1">
        <v>0</v>
      </c>
      <c r="C190" s="1">
        <v>0</v>
      </c>
      <c r="D190" s="1">
        <v>0</v>
      </c>
      <c r="E190">
        <v>41.8</v>
      </c>
      <c r="H190">
        <v>379.46689849120509</v>
      </c>
      <c r="I190">
        <v>775.01401729598922</v>
      </c>
      <c r="J190">
        <f t="shared" si="14"/>
        <v>395.54711880478413</v>
      </c>
      <c r="K190">
        <f t="shared" si="19"/>
        <v>2.0376099999999999</v>
      </c>
      <c r="L190">
        <f t="shared" si="17"/>
        <v>1.616161</v>
      </c>
      <c r="M190">
        <v>1.0376099999999999</v>
      </c>
      <c r="N190">
        <v>0.61616099999999996</v>
      </c>
      <c r="O190">
        <v>0</v>
      </c>
      <c r="P190">
        <v>0.11244154818345098</v>
      </c>
      <c r="Q190">
        <f t="shared" si="15"/>
        <v>0.58755845181654898</v>
      </c>
      <c r="R190">
        <v>2721.4463333333333</v>
      </c>
      <c r="S190">
        <v>-0.35824867390492698</v>
      </c>
      <c r="T190">
        <v>-0.33668593696275401</v>
      </c>
      <c r="U190">
        <f t="shared" si="20"/>
        <v>0.64175132609507302</v>
      </c>
      <c r="V190">
        <f t="shared" si="18"/>
        <v>0.66331406303724605</v>
      </c>
      <c r="X190">
        <v>0</v>
      </c>
      <c r="Y190">
        <v>0</v>
      </c>
      <c r="Z190">
        <v>186</v>
      </c>
      <c r="AA190">
        <v>0</v>
      </c>
      <c r="AB190">
        <f t="shared" si="16"/>
        <v>0</v>
      </c>
    </row>
    <row r="191" spans="1:28" x14ac:dyDescent="0.3">
      <c r="A191" s="2">
        <v>31717</v>
      </c>
      <c r="B191" s="1">
        <v>0</v>
      </c>
      <c r="C191" s="1">
        <v>0</v>
      </c>
      <c r="D191" s="1">
        <v>0</v>
      </c>
      <c r="E191">
        <v>147</v>
      </c>
      <c r="H191">
        <v>250.2272531176551</v>
      </c>
      <c r="I191">
        <v>526.64498983727322</v>
      </c>
      <c r="J191">
        <f t="shared" si="14"/>
        <v>276.41773671961812</v>
      </c>
      <c r="K191">
        <f t="shared" si="19"/>
        <v>-0.35644999999999993</v>
      </c>
      <c r="L191">
        <f t="shared" si="17"/>
        <v>-0.94178000000000006</v>
      </c>
      <c r="M191">
        <v>-1.3564499999999999</v>
      </c>
      <c r="N191">
        <v>-1.9417800000000001</v>
      </c>
      <c r="O191">
        <v>1.3564499999999999</v>
      </c>
      <c r="P191">
        <v>0.61505446396480057</v>
      </c>
      <c r="Q191">
        <f t="shared" si="15"/>
        <v>8.4945536035199387E-2</v>
      </c>
      <c r="R191">
        <v>2448.8819354838711</v>
      </c>
      <c r="S191">
        <v>-0.104606535338997</v>
      </c>
      <c r="T191">
        <v>-0.10327798989956501</v>
      </c>
      <c r="U191">
        <f t="shared" si="20"/>
        <v>0.895393464661003</v>
      </c>
      <c r="V191">
        <f t="shared" si="18"/>
        <v>0.89672201010043495</v>
      </c>
      <c r="X191">
        <v>0</v>
      </c>
      <c r="Y191">
        <v>0</v>
      </c>
      <c r="Z191">
        <v>187</v>
      </c>
      <c r="AA191">
        <v>0</v>
      </c>
      <c r="AB191">
        <f t="shared" si="16"/>
        <v>0</v>
      </c>
    </row>
    <row r="192" spans="1:28" x14ac:dyDescent="0.3">
      <c r="A192" s="2">
        <v>31747</v>
      </c>
      <c r="B192" s="1">
        <v>0</v>
      </c>
      <c r="C192" s="1">
        <v>0</v>
      </c>
      <c r="D192" s="1">
        <v>0</v>
      </c>
      <c r="E192">
        <v>45</v>
      </c>
      <c r="H192">
        <v>7.268437625862525</v>
      </c>
      <c r="I192">
        <v>172.67067229771581</v>
      </c>
      <c r="J192">
        <f t="shared" si="14"/>
        <v>165.40223467185328</v>
      </c>
      <c r="K192">
        <f t="shared" si="19"/>
        <v>0.638741</v>
      </c>
      <c r="L192">
        <f t="shared" si="17"/>
        <v>0.398115</v>
      </c>
      <c r="M192">
        <v>-0.361259</v>
      </c>
      <c r="N192">
        <v>-0.601885</v>
      </c>
      <c r="O192">
        <v>0</v>
      </c>
      <c r="P192">
        <v>0.49380567503075901</v>
      </c>
      <c r="Q192">
        <f t="shared" si="15"/>
        <v>0.20619432496924095</v>
      </c>
      <c r="R192">
        <v>2269.0406666666672</v>
      </c>
      <c r="S192">
        <v>0.82693944723253798</v>
      </c>
      <c r="T192">
        <v>0.55298302217165496</v>
      </c>
      <c r="U192">
        <f t="shared" si="20"/>
        <v>1.826939447232538</v>
      </c>
      <c r="V192">
        <f t="shared" si="18"/>
        <v>1.552983022171655</v>
      </c>
      <c r="X192">
        <v>0</v>
      </c>
      <c r="Y192">
        <v>0</v>
      </c>
      <c r="Z192">
        <v>188</v>
      </c>
      <c r="AA192">
        <v>0</v>
      </c>
      <c r="AB192">
        <f t="shared" si="16"/>
        <v>0</v>
      </c>
    </row>
    <row r="193" spans="1:28" x14ac:dyDescent="0.3">
      <c r="A193" s="2">
        <v>31778</v>
      </c>
      <c r="B193" s="1">
        <v>0</v>
      </c>
      <c r="C193" s="1">
        <v>0</v>
      </c>
      <c r="D193" s="1">
        <v>0</v>
      </c>
      <c r="E193">
        <v>42.1</v>
      </c>
      <c r="H193">
        <v>7.1407615125400872</v>
      </c>
      <c r="I193">
        <v>206.97814815771201</v>
      </c>
      <c r="J193">
        <f t="shared" si="14"/>
        <v>199.83738664517193</v>
      </c>
      <c r="K193">
        <f t="shared" si="19"/>
        <v>-0.20511999999999997</v>
      </c>
      <c r="L193">
        <f t="shared" si="17"/>
        <v>-0.13948000000000005</v>
      </c>
      <c r="M193">
        <v>-1.20512</v>
      </c>
      <c r="N193">
        <v>-1.13948</v>
      </c>
      <c r="O193">
        <v>1.20512</v>
      </c>
      <c r="P193">
        <v>3.7809160012922116E-2</v>
      </c>
      <c r="Q193">
        <f t="shared" si="15"/>
        <v>0.66219083998707784</v>
      </c>
      <c r="R193">
        <v>2678.9558064516141</v>
      </c>
      <c r="S193">
        <v>0.74666155793768896</v>
      </c>
      <c r="T193">
        <v>0.68762356041668704</v>
      </c>
      <c r="U193">
        <f t="shared" si="20"/>
        <v>1.746661557937689</v>
      </c>
      <c r="V193">
        <f t="shared" si="18"/>
        <v>1.6876235604166872</v>
      </c>
      <c r="X193">
        <v>1</v>
      </c>
      <c r="Y193">
        <v>0</v>
      </c>
      <c r="Z193">
        <v>189</v>
      </c>
      <c r="AA193">
        <v>0</v>
      </c>
      <c r="AB193">
        <f t="shared" si="16"/>
        <v>0</v>
      </c>
    </row>
    <row r="194" spans="1:28" x14ac:dyDescent="0.3">
      <c r="A194" s="2">
        <v>31809</v>
      </c>
      <c r="B194" s="1">
        <v>0</v>
      </c>
      <c r="C194" s="1">
        <v>0</v>
      </c>
      <c r="D194" s="1">
        <v>0</v>
      </c>
      <c r="E194">
        <v>73</v>
      </c>
      <c r="H194">
        <v>194.26199641960102</v>
      </c>
      <c r="I194">
        <v>422.01886928312757</v>
      </c>
      <c r="J194">
        <f t="shared" si="14"/>
        <v>227.75687286352655</v>
      </c>
      <c r="K194">
        <f t="shared" si="19"/>
        <v>-0.30658999999999992</v>
      </c>
      <c r="L194">
        <f t="shared" si="17"/>
        <v>8.8767999999999958E-2</v>
      </c>
      <c r="M194">
        <v>-1.3065899999999999</v>
      </c>
      <c r="N194">
        <v>-0.91123200000000004</v>
      </c>
      <c r="O194">
        <v>1.3065899999999999</v>
      </c>
      <c r="P194">
        <v>3.8274516457432482E-2</v>
      </c>
      <c r="Q194">
        <f t="shared" si="15"/>
        <v>0.66172548354256744</v>
      </c>
      <c r="R194">
        <v>2742.5464516129027</v>
      </c>
      <c r="S194">
        <v>-0.36969144464773201</v>
      </c>
      <c r="T194">
        <v>-0.44515854842283498</v>
      </c>
      <c r="U194">
        <f t="shared" si="20"/>
        <v>0.63030855535226804</v>
      </c>
      <c r="V194">
        <f t="shared" si="18"/>
        <v>0.55484145157716502</v>
      </c>
      <c r="X194">
        <v>1</v>
      </c>
      <c r="Y194">
        <v>0.10755909090908999</v>
      </c>
      <c r="Z194">
        <v>190</v>
      </c>
      <c r="AA194">
        <v>0</v>
      </c>
      <c r="AB194">
        <f t="shared" si="16"/>
        <v>0</v>
      </c>
    </row>
    <row r="195" spans="1:28" x14ac:dyDescent="0.3">
      <c r="A195" s="2">
        <v>31837</v>
      </c>
      <c r="B195" s="1">
        <v>0</v>
      </c>
      <c r="C195" s="1">
        <v>0</v>
      </c>
      <c r="D195" s="1">
        <v>0</v>
      </c>
      <c r="E195">
        <v>257.7</v>
      </c>
      <c r="H195">
        <v>330.64031440288466</v>
      </c>
      <c r="I195">
        <v>877.41155967565942</v>
      </c>
      <c r="J195">
        <f t="shared" ref="J195:J258" si="21">(H195-I195)*(-1)</f>
        <v>546.77124527277476</v>
      </c>
      <c r="K195">
        <f t="shared" si="19"/>
        <v>0.19535999999999998</v>
      </c>
      <c r="L195">
        <f t="shared" si="17"/>
        <v>0.69412300000000005</v>
      </c>
      <c r="M195">
        <v>-0.80464000000000002</v>
      </c>
      <c r="N195">
        <v>-0.30587700000000001</v>
      </c>
      <c r="O195">
        <v>0</v>
      </c>
      <c r="P195">
        <v>0.47406312232820924</v>
      </c>
      <c r="Q195">
        <f t="shared" ref="Q195:Q258" si="22" xml:space="preserve"> 0.7 - P195</f>
        <v>0.22593687767179071</v>
      </c>
      <c r="R195">
        <v>2466.4660714285715</v>
      </c>
      <c r="S195">
        <v>-0.41013687267635501</v>
      </c>
      <c r="T195">
        <v>-0.79190727053610899</v>
      </c>
      <c r="U195">
        <f t="shared" si="20"/>
        <v>0.58986312732364499</v>
      </c>
      <c r="V195">
        <f t="shared" si="18"/>
        <v>0.20809272946389101</v>
      </c>
      <c r="X195">
        <v>1</v>
      </c>
      <c r="Y195">
        <v>0.14626818181818099</v>
      </c>
      <c r="Z195">
        <v>191</v>
      </c>
      <c r="AA195">
        <v>-1</v>
      </c>
      <c r="AB195">
        <f t="shared" si="16"/>
        <v>1</v>
      </c>
    </row>
    <row r="196" spans="1:28" x14ac:dyDescent="0.3">
      <c r="A196" s="2">
        <v>31868</v>
      </c>
      <c r="B196" s="1">
        <v>0</v>
      </c>
      <c r="C196" s="1">
        <v>0</v>
      </c>
      <c r="D196" s="1">
        <v>0</v>
      </c>
      <c r="E196">
        <v>100</v>
      </c>
      <c r="H196">
        <v>225.53178641263915</v>
      </c>
      <c r="I196">
        <v>652.81196620287449</v>
      </c>
      <c r="J196">
        <f t="shared" si="21"/>
        <v>427.28017979023537</v>
      </c>
      <c r="K196">
        <f t="shared" si="19"/>
        <v>1.423308</v>
      </c>
      <c r="L196">
        <f t="shared" si="17"/>
        <v>2.7993100000000002</v>
      </c>
      <c r="M196">
        <v>0.42330800000000002</v>
      </c>
      <c r="N196">
        <v>1.79931</v>
      </c>
      <c r="O196">
        <v>0</v>
      </c>
      <c r="P196">
        <v>0.61061945247045213</v>
      </c>
      <c r="Q196">
        <f t="shared" si="22"/>
        <v>8.9380547529547827E-2</v>
      </c>
      <c r="R196">
        <v>2075.6212903225801</v>
      </c>
      <c r="S196">
        <v>-0.30169928618404601</v>
      </c>
      <c r="T196">
        <v>-0.72838193353272596</v>
      </c>
      <c r="U196">
        <f t="shared" si="20"/>
        <v>0.69830071381595404</v>
      </c>
      <c r="V196">
        <f t="shared" si="18"/>
        <v>0.27161806646727404</v>
      </c>
      <c r="X196">
        <v>1</v>
      </c>
      <c r="Y196">
        <v>0</v>
      </c>
      <c r="Z196">
        <v>192</v>
      </c>
      <c r="AA196">
        <v>-1</v>
      </c>
      <c r="AB196">
        <f t="shared" si="16"/>
        <v>1</v>
      </c>
    </row>
    <row r="197" spans="1:28" x14ac:dyDescent="0.3">
      <c r="A197" s="2">
        <v>31898</v>
      </c>
      <c r="B197" s="1">
        <v>0</v>
      </c>
      <c r="C197" s="1">
        <v>0</v>
      </c>
      <c r="D197" s="1">
        <v>0</v>
      </c>
      <c r="E197">
        <v>243.9</v>
      </c>
      <c r="H197">
        <v>153.29962964345626</v>
      </c>
      <c r="I197">
        <v>502.08379124902694</v>
      </c>
      <c r="J197">
        <f t="shared" si="21"/>
        <v>348.78416160557072</v>
      </c>
      <c r="K197">
        <f t="shared" si="19"/>
        <v>0.43154099999999995</v>
      </c>
      <c r="L197">
        <f t="shared" si="17"/>
        <v>1.0520613000000001</v>
      </c>
      <c r="M197">
        <v>-0.56845900000000005</v>
      </c>
      <c r="N197">
        <v>5.2061299999999998E-2</v>
      </c>
      <c r="O197">
        <v>0</v>
      </c>
      <c r="P197">
        <v>0.48029675866080535</v>
      </c>
      <c r="Q197">
        <f t="shared" si="22"/>
        <v>0.21970324133919461</v>
      </c>
      <c r="R197">
        <v>2311.4633333333331</v>
      </c>
      <c r="S197">
        <v>-0.27379345142559502</v>
      </c>
      <c r="T197">
        <v>-0.68762356041668704</v>
      </c>
      <c r="U197">
        <f t="shared" si="20"/>
        <v>0.72620654857440492</v>
      </c>
      <c r="V197">
        <f t="shared" si="18"/>
        <v>0.31237643958331296</v>
      </c>
      <c r="X197">
        <v>0</v>
      </c>
      <c r="Y197">
        <v>0</v>
      </c>
      <c r="Z197">
        <v>193</v>
      </c>
      <c r="AA197">
        <v>-1</v>
      </c>
      <c r="AB197">
        <f t="shared" ref="AB197:AB260" si="23">-1*AA197</f>
        <v>1</v>
      </c>
    </row>
    <row r="198" spans="1:28" x14ac:dyDescent="0.3">
      <c r="A198" s="2">
        <v>31929</v>
      </c>
      <c r="B198" s="1">
        <v>0</v>
      </c>
      <c r="C198" s="1">
        <v>0</v>
      </c>
      <c r="D198" s="1">
        <v>0</v>
      </c>
      <c r="E198">
        <v>204</v>
      </c>
      <c r="H198">
        <v>229.53655999165849</v>
      </c>
      <c r="I198">
        <v>629.55382733656825</v>
      </c>
      <c r="J198">
        <f t="shared" si="21"/>
        <v>400.01726734490978</v>
      </c>
      <c r="K198">
        <f t="shared" si="19"/>
        <v>1.4125320000000001</v>
      </c>
      <c r="L198">
        <f t="shared" si="17"/>
        <v>2.2726199999999999</v>
      </c>
      <c r="M198">
        <v>0.41253200000000001</v>
      </c>
      <c r="N198">
        <v>1.2726200000000001</v>
      </c>
      <c r="O198">
        <v>0</v>
      </c>
      <c r="P198">
        <v>0.38115214744069287</v>
      </c>
      <c r="Q198">
        <f t="shared" si="22"/>
        <v>0.31884785255930709</v>
      </c>
      <c r="R198">
        <v>2110.7425806451606</v>
      </c>
      <c r="S198">
        <v>-0.56713433475964103</v>
      </c>
      <c r="T198">
        <v>-0.70107984955706404</v>
      </c>
      <c r="U198">
        <f t="shared" si="20"/>
        <v>0.43286566524035897</v>
      </c>
      <c r="V198">
        <f t="shared" si="18"/>
        <v>0.29892015044293596</v>
      </c>
      <c r="X198">
        <v>0</v>
      </c>
      <c r="Y198">
        <v>0</v>
      </c>
      <c r="Z198">
        <v>194</v>
      </c>
      <c r="AA198">
        <v>-1</v>
      </c>
      <c r="AB198">
        <f t="shared" si="23"/>
        <v>1</v>
      </c>
    </row>
    <row r="199" spans="1:28" x14ac:dyDescent="0.3">
      <c r="A199" s="2">
        <v>31959</v>
      </c>
      <c r="B199" s="1">
        <v>0</v>
      </c>
      <c r="C199" s="1">
        <v>0</v>
      </c>
      <c r="D199" s="1">
        <v>0</v>
      </c>
      <c r="E199">
        <v>545.6</v>
      </c>
      <c r="H199">
        <v>162.15527516698359</v>
      </c>
      <c r="I199">
        <v>931.34955229122966</v>
      </c>
      <c r="J199">
        <f t="shared" si="21"/>
        <v>769.19427712424613</v>
      </c>
      <c r="K199">
        <f t="shared" si="19"/>
        <v>1.3051969999999999</v>
      </c>
      <c r="L199">
        <f t="shared" si="17"/>
        <v>1.688671</v>
      </c>
      <c r="M199">
        <v>0.305197</v>
      </c>
      <c r="N199">
        <v>0.68867100000000003</v>
      </c>
      <c r="O199">
        <v>0</v>
      </c>
      <c r="P199">
        <v>0.46604466549484475</v>
      </c>
      <c r="Q199">
        <f t="shared" si="22"/>
        <v>0.23395533450515521</v>
      </c>
      <c r="R199">
        <v>2175.0983333333334</v>
      </c>
      <c r="S199">
        <v>-5.6253693310980901E-2</v>
      </c>
      <c r="T199">
        <v>-0.161955891261652</v>
      </c>
      <c r="U199">
        <f t="shared" si="20"/>
        <v>0.94374630668901904</v>
      </c>
      <c r="V199">
        <f t="shared" si="18"/>
        <v>0.838044108738348</v>
      </c>
      <c r="X199">
        <v>0</v>
      </c>
      <c r="Y199">
        <v>0</v>
      </c>
      <c r="Z199">
        <v>195</v>
      </c>
      <c r="AA199">
        <v>0</v>
      </c>
      <c r="AB199">
        <f t="shared" si="23"/>
        <v>0</v>
      </c>
    </row>
    <row r="200" spans="1:28" x14ac:dyDescent="0.3">
      <c r="A200" s="2">
        <v>31990</v>
      </c>
      <c r="B200" s="1">
        <v>2.1999999999999999E-2</v>
      </c>
      <c r="C200" s="1">
        <v>0</v>
      </c>
      <c r="D200" s="1">
        <v>0</v>
      </c>
      <c r="E200">
        <v>151.80000000000001</v>
      </c>
      <c r="H200">
        <v>724.99758797668017</v>
      </c>
      <c r="I200">
        <v>1055.9816177392293</v>
      </c>
      <c r="J200">
        <f t="shared" si="21"/>
        <v>330.98402976254908</v>
      </c>
      <c r="K200">
        <f t="shared" si="19"/>
        <v>2.45587</v>
      </c>
      <c r="L200">
        <f t="shared" ref="L200:L263" si="24">1 + N200</f>
        <v>2.7365699999999999</v>
      </c>
      <c r="M200">
        <v>1.45587</v>
      </c>
      <c r="N200">
        <v>1.7365699999999999</v>
      </c>
      <c r="O200">
        <v>0</v>
      </c>
      <c r="P200">
        <v>0.24414215469384054</v>
      </c>
      <c r="Q200">
        <f t="shared" si="22"/>
        <v>0.45585784530615941</v>
      </c>
      <c r="R200">
        <v>2559.1509677419344</v>
      </c>
      <c r="S200">
        <v>-1.05174546369424</v>
      </c>
      <c r="T200">
        <v>-0.72838193353272596</v>
      </c>
      <c r="U200">
        <f t="shared" si="20"/>
        <v>-5.1745463694240046E-2</v>
      </c>
      <c r="V200">
        <f t="shared" ref="V200:V263" si="25" xml:space="preserve"> 1 +T200</f>
        <v>0.27161806646727404</v>
      </c>
      <c r="X200">
        <v>0</v>
      </c>
      <c r="Y200">
        <v>0</v>
      </c>
      <c r="Z200">
        <v>196</v>
      </c>
      <c r="AA200">
        <v>0</v>
      </c>
      <c r="AB200">
        <f t="shared" si="23"/>
        <v>0</v>
      </c>
    </row>
    <row r="201" spans="1:28" x14ac:dyDescent="0.3">
      <c r="A201" s="2">
        <v>32021</v>
      </c>
      <c r="B201" s="1">
        <v>0</v>
      </c>
      <c r="C201" s="1">
        <v>0</v>
      </c>
      <c r="D201" s="1">
        <v>0</v>
      </c>
      <c r="E201">
        <v>449.9</v>
      </c>
      <c r="H201">
        <v>75.576195954977962</v>
      </c>
      <c r="I201">
        <v>652.6695584741916</v>
      </c>
      <c r="J201">
        <f t="shared" si="21"/>
        <v>577.09336251921366</v>
      </c>
      <c r="K201">
        <f t="shared" si="19"/>
        <v>0.98092809999999997</v>
      </c>
      <c r="L201">
        <f t="shared" si="24"/>
        <v>0.28888499999999995</v>
      </c>
      <c r="M201">
        <v>-1.9071899999999999E-2</v>
      </c>
      <c r="N201">
        <v>-0.71111500000000005</v>
      </c>
      <c r="O201">
        <v>0</v>
      </c>
      <c r="P201">
        <v>0.80735077054198678</v>
      </c>
      <c r="Q201">
        <f t="shared" si="22"/>
        <v>-0.10735077054198683</v>
      </c>
      <c r="R201">
        <v>2521.6806451612902</v>
      </c>
      <c r="S201">
        <v>-0.46912336671923299</v>
      </c>
      <c r="T201">
        <v>0.31994676037514203</v>
      </c>
      <c r="U201">
        <f t="shared" si="20"/>
        <v>0.53087663328076706</v>
      </c>
      <c r="V201">
        <f t="shared" si="25"/>
        <v>1.319946760375142</v>
      </c>
      <c r="X201">
        <v>0</v>
      </c>
      <c r="Y201">
        <v>0</v>
      </c>
      <c r="Z201">
        <v>197</v>
      </c>
      <c r="AA201">
        <v>0</v>
      </c>
      <c r="AB201">
        <f t="shared" si="23"/>
        <v>0</v>
      </c>
    </row>
    <row r="202" spans="1:28" x14ac:dyDescent="0.3">
      <c r="A202" s="2">
        <v>32051</v>
      </c>
      <c r="B202" s="1">
        <v>0</v>
      </c>
      <c r="C202" s="1">
        <v>0</v>
      </c>
      <c r="D202" s="1">
        <v>0</v>
      </c>
      <c r="E202">
        <v>383.5</v>
      </c>
      <c r="H202">
        <v>121.037009541112</v>
      </c>
      <c r="I202">
        <v>775.01401729598922</v>
      </c>
      <c r="J202">
        <f t="shared" si="21"/>
        <v>653.97700775487726</v>
      </c>
      <c r="K202">
        <f t="shared" si="19"/>
        <v>2.5042800000000001</v>
      </c>
      <c r="L202">
        <f t="shared" si="24"/>
        <v>2.0745</v>
      </c>
      <c r="M202">
        <v>1.5042800000000001</v>
      </c>
      <c r="N202">
        <v>1.0745</v>
      </c>
      <c r="O202">
        <v>0</v>
      </c>
      <c r="P202">
        <v>0.13289072040236025</v>
      </c>
      <c r="Q202">
        <f t="shared" si="22"/>
        <v>0.56710927959763968</v>
      </c>
      <c r="R202">
        <v>2633.6960000000004</v>
      </c>
      <c r="S202">
        <v>-0.109992125546005</v>
      </c>
      <c r="T202">
        <v>0.468633238326709</v>
      </c>
      <c r="U202">
        <f t="shared" si="20"/>
        <v>0.89000787445399498</v>
      </c>
      <c r="V202">
        <f t="shared" si="25"/>
        <v>1.4686332383267091</v>
      </c>
      <c r="X202">
        <v>0</v>
      </c>
      <c r="Y202">
        <v>0</v>
      </c>
      <c r="Z202">
        <v>198</v>
      </c>
      <c r="AA202">
        <v>0</v>
      </c>
      <c r="AB202">
        <f t="shared" si="23"/>
        <v>0</v>
      </c>
    </row>
    <row r="203" spans="1:28" x14ac:dyDescent="0.3">
      <c r="A203" s="2">
        <v>32082</v>
      </c>
      <c r="B203" s="1">
        <v>0</v>
      </c>
      <c r="C203" s="1">
        <v>0</v>
      </c>
      <c r="D203" s="1">
        <v>0</v>
      </c>
      <c r="E203">
        <v>54.2</v>
      </c>
      <c r="H203">
        <v>170.28465747478492</v>
      </c>
      <c r="I203">
        <v>526.64498983727322</v>
      </c>
      <c r="J203">
        <f t="shared" si="21"/>
        <v>356.36033236248829</v>
      </c>
      <c r="K203">
        <f t="shared" si="19"/>
        <v>2.0644299999999998</v>
      </c>
      <c r="L203">
        <f t="shared" si="24"/>
        <v>1.498488</v>
      </c>
      <c r="M203">
        <v>1.06443</v>
      </c>
      <c r="N203">
        <v>0.49848799999999999</v>
      </c>
      <c r="O203">
        <v>0</v>
      </c>
      <c r="P203">
        <v>0.1920884269629036</v>
      </c>
      <c r="Q203">
        <f t="shared" si="22"/>
        <v>0.50791157303709633</v>
      </c>
      <c r="R203">
        <v>2622.8154838709679</v>
      </c>
      <c r="S203">
        <v>-0.34685262124361499</v>
      </c>
      <c r="T203">
        <v>2.9082086590859899E-2</v>
      </c>
      <c r="U203">
        <f t="shared" si="20"/>
        <v>0.65314737875638507</v>
      </c>
      <c r="V203">
        <f t="shared" si="25"/>
        <v>1.0290820865908599</v>
      </c>
      <c r="X203">
        <v>0</v>
      </c>
      <c r="Y203">
        <v>0</v>
      </c>
      <c r="Z203">
        <v>199</v>
      </c>
      <c r="AA203">
        <v>0</v>
      </c>
      <c r="AB203">
        <f t="shared" si="23"/>
        <v>0</v>
      </c>
    </row>
    <row r="204" spans="1:28" x14ac:dyDescent="0.3">
      <c r="A204" s="2">
        <v>32112</v>
      </c>
      <c r="B204" s="1">
        <v>0</v>
      </c>
      <c r="C204" s="1">
        <v>0</v>
      </c>
      <c r="D204" s="1">
        <v>0</v>
      </c>
      <c r="E204">
        <v>39.4</v>
      </c>
      <c r="H204">
        <v>7.1600115543032938</v>
      </c>
      <c r="I204">
        <v>172.67067229771581</v>
      </c>
      <c r="J204">
        <f t="shared" si="21"/>
        <v>165.51066074341253</v>
      </c>
      <c r="K204">
        <f t="shared" si="19"/>
        <v>-0.12616999999999989</v>
      </c>
      <c r="L204">
        <f t="shared" si="24"/>
        <v>-0.71143000000000001</v>
      </c>
      <c r="M204">
        <v>-1.1261699999999999</v>
      </c>
      <c r="N204">
        <v>-1.71143</v>
      </c>
      <c r="O204">
        <v>1.1261699999999999</v>
      </c>
      <c r="P204">
        <v>0.34783088496618708</v>
      </c>
      <c r="Q204">
        <f t="shared" si="22"/>
        <v>0.35216911503381287</v>
      </c>
      <c r="R204">
        <v>2705.4669999999996</v>
      </c>
      <c r="S204">
        <v>4.0170828770548603E-2</v>
      </c>
      <c r="T204">
        <v>0.756238098788104</v>
      </c>
      <c r="U204">
        <f t="shared" si="20"/>
        <v>1.0401708287705487</v>
      </c>
      <c r="V204">
        <f t="shared" si="25"/>
        <v>1.7562380987881041</v>
      </c>
      <c r="X204">
        <v>0</v>
      </c>
      <c r="Y204">
        <v>0</v>
      </c>
      <c r="Z204">
        <v>200</v>
      </c>
      <c r="AA204">
        <v>0</v>
      </c>
      <c r="AB204">
        <f t="shared" si="23"/>
        <v>0</v>
      </c>
    </row>
    <row r="205" spans="1:28" x14ac:dyDescent="0.3">
      <c r="A205" s="2">
        <v>32143</v>
      </c>
      <c r="B205" s="1">
        <v>0</v>
      </c>
      <c r="C205" s="1">
        <v>0</v>
      </c>
      <c r="D205" s="1">
        <v>0</v>
      </c>
      <c r="E205">
        <v>86</v>
      </c>
      <c r="H205">
        <v>7.2631084412847118</v>
      </c>
      <c r="I205">
        <v>206.97814815771201</v>
      </c>
      <c r="J205">
        <f t="shared" si="21"/>
        <v>199.7150397164273</v>
      </c>
      <c r="K205">
        <f t="shared" si="19"/>
        <v>-0.35851999999999995</v>
      </c>
      <c r="L205">
        <f t="shared" si="24"/>
        <v>-0.36251000000000011</v>
      </c>
      <c r="M205">
        <v>-1.3585199999999999</v>
      </c>
      <c r="N205">
        <v>-1.3625100000000001</v>
      </c>
      <c r="O205">
        <v>1.3585199999999999</v>
      </c>
      <c r="P205">
        <v>3.5729044825640467E-2</v>
      </c>
      <c r="Q205">
        <f t="shared" si="22"/>
        <v>0.66427095517435952</v>
      </c>
      <c r="R205">
        <v>2873.0080645161293</v>
      </c>
      <c r="S205">
        <v>4.55304238194724E-2</v>
      </c>
      <c r="T205">
        <v>0.55915389641034097</v>
      </c>
      <c r="U205">
        <f t="shared" si="20"/>
        <v>1.0455304238194725</v>
      </c>
      <c r="V205">
        <f t="shared" si="25"/>
        <v>1.5591538964103409</v>
      </c>
      <c r="X205">
        <v>1</v>
      </c>
      <c r="Y205">
        <v>0</v>
      </c>
      <c r="Z205">
        <v>201</v>
      </c>
      <c r="AA205">
        <v>0</v>
      </c>
      <c r="AB205">
        <f t="shared" si="23"/>
        <v>0</v>
      </c>
    </row>
    <row r="206" spans="1:28" x14ac:dyDescent="0.3">
      <c r="A206" s="2">
        <v>32174</v>
      </c>
      <c r="B206" s="1">
        <v>0</v>
      </c>
      <c r="C206" s="1">
        <v>0</v>
      </c>
      <c r="D206" s="1">
        <v>0</v>
      </c>
      <c r="E206">
        <v>61.7</v>
      </c>
      <c r="H206">
        <v>123.16862818425666</v>
      </c>
      <c r="I206">
        <v>422.01886928312757</v>
      </c>
      <c r="J206">
        <f t="shared" si="21"/>
        <v>298.85024109887092</v>
      </c>
      <c r="K206">
        <f t="shared" ref="K206:K269" si="26" xml:space="preserve"> 1 +M206</f>
        <v>0.20849200000000001</v>
      </c>
      <c r="L206">
        <f t="shared" si="24"/>
        <v>0.45430300000000001</v>
      </c>
      <c r="M206">
        <v>-0.79150799999999999</v>
      </c>
      <c r="N206">
        <v>-0.54569699999999999</v>
      </c>
      <c r="O206">
        <v>0</v>
      </c>
      <c r="P206">
        <v>3.6704694804948867E-2</v>
      </c>
      <c r="Q206">
        <f t="shared" si="22"/>
        <v>0.66329530519505109</v>
      </c>
      <c r="R206">
        <v>2921.0741935483875</v>
      </c>
      <c r="S206">
        <v>-0.35254492440478302</v>
      </c>
      <c r="T206">
        <v>-2.3793325612893899E-2</v>
      </c>
      <c r="U206">
        <f t="shared" ref="U206:U269" si="27">S206+1</f>
        <v>0.64745507559521698</v>
      </c>
      <c r="V206">
        <f t="shared" si="25"/>
        <v>0.97620667438710607</v>
      </c>
      <c r="X206">
        <v>1</v>
      </c>
      <c r="Y206">
        <v>5.4081818181818099E-2</v>
      </c>
      <c r="Z206">
        <v>202</v>
      </c>
      <c r="AA206">
        <v>0</v>
      </c>
      <c r="AB206">
        <f t="shared" si="23"/>
        <v>0</v>
      </c>
    </row>
    <row r="207" spans="1:28" x14ac:dyDescent="0.3">
      <c r="A207" s="2">
        <v>32203</v>
      </c>
      <c r="B207" s="1">
        <v>0</v>
      </c>
      <c r="C207" s="1">
        <v>0</v>
      </c>
      <c r="D207" s="1">
        <v>0</v>
      </c>
      <c r="E207">
        <v>184.5</v>
      </c>
      <c r="H207">
        <v>269.77920458120201</v>
      </c>
      <c r="I207">
        <v>877.41155967565942</v>
      </c>
      <c r="J207">
        <f t="shared" si="21"/>
        <v>607.63235509445735</v>
      </c>
      <c r="K207">
        <f t="shared" si="26"/>
        <v>-7.8410000000000091E-2</v>
      </c>
      <c r="L207">
        <f t="shared" si="24"/>
        <v>0.33241600000000004</v>
      </c>
      <c r="M207">
        <v>-1.0784100000000001</v>
      </c>
      <c r="N207">
        <v>-0.66758399999999996</v>
      </c>
      <c r="O207">
        <v>1.0784100000000001</v>
      </c>
      <c r="P207">
        <v>0.30403832427402283</v>
      </c>
      <c r="Q207">
        <f t="shared" si="22"/>
        <v>0.39596167572597712</v>
      </c>
      <c r="R207">
        <v>2795.562068965517</v>
      </c>
      <c r="S207">
        <v>-0.63121672247935501</v>
      </c>
      <c r="T207">
        <v>-0.486409592589861</v>
      </c>
      <c r="U207">
        <f t="shared" si="27"/>
        <v>0.36878327752064499</v>
      </c>
      <c r="V207">
        <f t="shared" si="25"/>
        <v>0.51359040741013895</v>
      </c>
      <c r="X207">
        <v>1</v>
      </c>
      <c r="Y207">
        <v>5.8340909090909103E-2</v>
      </c>
      <c r="Z207">
        <v>203</v>
      </c>
      <c r="AA207">
        <v>-1</v>
      </c>
      <c r="AB207">
        <f t="shared" si="23"/>
        <v>1</v>
      </c>
    </row>
    <row r="208" spans="1:28" x14ac:dyDescent="0.3">
      <c r="A208" s="2">
        <v>32234</v>
      </c>
      <c r="B208" s="1">
        <v>0</v>
      </c>
      <c r="C208" s="1">
        <v>0</v>
      </c>
      <c r="D208" s="1">
        <v>0</v>
      </c>
      <c r="E208">
        <v>261.60000000000002</v>
      </c>
      <c r="H208">
        <v>125.61720899987377</v>
      </c>
      <c r="I208">
        <v>652.81196620287449</v>
      </c>
      <c r="J208">
        <f t="shared" si="21"/>
        <v>527.19475720300068</v>
      </c>
      <c r="K208">
        <f t="shared" si="26"/>
        <v>1.1008640000000001</v>
      </c>
      <c r="L208">
        <f t="shared" si="24"/>
        <v>1.6793529999999999</v>
      </c>
      <c r="M208">
        <v>0.100864</v>
      </c>
      <c r="N208">
        <v>0.67935299999999998</v>
      </c>
      <c r="O208">
        <v>0</v>
      </c>
      <c r="P208">
        <v>0.54088108261630286</v>
      </c>
      <c r="Q208">
        <f t="shared" si="22"/>
        <v>0.1591189173836971</v>
      </c>
      <c r="R208">
        <v>2439.8283870967739</v>
      </c>
      <c r="S208">
        <v>-0.142378343840524</v>
      </c>
      <c r="T208">
        <v>-0.410396343371908</v>
      </c>
      <c r="U208">
        <f t="shared" si="27"/>
        <v>0.85762165615947605</v>
      </c>
      <c r="V208">
        <f t="shared" si="25"/>
        <v>0.589603656628092</v>
      </c>
      <c r="X208">
        <v>1</v>
      </c>
      <c r="Y208">
        <v>0</v>
      </c>
      <c r="Z208">
        <v>204</v>
      </c>
      <c r="AA208">
        <v>-1</v>
      </c>
      <c r="AB208">
        <f t="shared" si="23"/>
        <v>1</v>
      </c>
    </row>
    <row r="209" spans="1:28" x14ac:dyDescent="0.3">
      <c r="A209" s="2">
        <v>32264</v>
      </c>
      <c r="B209" s="1">
        <v>0</v>
      </c>
      <c r="C209" s="1">
        <v>0</v>
      </c>
      <c r="D209" s="1">
        <v>0</v>
      </c>
      <c r="E209">
        <v>176.1</v>
      </c>
      <c r="H209">
        <v>182.70992459639277</v>
      </c>
      <c r="I209">
        <v>502.08379124902694</v>
      </c>
      <c r="J209">
        <f t="shared" si="21"/>
        <v>319.37386665263421</v>
      </c>
      <c r="K209">
        <f t="shared" si="26"/>
        <v>1.472828</v>
      </c>
      <c r="L209">
        <f t="shared" si="24"/>
        <v>2.6475900000000001</v>
      </c>
      <c r="M209">
        <v>0.47282800000000003</v>
      </c>
      <c r="N209">
        <v>1.6475900000000001</v>
      </c>
      <c r="O209">
        <v>0</v>
      </c>
      <c r="P209">
        <v>0.26068537718071183</v>
      </c>
      <c r="Q209">
        <f t="shared" si="22"/>
        <v>0.43931462281928813</v>
      </c>
      <c r="R209">
        <v>2517.6546666666673</v>
      </c>
      <c r="S209">
        <v>-0.31292651177026698</v>
      </c>
      <c r="T209">
        <v>-0.486409592589861</v>
      </c>
      <c r="U209">
        <f t="shared" si="27"/>
        <v>0.68707348822973302</v>
      </c>
      <c r="V209">
        <f t="shared" si="25"/>
        <v>0.51359040741013895</v>
      </c>
      <c r="X209">
        <v>0</v>
      </c>
      <c r="Y209">
        <v>0</v>
      </c>
      <c r="Z209">
        <v>205</v>
      </c>
      <c r="AA209">
        <v>-1</v>
      </c>
      <c r="AB209">
        <f t="shared" si="23"/>
        <v>1</v>
      </c>
    </row>
    <row r="210" spans="1:28" x14ac:dyDescent="0.3">
      <c r="A210" s="2">
        <v>32295</v>
      </c>
      <c r="B210" s="1">
        <v>4.4999999999999998E-2</v>
      </c>
      <c r="C210" s="1">
        <v>0</v>
      </c>
      <c r="D210" s="1">
        <v>0</v>
      </c>
      <c r="E210">
        <v>148</v>
      </c>
      <c r="H210">
        <v>347.67646881231269</v>
      </c>
      <c r="I210">
        <v>629.55382733656825</v>
      </c>
      <c r="J210">
        <f t="shared" si="21"/>
        <v>281.87735852425556</v>
      </c>
      <c r="K210">
        <f t="shared" si="26"/>
        <v>0.98619199999999996</v>
      </c>
      <c r="L210">
        <f t="shared" si="24"/>
        <v>1.654345</v>
      </c>
      <c r="M210">
        <v>-1.3808000000000001E-2</v>
      </c>
      <c r="N210">
        <v>0.65434499999999995</v>
      </c>
      <c r="O210">
        <v>0</v>
      </c>
      <c r="P210">
        <v>0.40304575296370598</v>
      </c>
      <c r="Q210">
        <f t="shared" si="22"/>
        <v>0.29695424703629397</v>
      </c>
      <c r="R210">
        <v>2297.671935483871</v>
      </c>
      <c r="S210">
        <v>-0.59247391657933601</v>
      </c>
      <c r="T210">
        <v>-0.68094197164683001</v>
      </c>
      <c r="U210">
        <f t="shared" si="27"/>
        <v>0.40752608342066399</v>
      </c>
      <c r="V210">
        <f t="shared" si="25"/>
        <v>0.31905802835316999</v>
      </c>
      <c r="X210">
        <v>0</v>
      </c>
      <c r="Y210">
        <v>0</v>
      </c>
      <c r="Z210">
        <v>206</v>
      </c>
      <c r="AA210">
        <v>-1</v>
      </c>
      <c r="AB210">
        <f t="shared" si="23"/>
        <v>1</v>
      </c>
    </row>
    <row r="211" spans="1:28" x14ac:dyDescent="0.3">
      <c r="A211" s="2">
        <v>32325</v>
      </c>
      <c r="B211" s="1">
        <v>0</v>
      </c>
      <c r="C211" s="1">
        <v>0</v>
      </c>
      <c r="D211" s="1">
        <v>0</v>
      </c>
      <c r="E211">
        <v>87.2</v>
      </c>
      <c r="F211">
        <v>1</v>
      </c>
      <c r="H211">
        <v>837.87514922611751</v>
      </c>
      <c r="I211">
        <v>931.34955229122966</v>
      </c>
      <c r="J211">
        <f t="shared" si="21"/>
        <v>93.474403065112142</v>
      </c>
      <c r="K211">
        <f t="shared" si="26"/>
        <v>0.80785299999999993</v>
      </c>
      <c r="L211">
        <f t="shared" si="24"/>
        <v>1.0819353</v>
      </c>
      <c r="M211">
        <v>-0.19214700000000001</v>
      </c>
      <c r="N211">
        <v>8.1935300000000003E-2</v>
      </c>
      <c r="O211">
        <v>0</v>
      </c>
      <c r="P211">
        <v>0.60347502475564108</v>
      </c>
      <c r="Q211">
        <f t="shared" si="22"/>
        <v>9.6524975244358879E-2</v>
      </c>
      <c r="R211">
        <v>2247.9043333333334</v>
      </c>
      <c r="S211">
        <v>-1.44786629489698</v>
      </c>
      <c r="T211">
        <v>-1.3823065889280901</v>
      </c>
      <c r="U211">
        <f t="shared" si="27"/>
        <v>-0.44786629489698004</v>
      </c>
      <c r="V211">
        <f t="shared" si="25"/>
        <v>-0.38230658892809011</v>
      </c>
      <c r="X211">
        <v>1</v>
      </c>
      <c r="Y211">
        <v>0</v>
      </c>
      <c r="Z211">
        <v>207</v>
      </c>
      <c r="AA211">
        <v>0</v>
      </c>
      <c r="AB211">
        <f t="shared" si="23"/>
        <v>0</v>
      </c>
    </row>
    <row r="212" spans="1:28" x14ac:dyDescent="0.3">
      <c r="A212" s="2">
        <v>32356</v>
      </c>
      <c r="B212" s="1">
        <v>0.22900000000000001</v>
      </c>
      <c r="C212" s="1">
        <v>0</v>
      </c>
      <c r="D212" s="1">
        <v>0</v>
      </c>
      <c r="E212">
        <v>213.6</v>
      </c>
      <c r="F212">
        <v>1</v>
      </c>
      <c r="G212">
        <v>1</v>
      </c>
      <c r="H212">
        <v>1107.8837425547945</v>
      </c>
      <c r="I212">
        <v>1055.9816177392293</v>
      </c>
      <c r="J212">
        <f t="shared" si="21"/>
        <v>-51.90212481556523</v>
      </c>
      <c r="K212">
        <f t="shared" si="26"/>
        <v>0.35649799999999998</v>
      </c>
      <c r="L212">
        <f t="shared" si="24"/>
        <v>2.9476999999999975E-2</v>
      </c>
      <c r="M212">
        <v>-0.64350200000000002</v>
      </c>
      <c r="N212">
        <v>-0.97052300000000002</v>
      </c>
      <c r="O212">
        <v>0</v>
      </c>
      <c r="P212">
        <v>0.96453028564018162</v>
      </c>
      <c r="Q212">
        <f t="shared" si="22"/>
        <v>-0.26453028564018166</v>
      </c>
      <c r="R212">
        <v>1787.5538709677414</v>
      </c>
      <c r="S212">
        <v>-1.92955939289679</v>
      </c>
      <c r="T212">
        <v>-1.8128449898028201</v>
      </c>
      <c r="U212">
        <f t="shared" si="27"/>
        <v>-0.92955939289679002</v>
      </c>
      <c r="V212">
        <f t="shared" si="25"/>
        <v>-0.81284498980282005</v>
      </c>
      <c r="X212">
        <v>1</v>
      </c>
      <c r="Y212">
        <v>3.8945454545454498E-2</v>
      </c>
      <c r="Z212">
        <v>208</v>
      </c>
      <c r="AA212">
        <v>0</v>
      </c>
      <c r="AB212">
        <f t="shared" si="23"/>
        <v>0</v>
      </c>
    </row>
    <row r="213" spans="1:28" x14ac:dyDescent="0.3">
      <c r="A213" s="2">
        <v>32387</v>
      </c>
      <c r="B213" s="1">
        <v>0.54500000000000004</v>
      </c>
      <c r="C213" s="1">
        <v>0</v>
      </c>
      <c r="D213" s="1">
        <v>0</v>
      </c>
      <c r="E213">
        <v>385.2</v>
      </c>
      <c r="F213">
        <v>1</v>
      </c>
      <c r="G213">
        <v>1</v>
      </c>
      <c r="H213">
        <v>681.48819224291969</v>
      </c>
      <c r="I213">
        <v>652.6695584741916</v>
      </c>
      <c r="J213">
        <f t="shared" si="21"/>
        <v>-28.818633768728091</v>
      </c>
      <c r="K213">
        <f t="shared" si="26"/>
        <v>1.4939180000000001</v>
      </c>
      <c r="L213">
        <f t="shared" si="24"/>
        <v>1.676655</v>
      </c>
      <c r="M213">
        <v>0.49391800000000002</v>
      </c>
      <c r="N213">
        <v>0.67665500000000001</v>
      </c>
      <c r="O213">
        <v>0</v>
      </c>
      <c r="P213">
        <v>0.99887825429547727</v>
      </c>
      <c r="Q213">
        <f t="shared" si="22"/>
        <v>-0.29887825429547732</v>
      </c>
      <c r="R213">
        <v>1273.7629032258064</v>
      </c>
      <c r="S213">
        <v>-1.2846250148195499</v>
      </c>
      <c r="T213">
        <v>-0.93795748029912696</v>
      </c>
      <c r="U213">
        <f t="shared" si="27"/>
        <v>-0.28462501481954994</v>
      </c>
      <c r="V213">
        <f t="shared" si="25"/>
        <v>6.2042519700873044E-2</v>
      </c>
      <c r="X213">
        <v>0</v>
      </c>
      <c r="Y213">
        <v>0</v>
      </c>
      <c r="Z213">
        <v>209</v>
      </c>
      <c r="AA213">
        <v>-1</v>
      </c>
      <c r="AB213">
        <f t="shared" si="23"/>
        <v>1</v>
      </c>
    </row>
    <row r="214" spans="1:28" x14ac:dyDescent="0.3">
      <c r="A214" s="2">
        <v>32417</v>
      </c>
      <c r="B214" s="1">
        <v>0.83199999999999996</v>
      </c>
      <c r="C214" s="1">
        <v>1E-3</v>
      </c>
      <c r="D214" s="1">
        <v>1.2999999999999999E-2</v>
      </c>
      <c r="E214">
        <v>285.10000000000002</v>
      </c>
      <c r="F214">
        <v>1</v>
      </c>
      <c r="G214">
        <v>1</v>
      </c>
      <c r="H214">
        <v>166.46026604566472</v>
      </c>
      <c r="I214">
        <v>775.01401729598922</v>
      </c>
      <c r="J214">
        <f t="shared" si="21"/>
        <v>608.55375125032447</v>
      </c>
      <c r="K214">
        <f t="shared" si="26"/>
        <v>2.5742000000000003</v>
      </c>
      <c r="L214">
        <f t="shared" si="24"/>
        <v>2.62893</v>
      </c>
      <c r="M214">
        <v>1.5742</v>
      </c>
      <c r="N214">
        <v>1.62893</v>
      </c>
      <c r="O214">
        <v>0</v>
      </c>
      <c r="P214">
        <v>0.92536116600444929</v>
      </c>
      <c r="Q214">
        <f t="shared" si="22"/>
        <v>-0.22536116600444933</v>
      </c>
      <c r="R214">
        <v>1195.3493333333331</v>
      </c>
      <c r="S214">
        <v>-0.84976786853748898</v>
      </c>
      <c r="T214">
        <v>-0.33668593696275401</v>
      </c>
      <c r="U214">
        <f t="shared" si="27"/>
        <v>0.15023213146251102</v>
      </c>
      <c r="V214">
        <f t="shared" si="25"/>
        <v>0.66331406303724605</v>
      </c>
      <c r="X214">
        <v>0</v>
      </c>
      <c r="Y214">
        <v>0</v>
      </c>
      <c r="Z214">
        <v>210</v>
      </c>
      <c r="AA214">
        <v>-1</v>
      </c>
      <c r="AB214">
        <f t="shared" si="23"/>
        <v>1</v>
      </c>
    </row>
    <row r="215" spans="1:28" x14ac:dyDescent="0.3">
      <c r="A215" s="2">
        <v>32448</v>
      </c>
      <c r="B215" s="1">
        <v>0</v>
      </c>
      <c r="C215" s="1">
        <v>0</v>
      </c>
      <c r="D215" s="1">
        <v>0</v>
      </c>
      <c r="E215">
        <v>62.3</v>
      </c>
      <c r="H215">
        <v>211.14530765964292</v>
      </c>
      <c r="I215">
        <v>526.64498983727322</v>
      </c>
      <c r="J215">
        <f t="shared" si="21"/>
        <v>315.49968217763029</v>
      </c>
      <c r="K215">
        <f t="shared" si="26"/>
        <v>2.1389800000000001</v>
      </c>
      <c r="L215">
        <f t="shared" si="24"/>
        <v>1.7907679999999999</v>
      </c>
      <c r="M215">
        <v>1.1389800000000001</v>
      </c>
      <c r="N215">
        <v>0.79076800000000003</v>
      </c>
      <c r="O215">
        <v>0</v>
      </c>
      <c r="P215">
        <v>0.24833856227720891</v>
      </c>
      <c r="Q215">
        <f t="shared" si="22"/>
        <v>0.45166143772279105</v>
      </c>
      <c r="R215">
        <v>2620.1080645161292</v>
      </c>
      <c r="S215">
        <v>-0.98867289648022005</v>
      </c>
      <c r="T215">
        <v>-0.46274081882128099</v>
      </c>
      <c r="U215">
        <f t="shared" si="27"/>
        <v>1.1327103519779946E-2</v>
      </c>
      <c r="V215">
        <f t="shared" si="25"/>
        <v>0.53725918117871907</v>
      </c>
      <c r="X215">
        <v>0</v>
      </c>
      <c r="Y215">
        <v>0</v>
      </c>
      <c r="Z215">
        <v>211</v>
      </c>
      <c r="AA215">
        <v>0</v>
      </c>
      <c r="AB215">
        <f t="shared" si="23"/>
        <v>0</v>
      </c>
    </row>
    <row r="216" spans="1:28" x14ac:dyDescent="0.3">
      <c r="A216" s="2">
        <v>32478</v>
      </c>
      <c r="B216" s="1">
        <v>0</v>
      </c>
      <c r="C216" s="1">
        <v>0</v>
      </c>
      <c r="D216" s="1">
        <v>0</v>
      </c>
      <c r="E216">
        <v>32.1</v>
      </c>
      <c r="H216">
        <v>30.430459915691586</v>
      </c>
      <c r="I216">
        <v>172.67067229771581</v>
      </c>
      <c r="J216">
        <f t="shared" si="21"/>
        <v>142.24021238202423</v>
      </c>
      <c r="K216">
        <f t="shared" si="26"/>
        <v>-0.10648999999999997</v>
      </c>
      <c r="L216">
        <f t="shared" si="24"/>
        <v>-0.40895999999999999</v>
      </c>
      <c r="M216">
        <v>-1.10649</v>
      </c>
      <c r="N216">
        <v>-1.40896</v>
      </c>
      <c r="O216">
        <v>1.10649</v>
      </c>
      <c r="P216">
        <v>0.40847567609977753</v>
      </c>
      <c r="Q216">
        <f t="shared" si="22"/>
        <v>0.29152432390022243</v>
      </c>
      <c r="R216">
        <v>2578.0503333333336</v>
      </c>
      <c r="S216">
        <v>-0.85747622588731098</v>
      </c>
      <c r="T216">
        <v>-0.32551629965571199</v>
      </c>
      <c r="U216">
        <f t="shared" si="27"/>
        <v>0.14252377411268902</v>
      </c>
      <c r="V216">
        <f t="shared" si="25"/>
        <v>0.67448370034428806</v>
      </c>
      <c r="X216">
        <v>1</v>
      </c>
      <c r="Y216">
        <v>0</v>
      </c>
      <c r="Z216">
        <v>212</v>
      </c>
      <c r="AA216">
        <v>0</v>
      </c>
      <c r="AB216">
        <f t="shared" si="23"/>
        <v>0</v>
      </c>
    </row>
    <row r="217" spans="1:28" x14ac:dyDescent="0.3">
      <c r="A217" s="2">
        <v>32509</v>
      </c>
      <c r="B217" s="1">
        <v>0</v>
      </c>
      <c r="C217" s="1">
        <v>0</v>
      </c>
      <c r="D217" s="1">
        <v>0</v>
      </c>
      <c r="E217">
        <v>57</v>
      </c>
      <c r="H217">
        <v>18.192157797338304</v>
      </c>
      <c r="I217">
        <v>206.97814815771201</v>
      </c>
      <c r="J217">
        <f t="shared" si="21"/>
        <v>188.78599036037372</v>
      </c>
      <c r="K217">
        <f t="shared" si="26"/>
        <v>-0.74550000000000005</v>
      </c>
      <c r="L217">
        <f t="shared" si="24"/>
        <v>-0.41405000000000003</v>
      </c>
      <c r="M217">
        <v>-1.7455000000000001</v>
      </c>
      <c r="N217">
        <v>-1.41405</v>
      </c>
      <c r="O217">
        <v>1.7455000000000001</v>
      </c>
      <c r="P217">
        <v>0.1109200199298717</v>
      </c>
      <c r="Q217">
        <f t="shared" si="22"/>
        <v>0.5890799800701283</v>
      </c>
      <c r="R217">
        <v>2523.3948387096775</v>
      </c>
      <c r="S217">
        <v>-0.87304797173441595</v>
      </c>
      <c r="T217">
        <v>-0.113914386517802</v>
      </c>
      <c r="U217">
        <f t="shared" si="27"/>
        <v>0.12695202826558405</v>
      </c>
      <c r="V217">
        <f t="shared" si="25"/>
        <v>0.88608561348219794</v>
      </c>
      <c r="X217">
        <v>1</v>
      </c>
      <c r="Y217">
        <v>5.8763636363636303E-2</v>
      </c>
      <c r="Z217">
        <v>213</v>
      </c>
      <c r="AA217">
        <v>0</v>
      </c>
      <c r="AB217">
        <f t="shared" si="23"/>
        <v>0</v>
      </c>
    </row>
    <row r="218" spans="1:28" x14ac:dyDescent="0.3">
      <c r="A218" s="2">
        <v>32540</v>
      </c>
      <c r="B218" s="1">
        <v>0</v>
      </c>
      <c r="C218" s="1">
        <v>0</v>
      </c>
      <c r="D218" s="1">
        <v>0</v>
      </c>
      <c r="E218">
        <v>19.7</v>
      </c>
      <c r="H218">
        <v>158.47684538989077</v>
      </c>
      <c r="I218">
        <v>422.01886928312757</v>
      </c>
      <c r="J218">
        <f t="shared" si="21"/>
        <v>263.54202389323677</v>
      </c>
      <c r="K218">
        <f t="shared" si="26"/>
        <v>-7.9620000000000024E-2</v>
      </c>
      <c r="L218">
        <f t="shared" si="24"/>
        <v>0.16701200000000005</v>
      </c>
      <c r="M218">
        <v>-1.07962</v>
      </c>
      <c r="N218">
        <v>-0.83298799999999995</v>
      </c>
      <c r="O218">
        <v>1.07962</v>
      </c>
      <c r="P218">
        <v>7.5128276712486744E-2</v>
      </c>
      <c r="Q218">
        <f t="shared" si="22"/>
        <v>0.62487172328751317</v>
      </c>
      <c r="R218">
        <v>2598.2841935483866</v>
      </c>
      <c r="S218">
        <v>-1.1395719734105501</v>
      </c>
      <c r="T218">
        <v>-0.43351335936247998</v>
      </c>
      <c r="U218">
        <f t="shared" si="27"/>
        <v>-0.13957197341055005</v>
      </c>
      <c r="V218">
        <f t="shared" si="25"/>
        <v>0.56648664063751997</v>
      </c>
      <c r="X218">
        <v>1</v>
      </c>
      <c r="Y218">
        <v>9.6709090909090897E-2</v>
      </c>
      <c r="Z218">
        <v>214</v>
      </c>
      <c r="AA218">
        <v>-1</v>
      </c>
      <c r="AB218">
        <f t="shared" si="23"/>
        <v>1</v>
      </c>
    </row>
    <row r="219" spans="1:28" x14ac:dyDescent="0.3">
      <c r="A219" s="2">
        <v>32568</v>
      </c>
      <c r="B219" s="1">
        <v>0</v>
      </c>
      <c r="C219" s="1">
        <v>0</v>
      </c>
      <c r="D219" s="1">
        <v>0</v>
      </c>
      <c r="E219">
        <v>99.1</v>
      </c>
      <c r="H219">
        <v>832.44279863882093</v>
      </c>
      <c r="I219">
        <v>877.41155967565942</v>
      </c>
      <c r="J219">
        <f t="shared" si="21"/>
        <v>44.968761036838487</v>
      </c>
      <c r="K219">
        <f t="shared" si="26"/>
        <v>-0.75919000000000003</v>
      </c>
      <c r="L219">
        <f t="shared" si="24"/>
        <v>-0.13078999999999996</v>
      </c>
      <c r="M219">
        <v>-1.75919</v>
      </c>
      <c r="N219">
        <v>-1.13079</v>
      </c>
      <c r="O219">
        <v>1.75919</v>
      </c>
      <c r="P219">
        <v>0.41468356621708646</v>
      </c>
      <c r="Q219">
        <f t="shared" si="22"/>
        <v>0.28531643378291349</v>
      </c>
      <c r="R219">
        <v>2413.1732142857145</v>
      </c>
      <c r="S219">
        <v>-1.6626348924568899</v>
      </c>
      <c r="T219">
        <v>-1.3421955228429101</v>
      </c>
      <c r="U219">
        <f t="shared" si="27"/>
        <v>-0.66263489245688989</v>
      </c>
      <c r="V219">
        <f t="shared" si="25"/>
        <v>-0.3421955228429101</v>
      </c>
      <c r="X219">
        <v>1</v>
      </c>
      <c r="Y219">
        <v>0.127018181818181</v>
      </c>
      <c r="Z219">
        <v>215</v>
      </c>
      <c r="AA219">
        <v>-1</v>
      </c>
      <c r="AB219">
        <f t="shared" si="23"/>
        <v>1</v>
      </c>
    </row>
    <row r="220" spans="1:28" x14ac:dyDescent="0.3">
      <c r="A220" s="2">
        <v>32599</v>
      </c>
      <c r="B220" s="1">
        <v>0.35299999999999998</v>
      </c>
      <c r="C220" s="1">
        <v>0</v>
      </c>
      <c r="D220" s="1">
        <v>0</v>
      </c>
      <c r="E220">
        <v>235.4</v>
      </c>
      <c r="H220">
        <v>474.03609738787571</v>
      </c>
      <c r="I220">
        <v>652.81196620287449</v>
      </c>
      <c r="J220">
        <f t="shared" si="21"/>
        <v>178.77586881499877</v>
      </c>
      <c r="K220">
        <f t="shared" si="26"/>
        <v>0.74713099999999999</v>
      </c>
      <c r="L220">
        <f t="shared" si="24"/>
        <v>1.3613599999999999</v>
      </c>
      <c r="M220">
        <v>-0.25286900000000001</v>
      </c>
      <c r="N220">
        <v>0.36136000000000001</v>
      </c>
      <c r="O220">
        <v>0</v>
      </c>
      <c r="P220">
        <v>0.96479318147398929</v>
      </c>
      <c r="Q220">
        <f t="shared" si="22"/>
        <v>-0.26479318147398934</v>
      </c>
      <c r="R220">
        <v>1841.4106451612902</v>
      </c>
      <c r="S220">
        <v>-1.30946012788633</v>
      </c>
      <c r="T220">
        <v>-1.22197780272398</v>
      </c>
      <c r="U220">
        <f t="shared" si="27"/>
        <v>-0.30946012788633004</v>
      </c>
      <c r="V220">
        <f t="shared" si="25"/>
        <v>-0.22197780272398004</v>
      </c>
      <c r="X220">
        <v>1</v>
      </c>
      <c r="Y220">
        <v>9.0022727272727199E-2</v>
      </c>
      <c r="Z220">
        <v>216</v>
      </c>
      <c r="AA220">
        <v>-1</v>
      </c>
      <c r="AB220">
        <f t="shared" si="23"/>
        <v>1</v>
      </c>
    </row>
    <row r="221" spans="1:28" x14ac:dyDescent="0.3">
      <c r="A221" s="2">
        <v>32629</v>
      </c>
      <c r="B221" s="1">
        <v>0.47799999999999998</v>
      </c>
      <c r="C221" s="1">
        <v>0</v>
      </c>
      <c r="D221" s="1">
        <v>4.2000000000000003E-2</v>
      </c>
      <c r="E221">
        <v>369.1</v>
      </c>
      <c r="H221">
        <v>311.82185245149742</v>
      </c>
      <c r="I221">
        <v>502.08379124902694</v>
      </c>
      <c r="J221">
        <f t="shared" si="21"/>
        <v>190.26193879752952</v>
      </c>
      <c r="K221">
        <f t="shared" si="26"/>
        <v>1.884298</v>
      </c>
      <c r="L221">
        <f t="shared" si="24"/>
        <v>2.8520300000000001</v>
      </c>
      <c r="M221">
        <v>0.88429800000000003</v>
      </c>
      <c r="N221">
        <v>1.8520300000000001</v>
      </c>
      <c r="O221">
        <v>0</v>
      </c>
      <c r="P221">
        <v>0.77400241586394314</v>
      </c>
      <c r="Q221">
        <f t="shared" si="22"/>
        <v>-7.4002415863943183E-2</v>
      </c>
      <c r="R221">
        <v>1725.7636666666663</v>
      </c>
      <c r="S221">
        <v>-1.1498825271209601</v>
      </c>
      <c r="T221">
        <v>-0.997054880042889</v>
      </c>
      <c r="U221">
        <f t="shared" si="27"/>
        <v>-0.14988252712096006</v>
      </c>
      <c r="V221">
        <f t="shared" si="25"/>
        <v>2.9451199571109976E-3</v>
      </c>
      <c r="X221">
        <v>1</v>
      </c>
      <c r="Y221">
        <v>0</v>
      </c>
      <c r="Z221">
        <v>217</v>
      </c>
      <c r="AA221">
        <v>-1</v>
      </c>
      <c r="AB221">
        <f t="shared" si="23"/>
        <v>1</v>
      </c>
    </row>
    <row r="222" spans="1:28" x14ac:dyDescent="0.3">
      <c r="A222" s="2">
        <v>32660</v>
      </c>
      <c r="B222" s="1">
        <v>0.34399999999999997</v>
      </c>
      <c r="C222" s="1">
        <v>0</v>
      </c>
      <c r="D222" s="1">
        <v>0</v>
      </c>
      <c r="E222">
        <v>134.6</v>
      </c>
      <c r="H222">
        <v>274.19622134997331</v>
      </c>
      <c r="I222">
        <v>629.55382733656825</v>
      </c>
      <c r="J222">
        <f t="shared" si="21"/>
        <v>355.35760598659493</v>
      </c>
      <c r="K222">
        <f t="shared" si="26"/>
        <v>2.3925900000000002</v>
      </c>
      <c r="L222">
        <f t="shared" si="24"/>
        <v>2.5731700000000002</v>
      </c>
      <c r="M222">
        <v>1.39259</v>
      </c>
      <c r="N222">
        <v>1.57317</v>
      </c>
      <c r="O222">
        <v>0</v>
      </c>
      <c r="P222">
        <v>0.57027155500792093</v>
      </c>
      <c r="Q222">
        <f t="shared" si="22"/>
        <v>0.12972844499207903</v>
      </c>
      <c r="R222">
        <v>1833.7074193548385</v>
      </c>
      <c r="S222">
        <v>-1.02421534464193</v>
      </c>
      <c r="T222">
        <v>-0.61570138602236202</v>
      </c>
      <c r="U222">
        <f t="shared" si="27"/>
        <v>-2.4215344641929981E-2</v>
      </c>
      <c r="V222">
        <f t="shared" si="25"/>
        <v>0.38429861397763798</v>
      </c>
      <c r="X222">
        <v>0</v>
      </c>
      <c r="Y222">
        <v>0</v>
      </c>
      <c r="Z222">
        <v>218</v>
      </c>
      <c r="AA222">
        <v>-1</v>
      </c>
      <c r="AB222">
        <f t="shared" si="23"/>
        <v>1</v>
      </c>
    </row>
    <row r="223" spans="1:28" x14ac:dyDescent="0.3">
      <c r="A223" s="2">
        <v>32690</v>
      </c>
      <c r="B223" s="1">
        <v>0</v>
      </c>
      <c r="C223" s="1">
        <v>0</v>
      </c>
      <c r="D223" s="1">
        <v>0</v>
      </c>
      <c r="E223">
        <v>344.7</v>
      </c>
      <c r="H223">
        <v>687.47373225129172</v>
      </c>
      <c r="I223">
        <v>931.34955229122966</v>
      </c>
      <c r="J223">
        <f t="shared" si="21"/>
        <v>243.87582003993793</v>
      </c>
      <c r="K223">
        <f t="shared" si="26"/>
        <v>1.0324272000000001</v>
      </c>
      <c r="L223">
        <f t="shared" si="24"/>
        <v>1.132339</v>
      </c>
      <c r="M223">
        <v>3.2427200000000003E-2</v>
      </c>
      <c r="N223">
        <v>0.13233900000000001</v>
      </c>
      <c r="O223">
        <v>0</v>
      </c>
      <c r="P223">
        <v>0.46364216956108173</v>
      </c>
      <c r="Q223">
        <f t="shared" si="22"/>
        <v>0.23635783043891823</v>
      </c>
      <c r="R223">
        <v>2156.5033333333331</v>
      </c>
      <c r="S223">
        <v>-1.2846250148195499</v>
      </c>
      <c r="T223">
        <v>-0.88196700358133695</v>
      </c>
      <c r="U223">
        <f t="shared" si="27"/>
        <v>-0.28462501481954994</v>
      </c>
      <c r="V223">
        <f t="shared" si="25"/>
        <v>0.11803299641866305</v>
      </c>
      <c r="X223">
        <v>0</v>
      </c>
      <c r="Y223">
        <v>0</v>
      </c>
      <c r="Z223">
        <v>219</v>
      </c>
      <c r="AA223">
        <v>-1</v>
      </c>
      <c r="AB223">
        <f t="shared" si="23"/>
        <v>1</v>
      </c>
    </row>
    <row r="224" spans="1:28" x14ac:dyDescent="0.3">
      <c r="A224" s="2">
        <v>32721</v>
      </c>
      <c r="B224" s="1">
        <v>0</v>
      </c>
      <c r="C224" s="1">
        <v>0</v>
      </c>
      <c r="D224" s="1">
        <v>0</v>
      </c>
      <c r="E224">
        <v>291.3</v>
      </c>
      <c r="H224">
        <v>738.18229876114344</v>
      </c>
      <c r="I224">
        <v>1055.9816177392293</v>
      </c>
      <c r="J224">
        <f t="shared" si="21"/>
        <v>317.79931897808581</v>
      </c>
      <c r="K224">
        <f t="shared" si="26"/>
        <v>2.0987900000000002</v>
      </c>
      <c r="L224">
        <f t="shared" si="24"/>
        <v>2.0033500000000002</v>
      </c>
      <c r="M224">
        <v>1.0987899999999999</v>
      </c>
      <c r="N224">
        <v>1.00335</v>
      </c>
      <c r="O224">
        <v>0</v>
      </c>
      <c r="P224">
        <v>0.88685935987510145</v>
      </c>
      <c r="Q224">
        <f t="shared" si="22"/>
        <v>-0.18685935987510149</v>
      </c>
      <c r="R224">
        <v>1623.3038709677414</v>
      </c>
      <c r="S224">
        <v>-1.1293811623446499</v>
      </c>
      <c r="T224">
        <v>-0.74223802002325601</v>
      </c>
      <c r="U224">
        <f t="shared" si="27"/>
        <v>-0.12938116234464991</v>
      </c>
      <c r="V224">
        <f t="shared" si="25"/>
        <v>0.25776197997674399</v>
      </c>
      <c r="X224">
        <v>0</v>
      </c>
      <c r="Y224">
        <v>0</v>
      </c>
      <c r="Z224">
        <v>220</v>
      </c>
      <c r="AA224">
        <v>0</v>
      </c>
      <c r="AB224">
        <f t="shared" si="23"/>
        <v>0</v>
      </c>
    </row>
    <row r="225" spans="1:28" x14ac:dyDescent="0.3">
      <c r="A225" s="2">
        <v>32752</v>
      </c>
      <c r="B225" s="1">
        <v>0</v>
      </c>
      <c r="C225" s="1">
        <v>0</v>
      </c>
      <c r="D225" s="1">
        <v>0</v>
      </c>
      <c r="E225">
        <v>704.4</v>
      </c>
      <c r="H225">
        <v>42.091039555618828</v>
      </c>
      <c r="I225">
        <v>652.6695584741916</v>
      </c>
      <c r="J225">
        <f t="shared" si="21"/>
        <v>610.57851891857274</v>
      </c>
      <c r="K225">
        <f t="shared" si="26"/>
        <v>1.8047010000000001</v>
      </c>
      <c r="L225">
        <f t="shared" si="24"/>
        <v>1.5364149999999999</v>
      </c>
      <c r="M225">
        <v>0.804701</v>
      </c>
      <c r="N225">
        <v>0.53641499999999998</v>
      </c>
      <c r="O225">
        <v>0</v>
      </c>
      <c r="P225">
        <v>0.8305384129071387</v>
      </c>
      <c r="Q225">
        <f t="shared" si="22"/>
        <v>-0.13053841290713875</v>
      </c>
      <c r="R225">
        <v>2016.2638709677419</v>
      </c>
      <c r="S225">
        <v>0.213111681989961</v>
      </c>
      <c r="T225">
        <v>0.756238098788104</v>
      </c>
      <c r="U225">
        <f t="shared" si="27"/>
        <v>1.213111681989961</v>
      </c>
      <c r="V225">
        <f t="shared" si="25"/>
        <v>1.7562380987881041</v>
      </c>
      <c r="X225">
        <v>0</v>
      </c>
      <c r="Y225">
        <v>0</v>
      </c>
      <c r="Z225">
        <v>221</v>
      </c>
      <c r="AA225">
        <v>0</v>
      </c>
      <c r="AB225">
        <f t="shared" si="23"/>
        <v>0</v>
      </c>
    </row>
    <row r="226" spans="1:28" x14ac:dyDescent="0.3">
      <c r="A226" s="2">
        <v>32782</v>
      </c>
      <c r="B226" s="1">
        <v>0</v>
      </c>
      <c r="C226" s="1">
        <v>0</v>
      </c>
      <c r="D226" s="1">
        <v>0</v>
      </c>
      <c r="E226">
        <v>57.7</v>
      </c>
      <c r="H226">
        <v>280.46637161754404</v>
      </c>
      <c r="I226">
        <v>775.01401729598922</v>
      </c>
      <c r="J226">
        <f t="shared" si="21"/>
        <v>494.54764567844518</v>
      </c>
      <c r="K226">
        <f t="shared" si="26"/>
        <v>2.8765299999999998</v>
      </c>
      <c r="L226">
        <f t="shared" si="24"/>
        <v>2.8041999999999998</v>
      </c>
      <c r="M226">
        <v>1.87653</v>
      </c>
      <c r="N226">
        <v>1.8042</v>
      </c>
      <c r="O226">
        <v>0</v>
      </c>
      <c r="P226">
        <v>6.435818084851691E-2</v>
      </c>
      <c r="Q226">
        <f t="shared" si="22"/>
        <v>0.63564181915148299</v>
      </c>
      <c r="R226">
        <v>2620.7296666666666</v>
      </c>
      <c r="S226">
        <v>-0.43943896013969502</v>
      </c>
      <c r="T226">
        <v>-4.49538444323552E-2</v>
      </c>
      <c r="U226">
        <f t="shared" si="27"/>
        <v>0.56056103986030492</v>
      </c>
      <c r="V226">
        <f t="shared" si="25"/>
        <v>0.95504615556764483</v>
      </c>
      <c r="X226">
        <v>0</v>
      </c>
      <c r="Y226">
        <v>0</v>
      </c>
      <c r="Z226">
        <v>222</v>
      </c>
      <c r="AA226">
        <v>0</v>
      </c>
      <c r="AB226">
        <f t="shared" si="23"/>
        <v>0</v>
      </c>
    </row>
    <row r="227" spans="1:28" x14ac:dyDescent="0.3">
      <c r="A227" s="2">
        <v>32813</v>
      </c>
      <c r="B227" s="1">
        <v>0.98099999999999998</v>
      </c>
      <c r="C227" s="1">
        <v>0</v>
      </c>
      <c r="D227" s="1">
        <v>0</v>
      </c>
      <c r="E227">
        <v>77.2</v>
      </c>
      <c r="H227">
        <v>455.27617765091497</v>
      </c>
      <c r="I227">
        <v>526.64498983727322</v>
      </c>
      <c r="J227">
        <f t="shared" si="21"/>
        <v>71.368812186358241</v>
      </c>
      <c r="K227">
        <f t="shared" si="26"/>
        <v>0.23262700000000003</v>
      </c>
      <c r="L227">
        <f t="shared" si="24"/>
        <v>-0.6331500000000001</v>
      </c>
      <c r="M227">
        <v>-0.76737299999999997</v>
      </c>
      <c r="N227">
        <v>-1.6331500000000001</v>
      </c>
      <c r="O227">
        <v>0</v>
      </c>
      <c r="P227">
        <v>0.46363726474325606</v>
      </c>
      <c r="Q227">
        <f t="shared" si="22"/>
        <v>0.23636273525674389</v>
      </c>
      <c r="R227">
        <v>2663.7758064516133</v>
      </c>
      <c r="S227">
        <v>-0.95433747816561898</v>
      </c>
      <c r="T227">
        <v>-0.59664166653321704</v>
      </c>
      <c r="U227">
        <f t="shared" si="27"/>
        <v>4.566252183438102E-2</v>
      </c>
      <c r="V227">
        <f t="shared" si="25"/>
        <v>0.40335833346678296</v>
      </c>
      <c r="X227">
        <v>0</v>
      </c>
      <c r="Y227">
        <v>0</v>
      </c>
      <c r="Z227">
        <v>223</v>
      </c>
      <c r="AA227">
        <v>0</v>
      </c>
      <c r="AB227">
        <f t="shared" si="23"/>
        <v>0</v>
      </c>
    </row>
    <row r="228" spans="1:28" x14ac:dyDescent="0.3">
      <c r="A228" s="2">
        <v>32843</v>
      </c>
      <c r="B228" s="1">
        <v>0</v>
      </c>
      <c r="C228" s="1">
        <v>0</v>
      </c>
      <c r="D228" s="1">
        <v>0</v>
      </c>
      <c r="E228">
        <v>111.2</v>
      </c>
      <c r="H228">
        <v>41.650585611756199</v>
      </c>
      <c r="I228">
        <v>172.67067229771581</v>
      </c>
      <c r="J228">
        <f t="shared" si="21"/>
        <v>131.0200866859596</v>
      </c>
      <c r="K228">
        <f t="shared" si="26"/>
        <v>0.43439899999999998</v>
      </c>
      <c r="L228">
        <f t="shared" si="24"/>
        <v>1.4701999999999993E-2</v>
      </c>
      <c r="M228">
        <v>-0.56560100000000002</v>
      </c>
      <c r="N228">
        <v>-0.98529800000000001</v>
      </c>
      <c r="O228">
        <v>0</v>
      </c>
      <c r="P228">
        <v>0.73208814336693606</v>
      </c>
      <c r="Q228">
        <f t="shared" si="22"/>
        <v>-3.2088143366936106E-2</v>
      </c>
      <c r="R228">
        <v>2313.7319999999995</v>
      </c>
      <c r="S228">
        <v>-0.36396410218582498</v>
      </c>
      <c r="T228">
        <v>0.22119727101570799</v>
      </c>
      <c r="U228">
        <f t="shared" si="27"/>
        <v>0.63603589781417502</v>
      </c>
      <c r="V228">
        <f t="shared" si="25"/>
        <v>1.221197271015708</v>
      </c>
      <c r="X228">
        <v>1</v>
      </c>
      <c r="Y228">
        <v>0</v>
      </c>
      <c r="Z228">
        <v>224</v>
      </c>
      <c r="AA228">
        <v>0</v>
      </c>
      <c r="AB228">
        <f t="shared" si="23"/>
        <v>0</v>
      </c>
    </row>
    <row r="229" spans="1:28" x14ac:dyDescent="0.3">
      <c r="A229" s="2">
        <v>32874</v>
      </c>
      <c r="B229" s="1">
        <v>0</v>
      </c>
      <c r="C229" s="1">
        <v>0</v>
      </c>
      <c r="D229" s="1">
        <v>0</v>
      </c>
      <c r="E229">
        <v>141</v>
      </c>
      <c r="H229">
        <v>19.091821151656521</v>
      </c>
      <c r="I229">
        <v>206.97814815771201</v>
      </c>
      <c r="J229">
        <f t="shared" si="21"/>
        <v>187.8863270060555</v>
      </c>
      <c r="K229">
        <f t="shared" si="26"/>
        <v>0.64221400000000006</v>
      </c>
      <c r="L229">
        <f t="shared" si="24"/>
        <v>0.37689499999999998</v>
      </c>
      <c r="M229">
        <v>-0.35778599999999999</v>
      </c>
      <c r="N229">
        <v>-0.62310500000000002</v>
      </c>
      <c r="O229">
        <v>0</v>
      </c>
      <c r="P229">
        <v>0.15947245234397558</v>
      </c>
      <c r="Q229">
        <f t="shared" si="22"/>
        <v>0.5405275476560244</v>
      </c>
      <c r="R229">
        <v>2102.7700000000004</v>
      </c>
      <c r="S229">
        <v>-0.191250311453149</v>
      </c>
      <c r="T229">
        <v>0.59664166653321704</v>
      </c>
      <c r="U229">
        <f t="shared" si="27"/>
        <v>0.80874968854685103</v>
      </c>
      <c r="V229">
        <f t="shared" si="25"/>
        <v>1.596641666533217</v>
      </c>
      <c r="X229">
        <v>1</v>
      </c>
      <c r="Y229">
        <v>5.6372727272727199E-2</v>
      </c>
      <c r="Z229">
        <v>225</v>
      </c>
      <c r="AA229">
        <v>0</v>
      </c>
      <c r="AB229">
        <f t="shared" si="23"/>
        <v>0</v>
      </c>
    </row>
    <row r="230" spans="1:28" x14ac:dyDescent="0.3">
      <c r="A230" s="2">
        <v>32905</v>
      </c>
      <c r="B230" s="1">
        <v>0</v>
      </c>
      <c r="C230" s="1">
        <v>0</v>
      </c>
      <c r="D230" s="1">
        <v>0</v>
      </c>
      <c r="E230">
        <v>112.8</v>
      </c>
      <c r="H230">
        <v>178.43042449391552</v>
      </c>
      <c r="I230">
        <v>422.01886928312757</v>
      </c>
      <c r="J230">
        <f t="shared" si="21"/>
        <v>243.58844478921205</v>
      </c>
      <c r="K230">
        <f t="shared" si="26"/>
        <v>0.80193500000000006</v>
      </c>
      <c r="L230">
        <f t="shared" si="24"/>
        <v>0.74959799999999999</v>
      </c>
      <c r="M230">
        <v>-0.19806499999999999</v>
      </c>
      <c r="N230">
        <v>-0.25040200000000001</v>
      </c>
      <c r="O230">
        <v>0</v>
      </c>
      <c r="P230">
        <v>7.4994279109817305E-2</v>
      </c>
      <c r="Q230">
        <f t="shared" si="22"/>
        <v>0.62500572089018269</v>
      </c>
      <c r="R230">
        <v>2468.3825806451614</v>
      </c>
      <c r="S230">
        <v>-0.52363881556529102</v>
      </c>
      <c r="T230">
        <v>-0.113914386517802</v>
      </c>
      <c r="U230">
        <f t="shared" si="27"/>
        <v>0.47636118443470898</v>
      </c>
      <c r="V230">
        <f t="shared" si="25"/>
        <v>0.88608561348219794</v>
      </c>
      <c r="X230">
        <v>0</v>
      </c>
      <c r="Y230">
        <v>0</v>
      </c>
      <c r="Z230">
        <v>226</v>
      </c>
      <c r="AA230">
        <v>-1</v>
      </c>
      <c r="AB230">
        <f t="shared" si="23"/>
        <v>1</v>
      </c>
    </row>
    <row r="231" spans="1:28" x14ac:dyDescent="0.3">
      <c r="A231" s="2">
        <v>32933</v>
      </c>
      <c r="B231" s="1">
        <v>0</v>
      </c>
      <c r="C231" s="1">
        <v>0</v>
      </c>
      <c r="D231" s="1">
        <v>0</v>
      </c>
      <c r="E231">
        <v>109.3</v>
      </c>
      <c r="H231">
        <v>338.96960000684612</v>
      </c>
      <c r="I231">
        <v>877.41155967565942</v>
      </c>
      <c r="J231">
        <f t="shared" si="21"/>
        <v>538.4419596688133</v>
      </c>
      <c r="K231">
        <f t="shared" si="26"/>
        <v>0.36792499999999995</v>
      </c>
      <c r="L231">
        <f t="shared" si="24"/>
        <v>0.68621299999999996</v>
      </c>
      <c r="M231">
        <v>-0.63207500000000005</v>
      </c>
      <c r="N231">
        <v>-0.31378699999999998</v>
      </c>
      <c r="O231">
        <v>0</v>
      </c>
      <c r="P231">
        <v>0.40890996508467958</v>
      </c>
      <c r="Q231">
        <f t="shared" si="22"/>
        <v>0.29109003491532037</v>
      </c>
      <c r="R231">
        <v>2550.9660714285715</v>
      </c>
      <c r="S231">
        <v>-0.61819979235223399</v>
      </c>
      <c r="T231">
        <v>-0.83608924343452995</v>
      </c>
      <c r="U231">
        <f t="shared" si="27"/>
        <v>0.38180020764776601</v>
      </c>
      <c r="V231">
        <f t="shared" si="25"/>
        <v>0.16391075656547005</v>
      </c>
      <c r="X231">
        <v>0</v>
      </c>
      <c r="Y231">
        <v>4.4727272727272298E-3</v>
      </c>
      <c r="Z231">
        <v>227</v>
      </c>
      <c r="AA231">
        <v>-1</v>
      </c>
      <c r="AB231">
        <f t="shared" si="23"/>
        <v>1</v>
      </c>
    </row>
    <row r="232" spans="1:28" x14ac:dyDescent="0.3">
      <c r="A232" s="2">
        <v>32964</v>
      </c>
      <c r="B232" s="1">
        <v>0</v>
      </c>
      <c r="C232" s="1">
        <v>0</v>
      </c>
      <c r="D232" s="1">
        <v>0</v>
      </c>
      <c r="E232">
        <v>514.1</v>
      </c>
      <c r="H232">
        <v>112.85280206694945</v>
      </c>
      <c r="I232">
        <v>652.81196620287449</v>
      </c>
      <c r="J232">
        <f t="shared" si="21"/>
        <v>539.95916413592499</v>
      </c>
      <c r="K232">
        <f t="shared" si="26"/>
        <v>0.31868300000000005</v>
      </c>
      <c r="L232">
        <f t="shared" si="24"/>
        <v>1.358665</v>
      </c>
      <c r="M232">
        <v>-0.68131699999999995</v>
      </c>
      <c r="N232">
        <v>0.35866500000000001</v>
      </c>
      <c r="O232">
        <v>0</v>
      </c>
      <c r="P232">
        <v>0.5745634167860636</v>
      </c>
      <c r="Q232">
        <f t="shared" si="22"/>
        <v>0.12543658321393636</v>
      </c>
      <c r="R232">
        <v>2545.2851612903223</v>
      </c>
      <c r="S232">
        <v>0.20216891881149901</v>
      </c>
      <c r="T232">
        <v>-0.12989356319546799</v>
      </c>
      <c r="U232">
        <f t="shared" si="27"/>
        <v>1.202168918811499</v>
      </c>
      <c r="V232">
        <f t="shared" si="25"/>
        <v>0.87010643680453204</v>
      </c>
      <c r="X232">
        <v>0</v>
      </c>
      <c r="Y232">
        <v>0</v>
      </c>
      <c r="Z232">
        <v>228</v>
      </c>
      <c r="AA232">
        <v>0</v>
      </c>
      <c r="AB232">
        <f t="shared" si="23"/>
        <v>0</v>
      </c>
    </row>
    <row r="233" spans="1:28" x14ac:dyDescent="0.3">
      <c r="A233" s="2">
        <v>32994</v>
      </c>
      <c r="B233" s="1">
        <v>0</v>
      </c>
      <c r="C233" s="1">
        <v>0</v>
      </c>
      <c r="D233" s="1">
        <v>0</v>
      </c>
      <c r="E233">
        <v>83.8</v>
      </c>
      <c r="H233">
        <v>166.70092738723457</v>
      </c>
      <c r="I233">
        <v>502.08379124902694</v>
      </c>
      <c r="J233">
        <f t="shared" si="21"/>
        <v>335.38286386179237</v>
      </c>
      <c r="K233">
        <f t="shared" si="26"/>
        <v>2.3667699999999998</v>
      </c>
      <c r="L233">
        <f t="shared" si="24"/>
        <v>3.1497999999999999</v>
      </c>
      <c r="M233">
        <v>1.36677</v>
      </c>
      <c r="N233">
        <v>2.1497999999999999</v>
      </c>
      <c r="O233">
        <v>0</v>
      </c>
      <c r="P233">
        <v>0.18585914541286838</v>
      </c>
      <c r="Q233">
        <f t="shared" si="22"/>
        <v>0.51414085458713155</v>
      </c>
      <c r="R233">
        <v>2543.2750000000001</v>
      </c>
      <c r="S233">
        <v>-0.120773042992084</v>
      </c>
      <c r="T233">
        <v>-0.178047636525724</v>
      </c>
      <c r="U233">
        <f t="shared" si="27"/>
        <v>0.87922695700791598</v>
      </c>
      <c r="V233">
        <f t="shared" si="25"/>
        <v>0.82195236347427603</v>
      </c>
      <c r="X233">
        <v>0</v>
      </c>
      <c r="Y233">
        <v>0</v>
      </c>
      <c r="Z233">
        <v>229</v>
      </c>
      <c r="AA233">
        <v>0</v>
      </c>
      <c r="AB233">
        <f t="shared" si="23"/>
        <v>0</v>
      </c>
    </row>
    <row r="234" spans="1:28" x14ac:dyDescent="0.3">
      <c r="A234" s="2">
        <v>33025</v>
      </c>
      <c r="B234" s="1">
        <v>0</v>
      </c>
      <c r="C234" s="1">
        <v>0</v>
      </c>
      <c r="D234" s="1">
        <v>0</v>
      </c>
      <c r="E234">
        <v>429.8</v>
      </c>
      <c r="H234">
        <v>71.861872891595681</v>
      </c>
      <c r="I234">
        <v>629.55382733656825</v>
      </c>
      <c r="J234">
        <f t="shared" si="21"/>
        <v>557.69195444497257</v>
      </c>
      <c r="K234">
        <f t="shared" si="26"/>
        <v>0.15883400000000003</v>
      </c>
      <c r="L234">
        <f t="shared" si="24"/>
        <v>0.19723199999999996</v>
      </c>
      <c r="M234">
        <v>-0.84116599999999997</v>
      </c>
      <c r="N234">
        <v>-0.80276800000000004</v>
      </c>
      <c r="O234">
        <v>0</v>
      </c>
      <c r="P234">
        <v>0.33785522113544558</v>
      </c>
      <c r="Q234">
        <f t="shared" si="22"/>
        <v>0.36214477886455437</v>
      </c>
      <c r="R234">
        <v>2628.7767741935486</v>
      </c>
      <c r="S234">
        <v>0.31292651177026698</v>
      </c>
      <c r="T234">
        <v>0.30883719668680998</v>
      </c>
      <c r="U234">
        <f t="shared" si="27"/>
        <v>1.3129265117702671</v>
      </c>
      <c r="V234">
        <f t="shared" si="25"/>
        <v>1.30883719668681</v>
      </c>
      <c r="X234">
        <v>0</v>
      </c>
      <c r="Y234">
        <v>0</v>
      </c>
      <c r="Z234">
        <v>230</v>
      </c>
      <c r="AA234">
        <v>0</v>
      </c>
      <c r="AB234">
        <f t="shared" si="23"/>
        <v>0</v>
      </c>
    </row>
    <row r="235" spans="1:28" x14ac:dyDescent="0.3">
      <c r="A235" s="2">
        <v>33055</v>
      </c>
      <c r="B235" s="1">
        <v>0</v>
      </c>
      <c r="C235" s="1">
        <v>0</v>
      </c>
      <c r="D235" s="1">
        <v>0</v>
      </c>
      <c r="E235">
        <v>103.7</v>
      </c>
      <c r="H235">
        <v>372.30336827740211</v>
      </c>
      <c r="I235">
        <v>931.34955229122966</v>
      </c>
      <c r="J235">
        <f t="shared" si="21"/>
        <v>559.04618401382754</v>
      </c>
      <c r="K235">
        <f t="shared" si="26"/>
        <v>2.0342599999999997</v>
      </c>
      <c r="L235">
        <f t="shared" si="24"/>
        <v>2.20953</v>
      </c>
      <c r="M235">
        <v>1.03426</v>
      </c>
      <c r="N235">
        <v>1.20953</v>
      </c>
      <c r="O235">
        <v>0</v>
      </c>
      <c r="P235">
        <v>0.14600678708926365</v>
      </c>
      <c r="Q235">
        <f t="shared" si="22"/>
        <v>0.55399321291073633</v>
      </c>
      <c r="R235">
        <v>2573.5893333333329</v>
      </c>
      <c r="S235">
        <v>-0.34117153485846202</v>
      </c>
      <c r="T235">
        <v>-0.31438712819407999</v>
      </c>
      <c r="U235">
        <f t="shared" si="27"/>
        <v>0.65882846514153792</v>
      </c>
      <c r="V235">
        <f t="shared" si="25"/>
        <v>0.68561287180592001</v>
      </c>
      <c r="X235">
        <v>0</v>
      </c>
      <c r="Y235">
        <v>0</v>
      </c>
      <c r="Z235">
        <v>231</v>
      </c>
      <c r="AA235">
        <v>0</v>
      </c>
      <c r="AB235">
        <f t="shared" si="23"/>
        <v>0</v>
      </c>
    </row>
    <row r="236" spans="1:28" x14ac:dyDescent="0.3">
      <c r="A236" s="2">
        <v>33086</v>
      </c>
      <c r="B236" s="1">
        <v>0</v>
      </c>
      <c r="C236" s="1">
        <v>0</v>
      </c>
      <c r="D236" s="1">
        <v>0</v>
      </c>
      <c r="E236">
        <v>1099.3</v>
      </c>
      <c r="H236">
        <v>117.94514713253902</v>
      </c>
      <c r="I236">
        <v>1055.9816177392293</v>
      </c>
      <c r="J236">
        <f t="shared" si="21"/>
        <v>938.03647060669027</v>
      </c>
      <c r="K236">
        <f t="shared" si="26"/>
        <v>0.38892599999999999</v>
      </c>
      <c r="L236">
        <f t="shared" si="24"/>
        <v>0.30747500000000005</v>
      </c>
      <c r="M236">
        <v>-0.61107400000000001</v>
      </c>
      <c r="N236">
        <v>-0.69252499999999995</v>
      </c>
      <c r="O236">
        <v>0</v>
      </c>
      <c r="P236">
        <v>0.58357733377296273</v>
      </c>
      <c r="Q236">
        <f t="shared" si="22"/>
        <v>0.11642266622703723</v>
      </c>
      <c r="R236">
        <v>2408.2077419354841</v>
      </c>
      <c r="S236">
        <v>1.1395719734105501</v>
      </c>
      <c r="T236">
        <v>0.93795748029912795</v>
      </c>
      <c r="U236">
        <f t="shared" si="27"/>
        <v>2.1395719734105501</v>
      </c>
      <c r="V236">
        <f t="shared" si="25"/>
        <v>1.937957480299128</v>
      </c>
      <c r="X236">
        <v>0</v>
      </c>
      <c r="Y236">
        <v>0</v>
      </c>
      <c r="Z236">
        <v>232</v>
      </c>
      <c r="AA236">
        <v>0</v>
      </c>
      <c r="AB236">
        <f t="shared" si="23"/>
        <v>0</v>
      </c>
    </row>
    <row r="237" spans="1:28" x14ac:dyDescent="0.3">
      <c r="A237" s="2">
        <v>33117</v>
      </c>
      <c r="B237" s="1">
        <v>0</v>
      </c>
      <c r="C237" s="1">
        <v>0</v>
      </c>
      <c r="D237" s="1">
        <v>0</v>
      </c>
      <c r="E237">
        <v>492.3</v>
      </c>
      <c r="H237">
        <v>29.726287216563964</v>
      </c>
      <c r="I237">
        <v>652.6695584741916</v>
      </c>
      <c r="J237">
        <f t="shared" si="21"/>
        <v>622.94327125762766</v>
      </c>
      <c r="K237">
        <f t="shared" si="26"/>
        <v>3.08623</v>
      </c>
      <c r="L237">
        <f t="shared" si="24"/>
        <v>2.6687700000000003</v>
      </c>
      <c r="M237">
        <v>2.08623</v>
      </c>
      <c r="N237">
        <v>1.6687700000000001</v>
      </c>
      <c r="O237">
        <v>0</v>
      </c>
      <c r="P237">
        <v>0.12737970174343527</v>
      </c>
      <c r="Q237">
        <f t="shared" si="22"/>
        <v>0.57262029825656469</v>
      </c>
      <c r="R237">
        <v>2326.4354838709678</v>
      </c>
      <c r="S237">
        <v>1.44786629489698</v>
      </c>
      <c r="T237">
        <v>1.66875582415804</v>
      </c>
      <c r="U237">
        <f t="shared" si="27"/>
        <v>2.44786629489698</v>
      </c>
      <c r="V237">
        <f t="shared" si="25"/>
        <v>2.66875582415804</v>
      </c>
      <c r="X237">
        <v>0</v>
      </c>
      <c r="Y237">
        <v>0</v>
      </c>
      <c r="Z237">
        <v>233</v>
      </c>
      <c r="AA237">
        <v>0</v>
      </c>
      <c r="AB237">
        <f t="shared" si="23"/>
        <v>0</v>
      </c>
    </row>
    <row r="238" spans="1:28" x14ac:dyDescent="0.3">
      <c r="A238" s="2">
        <v>33147</v>
      </c>
      <c r="B238" s="1">
        <v>0</v>
      </c>
      <c r="C238" s="1">
        <v>0</v>
      </c>
      <c r="D238" s="1">
        <v>0</v>
      </c>
      <c r="E238">
        <v>71</v>
      </c>
      <c r="H238">
        <v>424.40922291319816</v>
      </c>
      <c r="I238">
        <v>775.01401729598922</v>
      </c>
      <c r="J238">
        <f t="shared" si="21"/>
        <v>350.60479438279106</v>
      </c>
      <c r="K238">
        <f t="shared" si="26"/>
        <v>1.993398</v>
      </c>
      <c r="L238">
        <f t="shared" si="24"/>
        <v>1.371176</v>
      </c>
      <c r="M238">
        <v>0.993398</v>
      </c>
      <c r="N238">
        <v>0.37117600000000001</v>
      </c>
      <c r="O238">
        <v>0</v>
      </c>
      <c r="P238">
        <v>5.1396927209158644E-2</v>
      </c>
      <c r="Q238">
        <f t="shared" si="22"/>
        <v>0.64860307279084128</v>
      </c>
      <c r="R238">
        <v>2810.529</v>
      </c>
      <c r="S238">
        <v>-0.34685262124361499</v>
      </c>
      <c r="T238">
        <v>-0.34228645978055799</v>
      </c>
      <c r="U238">
        <f t="shared" si="27"/>
        <v>0.65314737875638507</v>
      </c>
      <c r="V238">
        <f t="shared" si="25"/>
        <v>0.65771354021944206</v>
      </c>
      <c r="X238">
        <v>0</v>
      </c>
      <c r="Y238">
        <v>0</v>
      </c>
      <c r="Z238">
        <v>234</v>
      </c>
      <c r="AA238">
        <v>0</v>
      </c>
      <c r="AB238">
        <f t="shared" si="23"/>
        <v>0</v>
      </c>
    </row>
    <row r="239" spans="1:28" x14ac:dyDescent="0.3">
      <c r="A239" s="2">
        <v>33178</v>
      </c>
      <c r="B239" s="1">
        <v>1</v>
      </c>
      <c r="C239" s="1">
        <v>0</v>
      </c>
      <c r="D239" s="1">
        <v>0</v>
      </c>
      <c r="E239">
        <v>67.099999999999994</v>
      </c>
      <c r="H239">
        <v>703.66327612127156</v>
      </c>
      <c r="I239">
        <v>526.64498983727322</v>
      </c>
      <c r="J239">
        <f t="shared" si="21"/>
        <v>-177.01828628399835</v>
      </c>
      <c r="K239">
        <f t="shared" si="26"/>
        <v>5.9605000000000019E-2</v>
      </c>
      <c r="L239">
        <f t="shared" si="24"/>
        <v>-5.2140000000000075E-2</v>
      </c>
      <c r="M239">
        <v>-0.94039499999999998</v>
      </c>
      <c r="N239">
        <v>-1.0521400000000001</v>
      </c>
      <c r="O239">
        <v>0</v>
      </c>
      <c r="P239">
        <v>0.67422289708524397</v>
      </c>
      <c r="Q239">
        <f t="shared" si="22"/>
        <v>2.5777102914755989E-2</v>
      </c>
      <c r="R239">
        <v>2355.2403225806456</v>
      </c>
      <c r="S239">
        <v>-0.90484540092941601</v>
      </c>
      <c r="T239">
        <v>-0.89767663696645705</v>
      </c>
      <c r="U239">
        <f t="shared" si="27"/>
        <v>9.5154599070583989E-2</v>
      </c>
      <c r="V239">
        <f t="shared" si="25"/>
        <v>0.10232336303354295</v>
      </c>
      <c r="X239">
        <v>1</v>
      </c>
      <c r="Y239">
        <v>0</v>
      </c>
      <c r="Z239">
        <v>235</v>
      </c>
      <c r="AA239">
        <v>0</v>
      </c>
      <c r="AB239">
        <f t="shared" si="23"/>
        <v>0</v>
      </c>
    </row>
    <row r="240" spans="1:28" x14ac:dyDescent="0.3">
      <c r="A240" s="2">
        <v>33208</v>
      </c>
      <c r="B240" s="1">
        <v>0</v>
      </c>
      <c r="C240" s="1">
        <v>0</v>
      </c>
      <c r="D240" s="1">
        <v>0</v>
      </c>
      <c r="E240">
        <v>13.7</v>
      </c>
      <c r="H240">
        <v>39.187726410872443</v>
      </c>
      <c r="I240">
        <v>172.67067229771581</v>
      </c>
      <c r="J240">
        <f t="shared" si="21"/>
        <v>133.48294588684337</v>
      </c>
      <c r="K240">
        <f t="shared" si="26"/>
        <v>3.4216000000000024E-2</v>
      </c>
      <c r="L240">
        <f t="shared" si="24"/>
        <v>-3.9120000000000044E-2</v>
      </c>
      <c r="M240">
        <v>-0.96578399999999998</v>
      </c>
      <c r="N240">
        <v>-1.03912</v>
      </c>
      <c r="O240">
        <v>0</v>
      </c>
      <c r="P240">
        <v>0.90158035755888222</v>
      </c>
      <c r="Q240">
        <f t="shared" si="22"/>
        <v>-0.20158035755888226</v>
      </c>
      <c r="R240">
        <v>2022.2536666666667</v>
      </c>
      <c r="S240">
        <v>0.52363881556529102</v>
      </c>
      <c r="T240">
        <v>0.47454197427129302</v>
      </c>
      <c r="U240">
        <f t="shared" si="27"/>
        <v>1.5236388155652909</v>
      </c>
      <c r="V240">
        <f t="shared" si="25"/>
        <v>1.4745419742712931</v>
      </c>
      <c r="X240">
        <v>1</v>
      </c>
      <c r="Y240">
        <v>0</v>
      </c>
      <c r="Z240">
        <v>236</v>
      </c>
      <c r="AA240">
        <v>0</v>
      </c>
      <c r="AB240">
        <f t="shared" si="23"/>
        <v>0</v>
      </c>
    </row>
    <row r="241" spans="1:28" x14ac:dyDescent="0.3">
      <c r="A241" s="2">
        <v>33239</v>
      </c>
      <c r="B241" s="1">
        <v>0</v>
      </c>
      <c r="C241" s="1">
        <v>0</v>
      </c>
      <c r="D241" s="1">
        <v>0</v>
      </c>
      <c r="E241">
        <v>100.8</v>
      </c>
      <c r="F241" s="1">
        <v>1</v>
      </c>
      <c r="G241" s="1"/>
      <c r="H241">
        <v>55.478432770134212</v>
      </c>
      <c r="I241">
        <v>206.97814815771201</v>
      </c>
      <c r="J241">
        <f t="shared" si="21"/>
        <v>151.49971538757779</v>
      </c>
      <c r="K241">
        <f t="shared" si="26"/>
        <v>-0.61786000000000008</v>
      </c>
      <c r="L241">
        <f t="shared" si="24"/>
        <v>-0.25886999999999993</v>
      </c>
      <c r="M241">
        <v>-1.6178600000000001</v>
      </c>
      <c r="N241">
        <v>-1.2588699999999999</v>
      </c>
      <c r="O241">
        <v>1.6178600000000001</v>
      </c>
      <c r="P241">
        <v>0.16619008104848307</v>
      </c>
      <c r="Q241">
        <f t="shared" si="22"/>
        <v>0.53380991895151686</v>
      </c>
      <c r="R241">
        <v>1873.8970967741934</v>
      </c>
      <c r="S241">
        <v>0.36396410218582498</v>
      </c>
      <c r="T241">
        <v>0.38180375279080497</v>
      </c>
      <c r="U241">
        <f t="shared" si="27"/>
        <v>1.3639641021858249</v>
      </c>
      <c r="V241">
        <f t="shared" si="25"/>
        <v>1.3818037527908049</v>
      </c>
      <c r="X241">
        <v>1</v>
      </c>
      <c r="Y241">
        <v>7.6372727272727203E-2</v>
      </c>
      <c r="Z241">
        <v>237</v>
      </c>
      <c r="AA241">
        <v>-1</v>
      </c>
      <c r="AB241">
        <f t="shared" si="23"/>
        <v>1</v>
      </c>
    </row>
    <row r="242" spans="1:28" x14ac:dyDescent="0.3">
      <c r="A242" s="2">
        <v>33270</v>
      </c>
      <c r="B242" s="1">
        <v>0.96299999999999997</v>
      </c>
      <c r="C242" s="1">
        <v>0</v>
      </c>
      <c r="D242" s="1">
        <v>5.0000000000000001E-3</v>
      </c>
      <c r="E242">
        <v>78</v>
      </c>
      <c r="F242" s="1">
        <v>1</v>
      </c>
      <c r="G242" s="1">
        <v>1</v>
      </c>
      <c r="H242">
        <v>497.9880088801043</v>
      </c>
      <c r="I242">
        <v>422.01886928312757</v>
      </c>
      <c r="J242">
        <f t="shared" si="21"/>
        <v>-75.969139596976731</v>
      </c>
      <c r="K242">
        <f t="shared" si="26"/>
        <v>0.54762200000000005</v>
      </c>
      <c r="L242">
        <f t="shared" si="24"/>
        <v>0.66494699999999995</v>
      </c>
      <c r="M242">
        <v>-0.452378</v>
      </c>
      <c r="N242">
        <v>-0.33505299999999999</v>
      </c>
      <c r="O242">
        <v>0</v>
      </c>
      <c r="P242">
        <v>0.21629899219173704</v>
      </c>
      <c r="Q242">
        <f t="shared" si="22"/>
        <v>0.48370100780826292</v>
      </c>
      <c r="R242">
        <v>1905.2838709677421</v>
      </c>
      <c r="S242">
        <v>-0.76806149120090805</v>
      </c>
      <c r="T242">
        <v>-0.82118415250273002</v>
      </c>
      <c r="U242">
        <f t="shared" si="27"/>
        <v>0.23193850879909195</v>
      </c>
      <c r="V242">
        <f t="shared" si="25"/>
        <v>0.17881584749726998</v>
      </c>
      <c r="X242">
        <v>1</v>
      </c>
      <c r="Y242">
        <v>8.3895454545454495E-2</v>
      </c>
      <c r="Z242">
        <v>238</v>
      </c>
      <c r="AA242">
        <v>-1</v>
      </c>
      <c r="AB242">
        <f t="shared" si="23"/>
        <v>1</v>
      </c>
    </row>
    <row r="243" spans="1:28" x14ac:dyDescent="0.3">
      <c r="A243" s="2">
        <v>33298</v>
      </c>
      <c r="B243" s="1">
        <v>0.96</v>
      </c>
      <c r="C243" s="1">
        <v>0.16800000000000001</v>
      </c>
      <c r="D243" s="1">
        <v>0.495</v>
      </c>
      <c r="E243">
        <v>77.599999999999994</v>
      </c>
      <c r="F243" s="1">
        <v>1</v>
      </c>
      <c r="G243" s="1">
        <v>1</v>
      </c>
      <c r="H243">
        <v>967.2554318404334</v>
      </c>
      <c r="I243">
        <v>877.41155967565942</v>
      </c>
      <c r="J243">
        <f t="shared" si="21"/>
        <v>-89.843872164773984</v>
      </c>
      <c r="K243">
        <f t="shared" si="26"/>
        <v>0.39771000000000001</v>
      </c>
      <c r="L243">
        <f t="shared" si="24"/>
        <v>0.81048100000000001</v>
      </c>
      <c r="M243">
        <v>-0.60228999999999999</v>
      </c>
      <c r="N243">
        <v>-0.18951899999999999</v>
      </c>
      <c r="O243">
        <v>0</v>
      </c>
      <c r="P243">
        <v>0.85095857148452758</v>
      </c>
      <c r="Q243">
        <f t="shared" si="22"/>
        <v>-0.15095857148452763</v>
      </c>
      <c r="R243">
        <v>1723.917857142857</v>
      </c>
      <c r="S243">
        <v>-1.92955939289679</v>
      </c>
      <c r="T243">
        <v>-2.54913806530383</v>
      </c>
      <c r="U243">
        <f t="shared" si="27"/>
        <v>-0.92955939289679002</v>
      </c>
      <c r="V243">
        <f t="shared" si="25"/>
        <v>-1.54913806530383</v>
      </c>
      <c r="X243">
        <v>1</v>
      </c>
      <c r="Y243">
        <v>3.1027272727272698E-2</v>
      </c>
      <c r="Z243">
        <v>239</v>
      </c>
      <c r="AA243">
        <v>-1</v>
      </c>
      <c r="AB243">
        <f t="shared" si="23"/>
        <v>1</v>
      </c>
    </row>
    <row r="244" spans="1:28" x14ac:dyDescent="0.3">
      <c r="A244" s="2">
        <v>33329</v>
      </c>
      <c r="B244" s="1">
        <v>0.34300000000000003</v>
      </c>
      <c r="C244" s="1">
        <v>0.01</v>
      </c>
      <c r="D244" s="1">
        <v>0.20799999999999999</v>
      </c>
      <c r="E244">
        <v>110.1</v>
      </c>
      <c r="F244" s="1">
        <v>1</v>
      </c>
      <c r="G244" s="1">
        <v>1</v>
      </c>
      <c r="H244">
        <v>699.45180560139408</v>
      </c>
      <c r="I244">
        <v>652.81196620287449</v>
      </c>
      <c r="J244">
        <f t="shared" si="21"/>
        <v>-46.639839398519598</v>
      </c>
      <c r="K244">
        <f t="shared" si="26"/>
        <v>0.41803900000000005</v>
      </c>
      <c r="L244">
        <f t="shared" si="24"/>
        <v>1.4284509999999999</v>
      </c>
      <c r="M244">
        <v>-0.58196099999999995</v>
      </c>
      <c r="N244">
        <v>0.42845100000000003</v>
      </c>
      <c r="O244">
        <v>0</v>
      </c>
      <c r="P244">
        <v>0.99896201031854626</v>
      </c>
      <c r="Q244">
        <f t="shared" si="22"/>
        <v>-0.2989620103185463</v>
      </c>
      <c r="R244">
        <v>1229.1080645161287</v>
      </c>
      <c r="S244">
        <v>-1.78032065776214</v>
      </c>
      <c r="T244">
        <v>-2.54913806530383</v>
      </c>
      <c r="U244">
        <f t="shared" si="27"/>
        <v>-0.78032065776213999</v>
      </c>
      <c r="V244">
        <f t="shared" si="25"/>
        <v>-1.54913806530383</v>
      </c>
      <c r="X244">
        <v>1</v>
      </c>
      <c r="Y244">
        <v>7.8518181818181806E-2</v>
      </c>
      <c r="Z244">
        <v>240</v>
      </c>
      <c r="AA244">
        <v>-1</v>
      </c>
      <c r="AB244">
        <f t="shared" si="23"/>
        <v>1</v>
      </c>
    </row>
    <row r="245" spans="1:28" x14ac:dyDescent="0.3">
      <c r="A245" s="2">
        <v>33359</v>
      </c>
      <c r="B245" s="1">
        <v>0.69499999999999995</v>
      </c>
      <c r="C245" s="1">
        <v>0.153</v>
      </c>
      <c r="D245" s="1">
        <v>0.307</v>
      </c>
      <c r="E245">
        <v>116.7</v>
      </c>
      <c r="F245" s="1">
        <v>1</v>
      </c>
      <c r="G245" s="1">
        <v>1</v>
      </c>
      <c r="H245">
        <v>548.56699713478793</v>
      </c>
      <c r="I245">
        <v>502.08379124902694</v>
      </c>
      <c r="J245">
        <f t="shared" si="21"/>
        <v>-46.483205885760981</v>
      </c>
      <c r="K245">
        <f t="shared" si="26"/>
        <v>0.74967699999999993</v>
      </c>
      <c r="L245">
        <f t="shared" si="24"/>
        <v>1.917924</v>
      </c>
      <c r="M245">
        <v>-0.25032300000000002</v>
      </c>
      <c r="N245">
        <v>0.91792399999999996</v>
      </c>
      <c r="O245">
        <v>0</v>
      </c>
      <c r="P245">
        <v>0.99926133313562981</v>
      </c>
      <c r="Q245">
        <f t="shared" si="22"/>
        <v>-0.29926133313562986</v>
      </c>
      <c r="R245">
        <v>795.50109999999984</v>
      </c>
      <c r="S245">
        <v>-0.91293850138391597</v>
      </c>
      <c r="T245">
        <v>-1.73630026295378</v>
      </c>
      <c r="U245">
        <f t="shared" si="27"/>
        <v>8.7061498616084032E-2</v>
      </c>
      <c r="V245">
        <f t="shared" si="25"/>
        <v>-0.73630026295378004</v>
      </c>
      <c r="X245">
        <v>1</v>
      </c>
      <c r="Y245">
        <v>6.8222727272727199E-2</v>
      </c>
      <c r="Z245">
        <v>241</v>
      </c>
      <c r="AA245">
        <v>-1</v>
      </c>
      <c r="AB245">
        <f t="shared" si="23"/>
        <v>1</v>
      </c>
    </row>
    <row r="246" spans="1:28" x14ac:dyDescent="0.3">
      <c r="A246" s="2">
        <v>33390</v>
      </c>
      <c r="B246" s="1">
        <v>0.81499999999999995</v>
      </c>
      <c r="C246" s="1">
        <v>1E-3</v>
      </c>
      <c r="D246" s="1">
        <v>0.36799999999999999</v>
      </c>
      <c r="E246">
        <v>453</v>
      </c>
      <c r="G246" s="1">
        <v>1</v>
      </c>
      <c r="H246">
        <v>668.30995456415417</v>
      </c>
      <c r="I246">
        <v>629.55382733656825</v>
      </c>
      <c r="J246">
        <f t="shared" si="21"/>
        <v>-38.756127227585921</v>
      </c>
      <c r="K246">
        <f t="shared" si="26"/>
        <v>0.77396299999999996</v>
      </c>
      <c r="L246">
        <f t="shared" si="24"/>
        <v>1.809858</v>
      </c>
      <c r="M246">
        <v>-0.22603699999999999</v>
      </c>
      <c r="N246">
        <v>0.80985799999999997</v>
      </c>
      <c r="O246">
        <v>0</v>
      </c>
      <c r="P246">
        <v>0.95528439810933707</v>
      </c>
      <c r="Q246">
        <f t="shared" si="22"/>
        <v>-0.25528439810933712</v>
      </c>
      <c r="R246">
        <v>952.51451612903224</v>
      </c>
      <c r="S246">
        <v>-0.46912336671923299</v>
      </c>
      <c r="T246">
        <v>-1.05063159508036</v>
      </c>
      <c r="U246">
        <f t="shared" si="27"/>
        <v>0.53087663328076706</v>
      </c>
      <c r="V246">
        <f t="shared" si="25"/>
        <v>-5.063159508035997E-2</v>
      </c>
      <c r="X246">
        <v>0</v>
      </c>
      <c r="Y246">
        <v>0</v>
      </c>
      <c r="Z246">
        <v>242</v>
      </c>
      <c r="AA246">
        <v>-1</v>
      </c>
      <c r="AB246">
        <f t="shared" si="23"/>
        <v>1</v>
      </c>
    </row>
    <row r="247" spans="1:28" x14ac:dyDescent="0.3">
      <c r="A247" s="2">
        <v>33420</v>
      </c>
      <c r="B247" s="1">
        <v>0</v>
      </c>
      <c r="C247" s="1">
        <v>0.39700000000000002</v>
      </c>
      <c r="D247" s="1">
        <v>0.29799999999999999</v>
      </c>
      <c r="E247">
        <v>174.8</v>
      </c>
      <c r="H247">
        <v>805.37399153493629</v>
      </c>
      <c r="I247">
        <v>931.34955229122966</v>
      </c>
      <c r="J247">
        <f t="shared" si="21"/>
        <v>125.97556075629336</v>
      </c>
      <c r="K247">
        <f t="shared" si="26"/>
        <v>2.05694</v>
      </c>
      <c r="L247">
        <f t="shared" si="24"/>
        <v>3.16005</v>
      </c>
      <c r="M247">
        <v>1.05694</v>
      </c>
      <c r="N247">
        <v>2.16005</v>
      </c>
      <c r="O247">
        <v>0</v>
      </c>
      <c r="P247">
        <v>0.91162214693663068</v>
      </c>
      <c r="Q247">
        <f t="shared" si="22"/>
        <v>-0.21162214693663073</v>
      </c>
      <c r="R247">
        <v>949.16133333333323</v>
      </c>
      <c r="S247">
        <v>-0.95433747816561898</v>
      </c>
      <c r="T247">
        <v>-1.2561516377363</v>
      </c>
      <c r="U247">
        <f t="shared" si="27"/>
        <v>4.566252183438102E-2</v>
      </c>
      <c r="V247">
        <f t="shared" si="25"/>
        <v>-0.25615163773630001</v>
      </c>
      <c r="X247">
        <v>0</v>
      </c>
      <c r="Y247">
        <v>0</v>
      </c>
      <c r="Z247">
        <v>243</v>
      </c>
      <c r="AA247">
        <v>-1</v>
      </c>
      <c r="AB247">
        <f t="shared" si="23"/>
        <v>1</v>
      </c>
    </row>
    <row r="248" spans="1:28" x14ac:dyDescent="0.3">
      <c r="A248" s="2">
        <v>33451</v>
      </c>
      <c r="B248" s="1">
        <v>0.308</v>
      </c>
      <c r="C248" s="1">
        <v>5.0000000000000001E-3</v>
      </c>
      <c r="D248" s="1">
        <v>0</v>
      </c>
      <c r="E248">
        <v>305.8</v>
      </c>
      <c r="H248">
        <v>990.91626231350131</v>
      </c>
      <c r="I248">
        <v>1055.9816177392293</v>
      </c>
      <c r="J248">
        <f t="shared" si="21"/>
        <v>65.065355425727944</v>
      </c>
      <c r="K248">
        <f t="shared" si="26"/>
        <v>1.0665093999999999</v>
      </c>
      <c r="L248">
        <f t="shared" si="24"/>
        <v>1.273037</v>
      </c>
      <c r="M248">
        <v>6.6509399999999996E-2</v>
      </c>
      <c r="N248">
        <v>0.27303699999999997</v>
      </c>
      <c r="O248">
        <v>0</v>
      </c>
      <c r="P248">
        <v>0.94749457842601648</v>
      </c>
      <c r="Q248">
        <f t="shared" si="22"/>
        <v>-0.24749457842601652</v>
      </c>
      <c r="R248">
        <v>1540.6922580645162</v>
      </c>
      <c r="S248">
        <v>-1.1603167935107701</v>
      </c>
      <c r="T248">
        <v>-0.95450203637860498</v>
      </c>
      <c r="U248">
        <f t="shared" si="27"/>
        <v>-0.16031679351077011</v>
      </c>
      <c r="V248">
        <f t="shared" si="25"/>
        <v>4.5497963621395021E-2</v>
      </c>
      <c r="X248">
        <v>0</v>
      </c>
      <c r="Y248">
        <v>0</v>
      </c>
      <c r="Z248">
        <v>244</v>
      </c>
      <c r="AA248">
        <v>0</v>
      </c>
      <c r="AB248">
        <f t="shared" si="23"/>
        <v>0</v>
      </c>
    </row>
    <row r="249" spans="1:28" x14ac:dyDescent="0.3">
      <c r="A249" s="2">
        <v>33482</v>
      </c>
      <c r="B249" s="1">
        <v>8.7999999999999995E-2</v>
      </c>
      <c r="C249" s="1">
        <v>0</v>
      </c>
      <c r="D249" s="1">
        <v>0</v>
      </c>
      <c r="E249">
        <v>489.5</v>
      </c>
      <c r="H249">
        <v>153.61202444704008</v>
      </c>
      <c r="I249">
        <v>652.6695584741916</v>
      </c>
      <c r="J249">
        <f t="shared" si="21"/>
        <v>499.05753402715152</v>
      </c>
      <c r="K249">
        <f t="shared" si="26"/>
        <v>2.0308299999999999</v>
      </c>
      <c r="L249">
        <f t="shared" si="24"/>
        <v>1.892995</v>
      </c>
      <c r="M249">
        <v>1.0308299999999999</v>
      </c>
      <c r="N249">
        <v>0.89299499999999998</v>
      </c>
      <c r="O249">
        <v>0</v>
      </c>
      <c r="P249">
        <v>0.94595918517168831</v>
      </c>
      <c r="Q249">
        <f t="shared" si="22"/>
        <v>-0.24595918517168835</v>
      </c>
      <c r="R249">
        <v>1573.0096774193551</v>
      </c>
      <c r="S249">
        <v>-0.98867289648022005</v>
      </c>
      <c r="T249">
        <v>-3.43716611544852E-2</v>
      </c>
      <c r="U249">
        <f t="shared" si="27"/>
        <v>1.1327103519779946E-2</v>
      </c>
      <c r="V249">
        <f t="shared" si="25"/>
        <v>0.9656283388455148</v>
      </c>
      <c r="X249">
        <v>0</v>
      </c>
      <c r="Y249">
        <v>0</v>
      </c>
      <c r="Z249">
        <v>245</v>
      </c>
      <c r="AA249">
        <v>0</v>
      </c>
      <c r="AB249">
        <f t="shared" si="23"/>
        <v>0</v>
      </c>
    </row>
    <row r="250" spans="1:28" x14ac:dyDescent="0.3">
      <c r="A250" s="2">
        <v>33512</v>
      </c>
      <c r="B250" s="1">
        <v>0</v>
      </c>
      <c r="C250" s="1">
        <v>0</v>
      </c>
      <c r="D250" s="1">
        <v>0</v>
      </c>
      <c r="E250">
        <v>134.30000000000001</v>
      </c>
      <c r="H250">
        <v>167.44228845457235</v>
      </c>
      <c r="I250">
        <v>775.01401729598922</v>
      </c>
      <c r="J250">
        <f t="shared" si="21"/>
        <v>607.57172884141687</v>
      </c>
      <c r="K250">
        <f t="shared" si="26"/>
        <v>2.7724200000000003</v>
      </c>
      <c r="L250">
        <f t="shared" si="24"/>
        <v>2.2940800000000001</v>
      </c>
      <c r="M250">
        <v>1.7724200000000001</v>
      </c>
      <c r="N250">
        <v>1.2940799999999999</v>
      </c>
      <c r="O250">
        <v>0</v>
      </c>
      <c r="P250">
        <v>0.26513602221408256</v>
      </c>
      <c r="Q250">
        <f t="shared" si="22"/>
        <v>0.4348639777859174</v>
      </c>
      <c r="R250">
        <v>1956.2813333333334</v>
      </c>
      <c r="S250">
        <v>-0.88883434803200401</v>
      </c>
      <c r="T250">
        <v>2.9082086590859899E-2</v>
      </c>
      <c r="U250">
        <f t="shared" si="27"/>
        <v>0.11116565196799599</v>
      </c>
      <c r="V250">
        <f t="shared" si="25"/>
        <v>1.0290820865908599</v>
      </c>
      <c r="X250">
        <v>0</v>
      </c>
      <c r="Y250">
        <v>0</v>
      </c>
      <c r="Z250">
        <v>246</v>
      </c>
      <c r="AA250">
        <v>0</v>
      </c>
      <c r="AB250">
        <f t="shared" si="23"/>
        <v>0</v>
      </c>
    </row>
    <row r="251" spans="1:28" x14ac:dyDescent="0.3">
      <c r="A251" s="2">
        <v>33543</v>
      </c>
      <c r="B251" s="1">
        <v>0</v>
      </c>
      <c r="C251" s="1">
        <v>0</v>
      </c>
      <c r="D251" s="1">
        <v>0</v>
      </c>
      <c r="E251">
        <v>73.2</v>
      </c>
      <c r="H251">
        <v>209.36333801265999</v>
      </c>
      <c r="I251">
        <v>526.64498983727322</v>
      </c>
      <c r="J251">
        <f t="shared" si="21"/>
        <v>317.28165182461322</v>
      </c>
      <c r="K251">
        <f t="shared" si="26"/>
        <v>0.9561423</v>
      </c>
      <c r="L251">
        <f t="shared" si="24"/>
        <v>-7.2900000000000187E-3</v>
      </c>
      <c r="M251">
        <v>-4.3857699999999999E-2</v>
      </c>
      <c r="N251">
        <v>-1.00729</v>
      </c>
      <c r="O251">
        <v>0</v>
      </c>
      <c r="P251">
        <v>0.28662734759758096</v>
      </c>
      <c r="Q251">
        <f t="shared" si="22"/>
        <v>0.41337265240241899</v>
      </c>
      <c r="R251">
        <v>2817.4351612903229</v>
      </c>
      <c r="S251">
        <v>-0.92109184410545097</v>
      </c>
      <c r="T251">
        <v>-0.19957599991508701</v>
      </c>
      <c r="U251">
        <f t="shared" si="27"/>
        <v>7.8908155894549026E-2</v>
      </c>
      <c r="V251">
        <f t="shared" si="25"/>
        <v>0.80042400008491299</v>
      </c>
      <c r="X251">
        <v>1</v>
      </c>
      <c r="Y251">
        <v>0</v>
      </c>
      <c r="Z251">
        <v>247</v>
      </c>
      <c r="AA251">
        <v>0</v>
      </c>
      <c r="AB251">
        <f t="shared" si="23"/>
        <v>0</v>
      </c>
    </row>
    <row r="252" spans="1:28" x14ac:dyDescent="0.3">
      <c r="A252" s="2">
        <v>33573</v>
      </c>
      <c r="B252" s="1">
        <v>0</v>
      </c>
      <c r="C252" s="1">
        <v>0</v>
      </c>
      <c r="D252" s="1">
        <v>0</v>
      </c>
      <c r="E252">
        <v>73.099999999999994</v>
      </c>
      <c r="H252">
        <v>29.4774958952273</v>
      </c>
      <c r="I252">
        <v>172.67067229771581</v>
      </c>
      <c r="J252">
        <f t="shared" si="21"/>
        <v>143.19317640248852</v>
      </c>
      <c r="K252">
        <f t="shared" si="26"/>
        <v>0.33335700000000001</v>
      </c>
      <c r="L252">
        <f t="shared" si="24"/>
        <v>-0.50531999999999999</v>
      </c>
      <c r="M252">
        <v>-0.66664299999999999</v>
      </c>
      <c r="N252">
        <v>-1.50532</v>
      </c>
      <c r="O252">
        <v>0</v>
      </c>
      <c r="P252">
        <v>0.39966120392805093</v>
      </c>
      <c r="Q252">
        <f t="shared" si="22"/>
        <v>0.30033879607194902</v>
      </c>
      <c r="R252">
        <v>2894.8189999999991</v>
      </c>
      <c r="S252">
        <v>-0.71173333050471699</v>
      </c>
      <c r="T252">
        <v>5.0246750344270799E-2</v>
      </c>
      <c r="U252">
        <f t="shared" si="27"/>
        <v>0.28826666949528301</v>
      </c>
      <c r="V252">
        <f t="shared" si="25"/>
        <v>1.0502467503442707</v>
      </c>
      <c r="X252">
        <v>1</v>
      </c>
      <c r="Y252">
        <v>0</v>
      </c>
      <c r="Z252">
        <v>248</v>
      </c>
      <c r="AA252">
        <v>0</v>
      </c>
      <c r="AB252">
        <f t="shared" si="23"/>
        <v>0</v>
      </c>
    </row>
    <row r="253" spans="1:28" x14ac:dyDescent="0.3">
      <c r="A253" s="2">
        <v>33604</v>
      </c>
      <c r="B253" s="1">
        <v>0</v>
      </c>
      <c r="C253" s="1">
        <v>0</v>
      </c>
      <c r="D253" s="1">
        <v>0</v>
      </c>
      <c r="E253">
        <v>66.099999999999994</v>
      </c>
      <c r="H253">
        <v>26.524178303020591</v>
      </c>
      <c r="I253">
        <v>206.97814815771201</v>
      </c>
      <c r="J253">
        <f t="shared" si="21"/>
        <v>180.45396985469142</v>
      </c>
      <c r="K253">
        <f t="shared" si="26"/>
        <v>7.7830999999999984E-2</v>
      </c>
      <c r="L253">
        <f t="shared" si="24"/>
        <v>-8.0230000000000024E-2</v>
      </c>
      <c r="M253">
        <v>-0.92216900000000002</v>
      </c>
      <c r="N253">
        <v>-1.08023</v>
      </c>
      <c r="O253">
        <v>0</v>
      </c>
      <c r="P253">
        <v>9.56826202155623E-2</v>
      </c>
      <c r="Q253">
        <f t="shared" si="22"/>
        <v>0.60431737978443767</v>
      </c>
      <c r="R253">
        <v>2938.7071935483877</v>
      </c>
      <c r="S253">
        <v>-0.69800392168486503</v>
      </c>
      <c r="T253">
        <v>0.119237346247495</v>
      </c>
      <c r="U253">
        <f t="shared" si="27"/>
        <v>0.30199607831513497</v>
      </c>
      <c r="V253">
        <f t="shared" si="25"/>
        <v>1.1192373462474949</v>
      </c>
      <c r="X253">
        <v>1</v>
      </c>
      <c r="Y253">
        <v>9.0772727272727394E-3</v>
      </c>
      <c r="Z253">
        <v>249</v>
      </c>
      <c r="AA253">
        <v>-1</v>
      </c>
      <c r="AB253">
        <f t="shared" si="23"/>
        <v>1</v>
      </c>
    </row>
    <row r="254" spans="1:28" x14ac:dyDescent="0.3">
      <c r="A254" s="2">
        <v>33635</v>
      </c>
      <c r="B254" s="1">
        <v>0</v>
      </c>
      <c r="C254" s="1">
        <v>0</v>
      </c>
      <c r="D254" s="1">
        <v>0</v>
      </c>
      <c r="E254">
        <v>356.4</v>
      </c>
      <c r="H254">
        <v>109.84267674425635</v>
      </c>
      <c r="I254">
        <v>422.01886928312757</v>
      </c>
      <c r="J254">
        <f t="shared" si="21"/>
        <v>312.17619253887119</v>
      </c>
      <c r="K254">
        <f t="shared" si="26"/>
        <v>3.7183999999999995E-2</v>
      </c>
      <c r="L254">
        <f t="shared" si="24"/>
        <v>8.8500000000000023E-2</v>
      </c>
      <c r="M254">
        <v>-0.96281600000000001</v>
      </c>
      <c r="N254">
        <v>-0.91149999999999998</v>
      </c>
      <c r="O254">
        <v>0</v>
      </c>
      <c r="P254">
        <v>9.0568923981811184E-2</v>
      </c>
      <c r="Q254">
        <f t="shared" si="22"/>
        <v>0.6094310760181888</v>
      </c>
      <c r="R254">
        <v>2908.3335483870969</v>
      </c>
      <c r="S254">
        <v>-0.61819979235223399</v>
      </c>
      <c r="T254">
        <v>0.204972183313893</v>
      </c>
      <c r="U254">
        <f t="shared" si="27"/>
        <v>0.38180020764776601</v>
      </c>
      <c r="V254">
        <f t="shared" si="25"/>
        <v>1.2049721833138931</v>
      </c>
      <c r="X254">
        <v>0</v>
      </c>
      <c r="Y254">
        <v>5.3736363636363603E-2</v>
      </c>
      <c r="Z254">
        <v>250</v>
      </c>
      <c r="AA254">
        <v>-1</v>
      </c>
      <c r="AB254">
        <f t="shared" si="23"/>
        <v>1</v>
      </c>
    </row>
    <row r="255" spans="1:28" x14ac:dyDescent="0.3">
      <c r="A255" s="2">
        <v>33664</v>
      </c>
      <c r="B255" s="1">
        <v>0</v>
      </c>
      <c r="C255" s="1">
        <v>0</v>
      </c>
      <c r="D255" s="1">
        <v>0</v>
      </c>
      <c r="E255">
        <v>202.4</v>
      </c>
      <c r="H255">
        <v>217.82604672384028</v>
      </c>
      <c r="I255">
        <v>877.41155967565942</v>
      </c>
      <c r="J255">
        <f t="shared" si="21"/>
        <v>659.58551295181917</v>
      </c>
      <c r="K255">
        <f t="shared" si="26"/>
        <v>2.1156999999999999</v>
      </c>
      <c r="L255">
        <f t="shared" si="24"/>
        <v>2.0787399999999998</v>
      </c>
      <c r="M255">
        <v>1.1156999999999999</v>
      </c>
      <c r="N255">
        <v>1.07874</v>
      </c>
      <c r="O255">
        <v>0</v>
      </c>
      <c r="P255">
        <v>0.19546481222586942</v>
      </c>
      <c r="Q255">
        <f t="shared" si="22"/>
        <v>0.50453518777413053</v>
      </c>
      <c r="R255">
        <v>2902.5803448275856</v>
      </c>
      <c r="S255">
        <v>-0.56713433475964103</v>
      </c>
      <c r="T255">
        <v>-9.2653264932787305E-2</v>
      </c>
      <c r="U255">
        <f t="shared" si="27"/>
        <v>0.43286566524035897</v>
      </c>
      <c r="V255">
        <f t="shared" si="25"/>
        <v>0.90734673506721264</v>
      </c>
      <c r="X255">
        <v>0</v>
      </c>
      <c r="Y255">
        <v>0</v>
      </c>
      <c r="Z255">
        <v>251</v>
      </c>
      <c r="AA255">
        <v>-1</v>
      </c>
      <c r="AB255">
        <f t="shared" si="23"/>
        <v>1</v>
      </c>
    </row>
    <row r="256" spans="1:28" x14ac:dyDescent="0.3">
      <c r="A256" s="2">
        <v>33695</v>
      </c>
      <c r="B256" s="1">
        <v>0</v>
      </c>
      <c r="C256" s="1">
        <v>0</v>
      </c>
      <c r="D256" s="1">
        <v>0</v>
      </c>
      <c r="E256">
        <v>249.7</v>
      </c>
      <c r="H256">
        <v>138.72086006197048</v>
      </c>
      <c r="I256">
        <v>652.81196620287449</v>
      </c>
      <c r="J256">
        <f t="shared" si="21"/>
        <v>514.091106140904</v>
      </c>
      <c r="K256">
        <f t="shared" si="26"/>
        <v>1.1468</v>
      </c>
      <c r="L256">
        <f t="shared" si="24"/>
        <v>1.699749</v>
      </c>
      <c r="M256">
        <v>0.14680000000000001</v>
      </c>
      <c r="N256">
        <v>0.69974899999999995</v>
      </c>
      <c r="O256">
        <v>0</v>
      </c>
      <c r="P256">
        <v>0.34377221404692221</v>
      </c>
      <c r="Q256">
        <f t="shared" si="22"/>
        <v>0.35622778595307775</v>
      </c>
      <c r="R256">
        <v>2867.5441935483873</v>
      </c>
      <c r="S256">
        <v>-0.35824867390492698</v>
      </c>
      <c r="T256">
        <v>-9.7964245072446998E-2</v>
      </c>
      <c r="U256">
        <f t="shared" si="27"/>
        <v>0.64175132609507302</v>
      </c>
      <c r="V256">
        <f t="shared" si="25"/>
        <v>0.90203575492755306</v>
      </c>
      <c r="X256">
        <v>0</v>
      </c>
      <c r="Y256">
        <v>0</v>
      </c>
      <c r="Z256">
        <v>252</v>
      </c>
      <c r="AA256">
        <v>0</v>
      </c>
      <c r="AB256">
        <f t="shared" si="23"/>
        <v>0</v>
      </c>
    </row>
    <row r="257" spans="1:28" x14ac:dyDescent="0.3">
      <c r="A257" s="2">
        <v>33725</v>
      </c>
      <c r="B257" s="1">
        <v>0</v>
      </c>
      <c r="C257" s="1">
        <v>0</v>
      </c>
      <c r="D257" s="1">
        <v>0</v>
      </c>
      <c r="E257">
        <v>275.8</v>
      </c>
      <c r="H257">
        <v>97.511755774531679</v>
      </c>
      <c r="I257">
        <v>502.08379124902694</v>
      </c>
      <c r="J257">
        <f t="shared" si="21"/>
        <v>404.57203547449524</v>
      </c>
      <c r="K257">
        <f t="shared" si="26"/>
        <v>1.3818600000000001</v>
      </c>
      <c r="L257">
        <f t="shared" si="24"/>
        <v>1.844622</v>
      </c>
      <c r="M257">
        <v>0.38185999999999998</v>
      </c>
      <c r="N257">
        <v>0.84462199999999998</v>
      </c>
      <c r="O257">
        <v>0</v>
      </c>
      <c r="P257">
        <v>0.26481095396700327</v>
      </c>
      <c r="Q257">
        <f t="shared" si="22"/>
        <v>0.43518904603299668</v>
      </c>
      <c r="R257">
        <v>2886.4493333333326</v>
      </c>
      <c r="S257">
        <v>-0.191250311453149</v>
      </c>
      <c r="T257">
        <v>0.113914386517802</v>
      </c>
      <c r="U257">
        <f t="shared" si="27"/>
        <v>0.80874968854685103</v>
      </c>
      <c r="V257">
        <f t="shared" si="25"/>
        <v>1.1139143865178021</v>
      </c>
      <c r="X257">
        <v>0</v>
      </c>
      <c r="Y257">
        <v>0</v>
      </c>
      <c r="Z257">
        <v>253</v>
      </c>
      <c r="AA257">
        <v>0</v>
      </c>
      <c r="AB257">
        <f t="shared" si="23"/>
        <v>0</v>
      </c>
    </row>
    <row r="258" spans="1:28" x14ac:dyDescent="0.3">
      <c r="A258" s="2">
        <v>33756</v>
      </c>
      <c r="B258" s="1">
        <v>0</v>
      </c>
      <c r="C258" s="1">
        <v>0</v>
      </c>
      <c r="D258" s="1">
        <v>0</v>
      </c>
      <c r="E258">
        <v>141.6</v>
      </c>
      <c r="H258">
        <v>212.41888878016971</v>
      </c>
      <c r="I258">
        <v>629.55382733656825</v>
      </c>
      <c r="J258">
        <f t="shared" si="21"/>
        <v>417.13493855639854</v>
      </c>
      <c r="K258">
        <f t="shared" si="26"/>
        <v>1.450542</v>
      </c>
      <c r="L258">
        <f t="shared" si="24"/>
        <v>1.7332070000000002</v>
      </c>
      <c r="M258">
        <v>0.450542</v>
      </c>
      <c r="N258">
        <v>0.73320700000000005</v>
      </c>
      <c r="O258">
        <v>0</v>
      </c>
      <c r="P258">
        <v>0.20115289415313739</v>
      </c>
      <c r="Q258">
        <f t="shared" si="22"/>
        <v>0.49884710584686254</v>
      </c>
      <c r="R258">
        <v>2800.1</v>
      </c>
      <c r="S258">
        <v>-0.39851532626642</v>
      </c>
      <c r="T258">
        <v>-0.10859465249396701</v>
      </c>
      <c r="U258">
        <f t="shared" si="27"/>
        <v>0.60148467373357994</v>
      </c>
      <c r="V258">
        <f t="shared" si="25"/>
        <v>0.89140534750603295</v>
      </c>
      <c r="X258">
        <v>0</v>
      </c>
      <c r="Y258">
        <v>0</v>
      </c>
      <c r="Z258">
        <v>254</v>
      </c>
      <c r="AA258">
        <v>0</v>
      </c>
      <c r="AB258">
        <f t="shared" si="23"/>
        <v>0</v>
      </c>
    </row>
    <row r="259" spans="1:28" x14ac:dyDescent="0.3">
      <c r="A259" s="2">
        <v>33786</v>
      </c>
      <c r="B259" s="1">
        <v>0</v>
      </c>
      <c r="C259" s="1">
        <v>0</v>
      </c>
      <c r="D259" s="1">
        <v>0</v>
      </c>
      <c r="E259">
        <v>124.9</v>
      </c>
      <c r="H259">
        <v>610.5589382196963</v>
      </c>
      <c r="I259">
        <v>931.34955229122966</v>
      </c>
      <c r="J259">
        <f t="shared" ref="J259:J322" si="28">(H259-I259)*(-1)</f>
        <v>320.79061407153335</v>
      </c>
      <c r="K259">
        <f t="shared" si="26"/>
        <v>0.56829299999999994</v>
      </c>
      <c r="L259">
        <f t="shared" si="24"/>
        <v>0.37739</v>
      </c>
      <c r="M259">
        <v>-0.43170700000000001</v>
      </c>
      <c r="N259">
        <v>-0.62261</v>
      </c>
      <c r="O259">
        <v>0</v>
      </c>
      <c r="P259">
        <v>0.42295412143719646</v>
      </c>
      <c r="Q259">
        <f t="shared" ref="Q259:Q322" si="29" xml:space="preserve"> 0.7 - P259</f>
        <v>0.27704587856280349</v>
      </c>
      <c r="R259">
        <v>2205.048666666667</v>
      </c>
      <c r="S259">
        <v>-1.02421534464193</v>
      </c>
      <c r="T259">
        <v>-0.79916213274696102</v>
      </c>
      <c r="U259">
        <f t="shared" si="27"/>
        <v>-2.4215344641929981E-2</v>
      </c>
      <c r="V259">
        <f t="shared" si="25"/>
        <v>0.20083786725303898</v>
      </c>
      <c r="X259">
        <v>0</v>
      </c>
      <c r="Y259">
        <v>0</v>
      </c>
      <c r="Z259">
        <v>255</v>
      </c>
      <c r="AA259">
        <v>0</v>
      </c>
      <c r="AB259">
        <f t="shared" si="23"/>
        <v>0</v>
      </c>
    </row>
    <row r="260" spans="1:28" x14ac:dyDescent="0.3">
      <c r="A260" s="2">
        <v>33817</v>
      </c>
      <c r="B260" s="1">
        <v>0.23200000000000001</v>
      </c>
      <c r="C260" s="1">
        <v>0</v>
      </c>
      <c r="D260" s="1">
        <v>0</v>
      </c>
      <c r="E260">
        <v>726.8</v>
      </c>
      <c r="H260">
        <v>664.47474268966994</v>
      </c>
      <c r="I260">
        <v>1055.9816177392293</v>
      </c>
      <c r="J260">
        <f t="shared" si="28"/>
        <v>391.50687504955931</v>
      </c>
      <c r="K260">
        <f t="shared" si="26"/>
        <v>0.43595700000000004</v>
      </c>
      <c r="L260">
        <f t="shared" si="24"/>
        <v>-0.37385000000000002</v>
      </c>
      <c r="M260">
        <v>-0.56404299999999996</v>
      </c>
      <c r="N260">
        <v>-1.37385</v>
      </c>
      <c r="O260">
        <v>0</v>
      </c>
      <c r="P260">
        <v>0.84568567793602745</v>
      </c>
      <c r="Q260">
        <f t="shared" si="29"/>
        <v>-0.14568567793602749</v>
      </c>
      <c r="R260">
        <v>2045.8154838709679</v>
      </c>
      <c r="S260">
        <v>-0.24609925428430901</v>
      </c>
      <c r="T260">
        <v>-8.2038989118624894E-2</v>
      </c>
      <c r="U260">
        <f t="shared" si="27"/>
        <v>0.75390074571569099</v>
      </c>
      <c r="V260">
        <f t="shared" si="25"/>
        <v>0.91796101088137516</v>
      </c>
      <c r="X260">
        <v>0</v>
      </c>
      <c r="Y260">
        <v>0</v>
      </c>
      <c r="Z260">
        <v>256</v>
      </c>
      <c r="AA260">
        <v>0</v>
      </c>
      <c r="AB260">
        <f t="shared" si="23"/>
        <v>0</v>
      </c>
    </row>
    <row r="261" spans="1:28" x14ac:dyDescent="0.3">
      <c r="A261" s="2">
        <v>33848</v>
      </c>
      <c r="B261" s="1">
        <v>4.4999999999999998E-2</v>
      </c>
      <c r="C261" s="1">
        <v>0</v>
      </c>
      <c r="D261" s="1">
        <v>0</v>
      </c>
      <c r="E261">
        <v>571.70000000000005</v>
      </c>
      <c r="H261">
        <v>51.164557657439936</v>
      </c>
      <c r="I261">
        <v>652.6695584741916</v>
      </c>
      <c r="J261">
        <f t="shared" si="28"/>
        <v>601.5050008167517</v>
      </c>
      <c r="K261">
        <f t="shared" si="26"/>
        <v>3.0851500000000001</v>
      </c>
      <c r="L261">
        <f t="shared" si="24"/>
        <v>3.0230100000000002</v>
      </c>
      <c r="M261">
        <v>2.0851500000000001</v>
      </c>
      <c r="N261">
        <v>2.0230100000000002</v>
      </c>
      <c r="O261">
        <v>0</v>
      </c>
      <c r="P261">
        <v>0.63829506166477457</v>
      </c>
      <c r="Q261">
        <f t="shared" si="29"/>
        <v>6.170493833522539E-2</v>
      </c>
      <c r="R261">
        <v>1829.72</v>
      </c>
      <c r="S261">
        <v>0.68440484237741095</v>
      </c>
      <c r="T261">
        <v>0.83608924343452995</v>
      </c>
      <c r="U261">
        <f t="shared" si="27"/>
        <v>1.6844048423774109</v>
      </c>
      <c r="V261">
        <f t="shared" si="25"/>
        <v>1.8360892434345299</v>
      </c>
      <c r="X261">
        <v>0</v>
      </c>
      <c r="Y261">
        <v>0</v>
      </c>
      <c r="Z261">
        <v>257</v>
      </c>
      <c r="AA261">
        <v>0</v>
      </c>
      <c r="AB261">
        <f t="shared" ref="AB261:AB324" si="30">-1*AA261</f>
        <v>0</v>
      </c>
    </row>
    <row r="262" spans="1:28" x14ac:dyDescent="0.3">
      <c r="A262" s="2">
        <v>33878</v>
      </c>
      <c r="B262" s="1">
        <v>0</v>
      </c>
      <c r="C262" s="1">
        <v>0</v>
      </c>
      <c r="D262" s="1">
        <v>0</v>
      </c>
      <c r="E262">
        <v>53.1</v>
      </c>
      <c r="H262">
        <v>174.03362281936006</v>
      </c>
      <c r="I262">
        <v>775.01401729598922</v>
      </c>
      <c r="J262">
        <f t="shared" si="28"/>
        <v>600.98039447662916</v>
      </c>
      <c r="K262">
        <f t="shared" si="26"/>
        <v>2.5371100000000002</v>
      </c>
      <c r="L262">
        <f t="shared" si="24"/>
        <v>2.0609900000000003</v>
      </c>
      <c r="M262">
        <v>1.53711</v>
      </c>
      <c r="N262">
        <v>1.0609900000000001</v>
      </c>
      <c r="O262">
        <v>0</v>
      </c>
      <c r="P262">
        <v>7.4825851507329746E-2</v>
      </c>
      <c r="Q262">
        <f t="shared" si="29"/>
        <v>0.62517414849267017</v>
      </c>
      <c r="R262">
        <v>2851.7436666666667</v>
      </c>
      <c r="S262">
        <v>6.1617677624811497E-2</v>
      </c>
      <c r="T262">
        <v>0.161955891261652</v>
      </c>
      <c r="U262">
        <f t="shared" si="27"/>
        <v>1.0616176776248114</v>
      </c>
      <c r="V262">
        <f t="shared" si="25"/>
        <v>1.1619558912616519</v>
      </c>
      <c r="X262">
        <v>0</v>
      </c>
      <c r="Y262">
        <v>0</v>
      </c>
      <c r="Z262">
        <v>258</v>
      </c>
      <c r="AA262">
        <v>0</v>
      </c>
      <c r="AB262">
        <f t="shared" si="30"/>
        <v>0</v>
      </c>
    </row>
    <row r="263" spans="1:28" x14ac:dyDescent="0.3">
      <c r="A263" s="2">
        <v>33909</v>
      </c>
      <c r="B263" s="1">
        <v>0.97299999999999998</v>
      </c>
      <c r="C263" s="1">
        <v>0</v>
      </c>
      <c r="D263" s="1">
        <v>0</v>
      </c>
      <c r="E263">
        <v>43.8</v>
      </c>
      <c r="H263">
        <v>447.76830075277763</v>
      </c>
      <c r="I263">
        <v>526.64498983727322</v>
      </c>
      <c r="J263">
        <f t="shared" si="28"/>
        <v>78.876689084495581</v>
      </c>
      <c r="K263">
        <f t="shared" si="26"/>
        <v>-0.25398999999999994</v>
      </c>
      <c r="L263">
        <f t="shared" si="24"/>
        <v>-0.39057999999999993</v>
      </c>
      <c r="M263">
        <v>-1.2539899999999999</v>
      </c>
      <c r="N263">
        <v>-1.3905799999999999</v>
      </c>
      <c r="O263">
        <v>1.2539899999999999</v>
      </c>
      <c r="P263">
        <v>0.33039138838180659</v>
      </c>
      <c r="Q263">
        <f t="shared" si="29"/>
        <v>0.36960861161819336</v>
      </c>
      <c r="R263">
        <v>2724.6838709677418</v>
      </c>
      <c r="S263">
        <v>-0.62469502623478002</v>
      </c>
      <c r="T263">
        <v>-0.58405497022577302</v>
      </c>
      <c r="U263">
        <f t="shared" si="27"/>
        <v>0.37530497376521998</v>
      </c>
      <c r="V263">
        <f t="shared" si="25"/>
        <v>0.41594502977422698</v>
      </c>
      <c r="X263">
        <v>1</v>
      </c>
      <c r="Y263">
        <v>0</v>
      </c>
      <c r="Z263">
        <v>259</v>
      </c>
      <c r="AA263">
        <v>0</v>
      </c>
      <c r="AB263">
        <f t="shared" si="30"/>
        <v>0</v>
      </c>
    </row>
    <row r="264" spans="1:28" x14ac:dyDescent="0.3">
      <c r="A264" s="2">
        <v>33939</v>
      </c>
      <c r="B264" s="1">
        <v>0</v>
      </c>
      <c r="C264" s="1">
        <v>0</v>
      </c>
      <c r="D264" s="1">
        <v>0</v>
      </c>
      <c r="E264">
        <v>74.8</v>
      </c>
      <c r="H264">
        <v>43.557373872168412</v>
      </c>
      <c r="I264">
        <v>172.67067229771581</v>
      </c>
      <c r="J264">
        <f t="shared" si="28"/>
        <v>129.11329842554738</v>
      </c>
      <c r="K264">
        <f t="shared" si="26"/>
        <v>-0.31702000000000008</v>
      </c>
      <c r="L264">
        <f t="shared" ref="L264:L327" si="31">1 + N264</f>
        <v>-9.8629999999999995E-2</v>
      </c>
      <c r="M264">
        <v>-1.3170200000000001</v>
      </c>
      <c r="N264">
        <v>-1.09863</v>
      </c>
      <c r="O264">
        <v>1.3170200000000001</v>
      </c>
      <c r="P264">
        <v>0.72423934381468147</v>
      </c>
      <c r="Q264">
        <f t="shared" si="29"/>
        <v>-2.4239343814681513E-2</v>
      </c>
      <c r="R264">
        <v>2366.4499999999998</v>
      </c>
      <c r="S264">
        <v>0.16947997352982999</v>
      </c>
      <c r="T264">
        <v>0.26476292005838897</v>
      </c>
      <c r="U264">
        <f t="shared" si="27"/>
        <v>1.16947997352983</v>
      </c>
      <c r="V264">
        <f t="shared" ref="V264:V327" si="32" xml:space="preserve"> 1 +T264</f>
        <v>1.264762920058389</v>
      </c>
      <c r="X264">
        <v>1</v>
      </c>
      <c r="Y264">
        <v>0</v>
      </c>
      <c r="Z264">
        <v>260</v>
      </c>
      <c r="AA264">
        <v>0</v>
      </c>
      <c r="AB264">
        <f t="shared" si="30"/>
        <v>0</v>
      </c>
    </row>
    <row r="265" spans="1:28" x14ac:dyDescent="0.3">
      <c r="A265" s="2">
        <v>33970</v>
      </c>
      <c r="B265" s="1">
        <v>0</v>
      </c>
      <c r="C265" s="1">
        <v>0</v>
      </c>
      <c r="D265" s="1">
        <v>0</v>
      </c>
      <c r="E265">
        <v>103.4</v>
      </c>
      <c r="H265">
        <v>16.743013282990979</v>
      </c>
      <c r="I265">
        <v>206.97814815771201</v>
      </c>
      <c r="J265">
        <f t="shared" si="28"/>
        <v>190.23513487472104</v>
      </c>
      <c r="K265">
        <f t="shared" si="26"/>
        <v>0.103213</v>
      </c>
      <c r="L265">
        <f t="shared" si="31"/>
        <v>0.34562899999999996</v>
      </c>
      <c r="M265">
        <v>-0.896787</v>
      </c>
      <c r="N265">
        <v>-0.65437100000000004</v>
      </c>
      <c r="O265">
        <v>0</v>
      </c>
      <c r="P265">
        <v>0.16379589489651272</v>
      </c>
      <c r="Q265">
        <f t="shared" si="29"/>
        <v>0.53620410510348726</v>
      </c>
      <c r="R265">
        <v>2171.3170967741935</v>
      </c>
      <c r="S265">
        <v>0.457201423461635</v>
      </c>
      <c r="T265">
        <v>0.641468628363011</v>
      </c>
      <c r="U265">
        <f t="shared" si="27"/>
        <v>1.4572014234616351</v>
      </c>
      <c r="V265">
        <f t="shared" si="32"/>
        <v>1.6414686283630111</v>
      </c>
      <c r="X265">
        <v>1</v>
      </c>
      <c r="Y265">
        <v>7.8345454545454496E-2</v>
      </c>
      <c r="Z265">
        <v>261</v>
      </c>
      <c r="AA265">
        <v>-1</v>
      </c>
      <c r="AB265">
        <f t="shared" si="30"/>
        <v>1</v>
      </c>
    </row>
    <row r="266" spans="1:28" x14ac:dyDescent="0.3">
      <c r="A266" s="2">
        <v>34001</v>
      </c>
      <c r="B266" s="1">
        <v>0.68600000000000005</v>
      </c>
      <c r="C266" s="1">
        <v>0</v>
      </c>
      <c r="D266" s="1">
        <v>0</v>
      </c>
      <c r="E266">
        <v>28.7</v>
      </c>
      <c r="H266">
        <v>366.60118305420713</v>
      </c>
      <c r="I266">
        <v>422.01886928312757</v>
      </c>
      <c r="J266">
        <f t="shared" si="28"/>
        <v>55.417686228920445</v>
      </c>
      <c r="K266">
        <f t="shared" si="26"/>
        <v>0.34008700000000003</v>
      </c>
      <c r="L266">
        <f t="shared" si="31"/>
        <v>0.59226899999999993</v>
      </c>
      <c r="M266">
        <v>-0.65991299999999997</v>
      </c>
      <c r="N266">
        <v>-0.40773100000000001</v>
      </c>
      <c r="O266">
        <v>0</v>
      </c>
      <c r="P266">
        <v>7.8794441741972351E-2</v>
      </c>
      <c r="Q266">
        <f t="shared" si="29"/>
        <v>0.62120555825802759</v>
      </c>
      <c r="R266">
        <v>2161.2506451612903</v>
      </c>
      <c r="S266">
        <v>-0.78981909232520497</v>
      </c>
      <c r="T266">
        <v>-0.70107984955706404</v>
      </c>
      <c r="U266">
        <f t="shared" si="27"/>
        <v>0.21018090767479503</v>
      </c>
      <c r="V266">
        <f t="shared" si="32"/>
        <v>0.29892015044293596</v>
      </c>
      <c r="X266">
        <v>1</v>
      </c>
      <c r="Y266">
        <v>7.0522727272727306E-2</v>
      </c>
      <c r="Z266">
        <v>262</v>
      </c>
      <c r="AA266">
        <v>-1</v>
      </c>
      <c r="AB266">
        <f t="shared" si="30"/>
        <v>1</v>
      </c>
    </row>
    <row r="267" spans="1:28" x14ac:dyDescent="0.3">
      <c r="A267" s="2">
        <v>34029</v>
      </c>
      <c r="B267" s="1">
        <v>0</v>
      </c>
      <c r="C267" s="1">
        <v>0</v>
      </c>
      <c r="D267" s="1">
        <v>0</v>
      </c>
      <c r="E267">
        <v>200.9</v>
      </c>
      <c r="H267">
        <v>786.3948792448208</v>
      </c>
      <c r="I267">
        <v>877.41155967565942</v>
      </c>
      <c r="J267">
        <f t="shared" si="28"/>
        <v>91.016680430838619</v>
      </c>
      <c r="K267">
        <f t="shared" si="26"/>
        <v>-0.39145999999999992</v>
      </c>
      <c r="L267">
        <f t="shared" si="31"/>
        <v>8.3964999999999956E-2</v>
      </c>
      <c r="M267">
        <v>-1.3914599999999999</v>
      </c>
      <c r="N267">
        <v>-0.91603500000000004</v>
      </c>
      <c r="O267">
        <v>1.3914599999999999</v>
      </c>
      <c r="P267">
        <v>0.73673953291715566</v>
      </c>
      <c r="Q267">
        <f t="shared" si="29"/>
        <v>-3.6739532917155704E-2</v>
      </c>
      <c r="R267">
        <v>2022.097857142857</v>
      </c>
      <c r="S267">
        <v>-1.1293811623446499</v>
      </c>
      <c r="T267">
        <v>-1.4247739329603299</v>
      </c>
      <c r="U267">
        <f t="shared" si="27"/>
        <v>-0.12938116234464991</v>
      </c>
      <c r="V267">
        <f t="shared" si="32"/>
        <v>-0.42477393296032995</v>
      </c>
      <c r="X267">
        <v>1</v>
      </c>
      <c r="Y267">
        <v>0.120536363636363</v>
      </c>
      <c r="Z267">
        <v>263</v>
      </c>
      <c r="AA267">
        <v>-1</v>
      </c>
      <c r="AB267">
        <f t="shared" si="30"/>
        <v>1</v>
      </c>
    </row>
    <row r="268" spans="1:28" x14ac:dyDescent="0.3">
      <c r="A268" s="2">
        <v>34060</v>
      </c>
      <c r="B268" s="1">
        <v>0.96399999999999997</v>
      </c>
      <c r="C268" s="1">
        <v>0</v>
      </c>
      <c r="D268" s="1">
        <v>0.185</v>
      </c>
      <c r="E268">
        <v>217.7</v>
      </c>
      <c r="H268">
        <v>485.25403880894203</v>
      </c>
      <c r="I268">
        <v>652.81196620287449</v>
      </c>
      <c r="J268">
        <f t="shared" si="28"/>
        <v>167.55792739393246</v>
      </c>
      <c r="K268">
        <f t="shared" si="26"/>
        <v>1.2178580000000001</v>
      </c>
      <c r="L268">
        <f t="shared" si="31"/>
        <v>2.8323900000000002</v>
      </c>
      <c r="M268">
        <v>0.217858</v>
      </c>
      <c r="N268">
        <v>1.83239</v>
      </c>
      <c r="O268">
        <v>0</v>
      </c>
      <c r="P268">
        <v>0.95094991372154558</v>
      </c>
      <c r="Q268">
        <f t="shared" si="29"/>
        <v>-0.25094991372154563</v>
      </c>
      <c r="R268">
        <v>1591.8477419354833</v>
      </c>
      <c r="S268">
        <v>-0.67765262988919694</v>
      </c>
      <c r="T268">
        <v>-1.22197780272398</v>
      </c>
      <c r="U268">
        <f t="shared" si="27"/>
        <v>0.32234737011080306</v>
      </c>
      <c r="V268">
        <f t="shared" si="32"/>
        <v>-0.22197780272398004</v>
      </c>
      <c r="X268">
        <v>0</v>
      </c>
      <c r="Y268">
        <v>0</v>
      </c>
      <c r="Z268">
        <v>264</v>
      </c>
      <c r="AA268">
        <v>-1</v>
      </c>
      <c r="AB268">
        <f t="shared" si="30"/>
        <v>1</v>
      </c>
    </row>
    <row r="269" spans="1:28" x14ac:dyDescent="0.3">
      <c r="A269" s="2">
        <v>34090</v>
      </c>
      <c r="B269" s="1">
        <v>0.55400000000000005</v>
      </c>
      <c r="C269" s="1">
        <v>0</v>
      </c>
      <c r="D269" s="1">
        <v>0.06</v>
      </c>
      <c r="E269">
        <v>196.1</v>
      </c>
      <c r="H269">
        <v>328.33446496952496</v>
      </c>
      <c r="I269">
        <v>502.08379124902694</v>
      </c>
      <c r="J269">
        <f t="shared" si="28"/>
        <v>173.74932627950199</v>
      </c>
      <c r="K269">
        <f t="shared" si="26"/>
        <v>1.3193589999999999</v>
      </c>
      <c r="L269">
        <f t="shared" si="31"/>
        <v>2.3166899999999999</v>
      </c>
      <c r="M269">
        <v>0.319359</v>
      </c>
      <c r="N269">
        <v>1.3166899999999999</v>
      </c>
      <c r="O269">
        <v>0</v>
      </c>
      <c r="P269">
        <v>0.76557921158156994</v>
      </c>
      <c r="Q269">
        <f t="shared" si="29"/>
        <v>-6.5579211581569985E-2</v>
      </c>
      <c r="R269">
        <v>1764.9583333333333</v>
      </c>
      <c r="S269">
        <v>-0.65757821903692304</v>
      </c>
      <c r="T269">
        <v>-0.97982085667139296</v>
      </c>
      <c r="U269">
        <f t="shared" si="27"/>
        <v>0.34242178096307696</v>
      </c>
      <c r="V269">
        <f t="shared" si="32"/>
        <v>2.0179143328607041E-2</v>
      </c>
      <c r="X269">
        <v>0</v>
      </c>
      <c r="Y269">
        <v>0</v>
      </c>
      <c r="Z269">
        <v>265</v>
      </c>
      <c r="AA269">
        <v>-1</v>
      </c>
      <c r="AB269">
        <f t="shared" si="30"/>
        <v>1</v>
      </c>
    </row>
    <row r="270" spans="1:28" x14ac:dyDescent="0.3">
      <c r="A270" s="2">
        <v>34121</v>
      </c>
      <c r="B270" s="1">
        <v>0</v>
      </c>
      <c r="C270" s="1">
        <v>0</v>
      </c>
      <c r="D270" s="1">
        <v>0</v>
      </c>
      <c r="E270">
        <v>273.3</v>
      </c>
      <c r="H270">
        <v>141.51759620245002</v>
      </c>
      <c r="I270">
        <v>629.55382733656825</v>
      </c>
      <c r="J270">
        <f t="shared" si="28"/>
        <v>488.03623113411822</v>
      </c>
      <c r="K270">
        <f t="shared" ref="K270:K333" si="33" xml:space="preserve"> 1 +M270</f>
        <v>1.2377959999999999</v>
      </c>
      <c r="L270">
        <f t="shared" si="31"/>
        <v>1.815741</v>
      </c>
      <c r="M270">
        <v>0.23779600000000001</v>
      </c>
      <c r="N270">
        <v>0.81574100000000005</v>
      </c>
      <c r="O270">
        <v>0</v>
      </c>
      <c r="P270">
        <v>0.61461176277745422</v>
      </c>
      <c r="Q270">
        <f t="shared" si="29"/>
        <v>8.5388237222545738E-2</v>
      </c>
      <c r="R270">
        <v>2025.8493548387103</v>
      </c>
      <c r="S270">
        <v>-0.21859256599066601</v>
      </c>
      <c r="T270">
        <v>-0.44515854842283498</v>
      </c>
      <c r="U270">
        <f t="shared" ref="U270:U333" si="34">S270+1</f>
        <v>0.78140743400933399</v>
      </c>
      <c r="V270">
        <f t="shared" si="32"/>
        <v>0.55484145157716502</v>
      </c>
      <c r="X270">
        <v>0</v>
      </c>
      <c r="Y270">
        <v>0</v>
      </c>
      <c r="Z270">
        <v>266</v>
      </c>
      <c r="AA270">
        <v>0</v>
      </c>
      <c r="AB270">
        <f t="shared" si="30"/>
        <v>0</v>
      </c>
    </row>
    <row r="271" spans="1:28" x14ac:dyDescent="0.3">
      <c r="A271" s="2">
        <v>34151</v>
      </c>
      <c r="B271" s="1">
        <v>0</v>
      </c>
      <c r="C271" s="1">
        <v>0</v>
      </c>
      <c r="D271" s="1">
        <v>0</v>
      </c>
      <c r="E271">
        <v>207.9</v>
      </c>
      <c r="F271">
        <v>1</v>
      </c>
      <c r="G271">
        <v>1</v>
      </c>
      <c r="H271">
        <v>845.15208252147045</v>
      </c>
      <c r="I271">
        <v>931.34955229122966</v>
      </c>
      <c r="J271">
        <f t="shared" si="28"/>
        <v>86.197469769759209</v>
      </c>
      <c r="K271">
        <f t="shared" si="33"/>
        <v>1.5588</v>
      </c>
      <c r="L271">
        <f t="shared" si="31"/>
        <v>2.0268899999999999</v>
      </c>
      <c r="M271">
        <v>0.55879999999999996</v>
      </c>
      <c r="N271">
        <v>1.0268900000000001</v>
      </c>
      <c r="O271">
        <v>0</v>
      </c>
      <c r="P271">
        <v>0.28560873412777349</v>
      </c>
      <c r="Q271">
        <f t="shared" si="29"/>
        <v>0.41439126587222647</v>
      </c>
      <c r="R271">
        <v>2202.6546666666673</v>
      </c>
      <c r="S271">
        <v>-1.1603167935107701</v>
      </c>
      <c r="T271">
        <v>-1.1679976123349101</v>
      </c>
      <c r="U271">
        <f t="shared" si="34"/>
        <v>-0.16031679351077011</v>
      </c>
      <c r="V271">
        <f t="shared" si="32"/>
        <v>-0.16799761233491006</v>
      </c>
      <c r="X271">
        <v>0</v>
      </c>
      <c r="Y271">
        <v>0</v>
      </c>
      <c r="Z271">
        <v>267</v>
      </c>
      <c r="AA271">
        <v>0</v>
      </c>
      <c r="AB271">
        <f t="shared" si="30"/>
        <v>0</v>
      </c>
    </row>
    <row r="272" spans="1:28" x14ac:dyDescent="0.3">
      <c r="A272" s="2">
        <v>34182</v>
      </c>
      <c r="B272" s="1">
        <v>0.17</v>
      </c>
      <c r="C272" s="1">
        <v>0</v>
      </c>
      <c r="D272" s="1">
        <v>0</v>
      </c>
      <c r="E272">
        <v>103</v>
      </c>
      <c r="F272">
        <v>1</v>
      </c>
      <c r="G272">
        <v>1</v>
      </c>
      <c r="H272">
        <v>1080.3578662550501</v>
      </c>
      <c r="I272">
        <v>1055.9816177392293</v>
      </c>
      <c r="J272">
        <f t="shared" si="28"/>
        <v>-24.376248515820862</v>
      </c>
      <c r="K272">
        <f t="shared" si="33"/>
        <v>1.205263</v>
      </c>
      <c r="L272">
        <f t="shared" si="31"/>
        <v>1.3753489999999999</v>
      </c>
      <c r="M272">
        <v>0.205263</v>
      </c>
      <c r="N272">
        <v>0.37534899999999999</v>
      </c>
      <c r="O272">
        <v>0</v>
      </c>
      <c r="P272">
        <v>0.9635639013383992</v>
      </c>
      <c r="Q272">
        <f t="shared" si="29"/>
        <v>-0.26356390133839924</v>
      </c>
      <c r="R272">
        <v>1608.3716129032255</v>
      </c>
      <c r="S272">
        <v>-1.7547860709233001</v>
      </c>
      <c r="T272">
        <v>-1.5527794704292099</v>
      </c>
      <c r="U272">
        <f t="shared" si="34"/>
        <v>-0.75478607092330008</v>
      </c>
      <c r="V272">
        <f t="shared" si="32"/>
        <v>-0.55277947042920994</v>
      </c>
      <c r="X272">
        <v>1</v>
      </c>
      <c r="Y272">
        <v>0</v>
      </c>
      <c r="Z272">
        <v>268</v>
      </c>
      <c r="AA272">
        <v>0</v>
      </c>
      <c r="AB272">
        <f t="shared" si="30"/>
        <v>0</v>
      </c>
    </row>
    <row r="273" spans="1:28" x14ac:dyDescent="0.3">
      <c r="A273" s="2">
        <v>34213</v>
      </c>
      <c r="B273" s="1">
        <v>0.53700000000000003</v>
      </c>
      <c r="C273" s="1">
        <v>0</v>
      </c>
      <c r="D273" s="1">
        <v>0</v>
      </c>
      <c r="E273">
        <v>75.900000000000006</v>
      </c>
      <c r="F273">
        <v>1</v>
      </c>
      <c r="G273">
        <v>1</v>
      </c>
      <c r="H273">
        <v>818.5553156572887</v>
      </c>
      <c r="I273">
        <v>652.6695584741916</v>
      </c>
      <c r="J273">
        <f t="shared" si="28"/>
        <v>-165.8857571830971</v>
      </c>
      <c r="K273">
        <f t="shared" si="33"/>
        <v>0.64581299999999997</v>
      </c>
      <c r="L273">
        <f t="shared" si="31"/>
        <v>-1.0392000000000001</v>
      </c>
      <c r="M273">
        <v>-0.35418699999999997</v>
      </c>
      <c r="N273">
        <v>-2.0392000000000001</v>
      </c>
      <c r="O273">
        <v>0</v>
      </c>
      <c r="P273">
        <v>0.99621168417810413</v>
      </c>
      <c r="Q273">
        <f t="shared" si="29"/>
        <v>-0.29621168417810417</v>
      </c>
      <c r="R273">
        <v>1390.2367741935482</v>
      </c>
      <c r="S273">
        <v>-2.4273452205322901</v>
      </c>
      <c r="T273">
        <v>-2.0089193767113098</v>
      </c>
      <c r="U273">
        <f t="shared" si="34"/>
        <v>-1.4273452205322901</v>
      </c>
      <c r="V273">
        <f t="shared" si="32"/>
        <v>-1.0089193767113098</v>
      </c>
      <c r="X273">
        <v>1</v>
      </c>
      <c r="Y273">
        <v>0</v>
      </c>
      <c r="Z273">
        <v>269</v>
      </c>
      <c r="AA273">
        <v>0</v>
      </c>
      <c r="AB273">
        <f t="shared" si="30"/>
        <v>0</v>
      </c>
    </row>
    <row r="274" spans="1:28" x14ac:dyDescent="0.3">
      <c r="A274" s="2">
        <v>34243</v>
      </c>
      <c r="B274" s="1">
        <v>0</v>
      </c>
      <c r="C274" s="1">
        <v>0</v>
      </c>
      <c r="D274" s="1">
        <v>0</v>
      </c>
      <c r="E274">
        <v>61.7</v>
      </c>
      <c r="F274">
        <v>1</v>
      </c>
      <c r="G274">
        <v>1</v>
      </c>
      <c r="H274">
        <v>671.48739421569155</v>
      </c>
      <c r="I274">
        <v>775.01401729598922</v>
      </c>
      <c r="J274">
        <f t="shared" si="28"/>
        <v>103.52662308029767</v>
      </c>
      <c r="K274">
        <f t="shared" si="33"/>
        <v>0.43367299999999998</v>
      </c>
      <c r="L274">
        <f t="shared" si="31"/>
        <v>-0.6311199999999999</v>
      </c>
      <c r="M274">
        <v>-0.56632700000000002</v>
      </c>
      <c r="N274">
        <v>-1.6311199999999999</v>
      </c>
      <c r="O274">
        <v>0</v>
      </c>
      <c r="P274">
        <v>0.99909225410725422</v>
      </c>
      <c r="Q274">
        <f t="shared" si="29"/>
        <v>-0.29909225410725426</v>
      </c>
      <c r="R274">
        <v>986.60566666666648</v>
      </c>
      <c r="S274">
        <v>-2.7131368432365002</v>
      </c>
      <c r="T274">
        <v>-2.2659576244056199</v>
      </c>
      <c r="U274">
        <f t="shared" si="34"/>
        <v>-1.7131368432365002</v>
      </c>
      <c r="V274">
        <f t="shared" si="32"/>
        <v>-1.2659576244056199</v>
      </c>
      <c r="X274">
        <v>1</v>
      </c>
      <c r="Y274">
        <v>6.9872727272727198E-2</v>
      </c>
      <c r="Z274">
        <v>270</v>
      </c>
      <c r="AA274">
        <v>-1</v>
      </c>
      <c r="AB274">
        <f t="shared" si="30"/>
        <v>1</v>
      </c>
    </row>
    <row r="275" spans="1:28" x14ac:dyDescent="0.3">
      <c r="A275" s="2">
        <v>34274</v>
      </c>
      <c r="B275" s="1">
        <v>0</v>
      </c>
      <c r="C275" s="1">
        <v>0</v>
      </c>
      <c r="D275" s="1">
        <v>3.5000000000000003E-2</v>
      </c>
      <c r="E275">
        <v>67.099999999999994</v>
      </c>
      <c r="F275">
        <v>1</v>
      </c>
      <c r="G275">
        <v>1</v>
      </c>
      <c r="H275">
        <v>391.86864887476668</v>
      </c>
      <c r="I275">
        <v>526.64498983727322</v>
      </c>
      <c r="J275">
        <f t="shared" si="28"/>
        <v>134.77634096250654</v>
      </c>
      <c r="K275">
        <f t="shared" si="33"/>
        <v>0.14534800000000003</v>
      </c>
      <c r="L275">
        <f t="shared" si="31"/>
        <v>-0.31339000000000006</v>
      </c>
      <c r="M275">
        <v>-0.85465199999999997</v>
      </c>
      <c r="N275">
        <v>-1.3133900000000001</v>
      </c>
      <c r="O275">
        <v>0</v>
      </c>
      <c r="P275">
        <v>0.99986777260381399</v>
      </c>
      <c r="Q275">
        <f t="shared" si="29"/>
        <v>-0.29986777260381403</v>
      </c>
      <c r="R275">
        <v>593.16387096774201</v>
      </c>
      <c r="S275">
        <v>-2.3361738222619399</v>
      </c>
      <c r="T275">
        <v>-2.05038020541105</v>
      </c>
      <c r="U275">
        <f t="shared" si="34"/>
        <v>-1.3361738222619399</v>
      </c>
      <c r="V275">
        <f t="shared" si="32"/>
        <v>-1.05038020541105</v>
      </c>
      <c r="X275">
        <v>1</v>
      </c>
      <c r="Y275">
        <v>3.4468181818181801E-2</v>
      </c>
      <c r="Z275">
        <v>271</v>
      </c>
      <c r="AA275">
        <v>-1</v>
      </c>
      <c r="AB275">
        <f t="shared" si="30"/>
        <v>1</v>
      </c>
    </row>
    <row r="276" spans="1:28" x14ac:dyDescent="0.3">
      <c r="A276" s="2">
        <v>34304</v>
      </c>
      <c r="B276" s="1">
        <v>0.999</v>
      </c>
      <c r="C276" s="1">
        <v>0.27800000000000002</v>
      </c>
      <c r="D276" s="1">
        <v>0.92300000000000004</v>
      </c>
      <c r="E276">
        <v>27.8</v>
      </c>
      <c r="F276">
        <v>1</v>
      </c>
      <c r="G276">
        <v>1</v>
      </c>
      <c r="H276">
        <v>302.67991033222592</v>
      </c>
      <c r="I276">
        <v>172.67067229771581</v>
      </c>
      <c r="J276">
        <f t="shared" si="28"/>
        <v>-130.0092380345101</v>
      </c>
      <c r="K276">
        <f t="shared" si="33"/>
        <v>0.17136799999999996</v>
      </c>
      <c r="L276">
        <f t="shared" si="31"/>
        <v>0.14131099999999996</v>
      </c>
      <c r="M276">
        <v>-0.82863200000000004</v>
      </c>
      <c r="N276">
        <v>-0.85868900000000004</v>
      </c>
      <c r="O276">
        <v>0</v>
      </c>
      <c r="P276">
        <v>0.99973966652416379</v>
      </c>
      <c r="Q276">
        <f t="shared" si="29"/>
        <v>-0.29973966652416384</v>
      </c>
      <c r="R276">
        <v>353.66999999999996</v>
      </c>
      <c r="S276">
        <v>-2.0905121380307201</v>
      </c>
      <c r="T276">
        <v>-2.05038020541105</v>
      </c>
      <c r="U276">
        <f t="shared" si="34"/>
        <v>-1.0905121380307201</v>
      </c>
      <c r="V276">
        <f t="shared" si="32"/>
        <v>-1.05038020541105</v>
      </c>
      <c r="X276">
        <v>1</v>
      </c>
      <c r="Y276">
        <v>0.107663636363636</v>
      </c>
      <c r="Z276">
        <v>272</v>
      </c>
      <c r="AA276">
        <v>-1</v>
      </c>
      <c r="AB276">
        <f t="shared" si="30"/>
        <v>1</v>
      </c>
    </row>
    <row r="277" spans="1:28" x14ac:dyDescent="0.3">
      <c r="A277" s="2">
        <v>34335</v>
      </c>
      <c r="B277" s="1">
        <v>0.98599999999999999</v>
      </c>
      <c r="C277" s="1">
        <v>4.9000000000000002E-2</v>
      </c>
      <c r="D277" s="1">
        <v>0.93100000000000005</v>
      </c>
      <c r="E277">
        <v>75.900000000000006</v>
      </c>
      <c r="F277">
        <v>1</v>
      </c>
      <c r="G277">
        <v>1</v>
      </c>
      <c r="H277">
        <v>251.63984414951025</v>
      </c>
      <c r="I277">
        <v>206.97814815771201</v>
      </c>
      <c r="J277">
        <f t="shared" si="28"/>
        <v>-44.66169599179824</v>
      </c>
      <c r="K277">
        <f t="shared" si="33"/>
        <v>-0.58858999999999995</v>
      </c>
      <c r="L277">
        <f t="shared" si="31"/>
        <v>-0.48208999999999991</v>
      </c>
      <c r="M277">
        <v>-1.5885899999999999</v>
      </c>
      <c r="N277">
        <v>-1.4820899999999999</v>
      </c>
      <c r="O277">
        <v>1.5885899999999999</v>
      </c>
      <c r="P277">
        <v>0.99751789082511944</v>
      </c>
      <c r="Q277">
        <f t="shared" si="29"/>
        <v>-0.29751789082511948</v>
      </c>
      <c r="R277">
        <v>329.08419354838713</v>
      </c>
      <c r="S277">
        <v>-2.0905121380307201</v>
      </c>
      <c r="T277">
        <v>-1.97064910301436</v>
      </c>
      <c r="U277">
        <f t="shared" si="34"/>
        <v>-1.0905121380307201</v>
      </c>
      <c r="V277">
        <f t="shared" si="32"/>
        <v>-0.97064910301436003</v>
      </c>
      <c r="X277">
        <v>1</v>
      </c>
      <c r="Y277">
        <v>0.112495454545454</v>
      </c>
      <c r="Z277">
        <v>273</v>
      </c>
      <c r="AA277">
        <v>-1</v>
      </c>
      <c r="AB277">
        <f t="shared" si="30"/>
        <v>1</v>
      </c>
    </row>
    <row r="278" spans="1:28" x14ac:dyDescent="0.3">
      <c r="A278" s="2">
        <v>34366</v>
      </c>
      <c r="B278" s="1">
        <v>0</v>
      </c>
      <c r="C278" s="1">
        <v>0</v>
      </c>
      <c r="D278" s="1">
        <v>0.191</v>
      </c>
      <c r="E278">
        <v>247.5</v>
      </c>
      <c r="F278" s="1">
        <v>1</v>
      </c>
      <c r="G278" s="1"/>
      <c r="H278">
        <v>101.58927444781618</v>
      </c>
      <c r="I278">
        <v>422.01886928312757</v>
      </c>
      <c r="J278">
        <f t="shared" si="28"/>
        <v>320.42959483531138</v>
      </c>
      <c r="K278">
        <f t="shared" si="33"/>
        <v>0.53271599999999997</v>
      </c>
      <c r="L278">
        <f t="shared" si="31"/>
        <v>1.402185</v>
      </c>
      <c r="M278">
        <v>-0.46728399999999998</v>
      </c>
      <c r="N278">
        <v>0.40218500000000001</v>
      </c>
      <c r="O278">
        <v>0</v>
      </c>
      <c r="P278">
        <v>0.99560768556771628</v>
      </c>
      <c r="Q278">
        <f t="shared" si="29"/>
        <v>-0.29560768556771633</v>
      </c>
      <c r="R278">
        <v>294.4858064516128</v>
      </c>
      <c r="S278">
        <v>-1.2487935892112501</v>
      </c>
      <c r="T278">
        <v>-1.02347598628641</v>
      </c>
      <c r="U278">
        <f t="shared" si="34"/>
        <v>-0.24879358921125005</v>
      </c>
      <c r="V278">
        <f t="shared" si="32"/>
        <v>-2.3475986286410011E-2</v>
      </c>
      <c r="X278">
        <v>1</v>
      </c>
      <c r="Y278">
        <v>0.13184999999999999</v>
      </c>
      <c r="Z278">
        <v>274</v>
      </c>
      <c r="AA278">
        <v>-1</v>
      </c>
      <c r="AB278">
        <f t="shared" si="30"/>
        <v>1</v>
      </c>
    </row>
    <row r="279" spans="1:28" x14ac:dyDescent="0.3">
      <c r="A279" s="2">
        <v>34394</v>
      </c>
      <c r="B279" s="1">
        <v>0</v>
      </c>
      <c r="C279" s="1">
        <v>0</v>
      </c>
      <c r="D279" s="1">
        <v>0</v>
      </c>
      <c r="E279">
        <v>108.4</v>
      </c>
      <c r="H279">
        <v>16.557653214666903</v>
      </c>
      <c r="I279">
        <v>877.41155967565942</v>
      </c>
      <c r="J279">
        <f t="shared" si="28"/>
        <v>860.85390646099256</v>
      </c>
      <c r="K279">
        <f t="shared" si="33"/>
        <v>2.12934</v>
      </c>
      <c r="L279">
        <f t="shared" si="31"/>
        <v>3.0083299999999999</v>
      </c>
      <c r="M279">
        <v>1.12934</v>
      </c>
      <c r="N279">
        <v>2.0083299999999999</v>
      </c>
      <c r="O279">
        <v>0</v>
      </c>
      <c r="P279">
        <v>0.50548943438842253</v>
      </c>
      <c r="Q279">
        <f t="shared" si="29"/>
        <v>0.19451056561157742</v>
      </c>
      <c r="R279">
        <v>450.9678571428571</v>
      </c>
      <c r="S279">
        <v>-1.0062852157965301</v>
      </c>
      <c r="T279">
        <v>-0.32551629965571199</v>
      </c>
      <c r="U279">
        <f t="shared" si="34"/>
        <v>-6.2852157965300748E-3</v>
      </c>
      <c r="V279">
        <f t="shared" si="32"/>
        <v>0.67448370034428806</v>
      </c>
      <c r="X279">
        <v>1</v>
      </c>
      <c r="Y279">
        <v>0</v>
      </c>
      <c r="Z279">
        <v>275</v>
      </c>
      <c r="AA279">
        <v>-1</v>
      </c>
      <c r="AB279">
        <f t="shared" si="30"/>
        <v>1</v>
      </c>
    </row>
    <row r="280" spans="1:28" x14ac:dyDescent="0.3">
      <c r="A280" s="2">
        <v>34425</v>
      </c>
      <c r="B280" s="1">
        <v>0</v>
      </c>
      <c r="C280" s="1">
        <v>0</v>
      </c>
      <c r="D280" s="1">
        <v>0</v>
      </c>
      <c r="E280">
        <v>78.599999999999994</v>
      </c>
      <c r="H280">
        <v>124.15010178365098</v>
      </c>
      <c r="I280">
        <v>652.81196620287449</v>
      </c>
      <c r="J280">
        <f t="shared" si="28"/>
        <v>528.66186441922355</v>
      </c>
      <c r="K280">
        <f t="shared" si="33"/>
        <v>0.82780200000000004</v>
      </c>
      <c r="L280">
        <f t="shared" si="31"/>
        <v>1.3728989999999999</v>
      </c>
      <c r="M280">
        <v>-0.17219799999999999</v>
      </c>
      <c r="N280">
        <v>0.37289899999999998</v>
      </c>
      <c r="O280">
        <v>0</v>
      </c>
      <c r="P280">
        <v>9.6777318376262703E-2</v>
      </c>
      <c r="Q280">
        <f t="shared" si="29"/>
        <v>0.60322268162373727</v>
      </c>
      <c r="R280">
        <v>1194.862258064516</v>
      </c>
      <c r="S280">
        <v>-1.1924046362902501</v>
      </c>
      <c r="T280">
        <v>-0.41615458876469702</v>
      </c>
      <c r="U280">
        <f t="shared" si="34"/>
        <v>-0.19240463629025006</v>
      </c>
      <c r="V280">
        <f t="shared" si="32"/>
        <v>0.58384541123530298</v>
      </c>
      <c r="X280">
        <v>1</v>
      </c>
      <c r="Y280">
        <v>0</v>
      </c>
      <c r="Z280">
        <v>276</v>
      </c>
      <c r="AA280">
        <v>-1</v>
      </c>
      <c r="AB280">
        <f t="shared" si="30"/>
        <v>1</v>
      </c>
    </row>
    <row r="281" spans="1:28" x14ac:dyDescent="0.3">
      <c r="A281" s="2">
        <v>34455</v>
      </c>
      <c r="B281" s="1">
        <v>0</v>
      </c>
      <c r="C281" s="1">
        <v>0</v>
      </c>
      <c r="D281" s="1">
        <v>0</v>
      </c>
      <c r="E281">
        <v>219.7</v>
      </c>
      <c r="H281">
        <v>138.53509940424226</v>
      </c>
      <c r="I281">
        <v>502.08379124902694</v>
      </c>
      <c r="J281">
        <f t="shared" si="28"/>
        <v>363.54869184478468</v>
      </c>
      <c r="K281">
        <f t="shared" si="33"/>
        <v>0.48718099999999998</v>
      </c>
      <c r="L281">
        <f t="shared" si="31"/>
        <v>0.83326600000000006</v>
      </c>
      <c r="M281">
        <v>-0.51281900000000002</v>
      </c>
      <c r="N281">
        <v>-0.16673399999999999</v>
      </c>
      <c r="O281">
        <v>0</v>
      </c>
      <c r="P281">
        <v>0.45582603588560033</v>
      </c>
      <c r="Q281">
        <f t="shared" si="29"/>
        <v>0.24417396411439962</v>
      </c>
      <c r="R281">
        <v>1433.9013333333335</v>
      </c>
      <c r="S281">
        <v>-1.1193063101185601</v>
      </c>
      <c r="T281">
        <v>-0.21578264695590299</v>
      </c>
      <c r="U281">
        <f t="shared" si="34"/>
        <v>-0.11930631011856008</v>
      </c>
      <c r="V281">
        <f t="shared" si="32"/>
        <v>0.78421735304409701</v>
      </c>
      <c r="X281">
        <v>1</v>
      </c>
      <c r="Y281">
        <v>6.33318181818181E-2</v>
      </c>
      <c r="Z281">
        <v>277</v>
      </c>
      <c r="AA281">
        <v>-1</v>
      </c>
      <c r="AB281">
        <f t="shared" si="30"/>
        <v>1</v>
      </c>
    </row>
    <row r="282" spans="1:28" x14ac:dyDescent="0.3">
      <c r="A282" s="2">
        <v>34486</v>
      </c>
      <c r="B282" s="1">
        <v>0.63200000000000001</v>
      </c>
      <c r="C282" s="1">
        <v>0</v>
      </c>
      <c r="D282" s="1">
        <v>2.9000000000000001E-2</v>
      </c>
      <c r="E282">
        <v>208.3</v>
      </c>
      <c r="H282">
        <v>556.53483129238646</v>
      </c>
      <c r="I282">
        <v>629.55382733656825</v>
      </c>
      <c r="J282">
        <f t="shared" si="28"/>
        <v>73.01899604418179</v>
      </c>
      <c r="K282">
        <f t="shared" si="33"/>
        <v>2.14167</v>
      </c>
      <c r="L282">
        <f t="shared" si="31"/>
        <v>2.1295099999999998</v>
      </c>
      <c r="M282">
        <v>1.14167</v>
      </c>
      <c r="N282">
        <v>1.12951</v>
      </c>
      <c r="O282">
        <v>0</v>
      </c>
      <c r="P282">
        <v>0.39826411270299178</v>
      </c>
      <c r="Q282">
        <f t="shared" si="29"/>
        <v>0.30173588729700818</v>
      </c>
      <c r="R282">
        <v>1635.3722580645165</v>
      </c>
      <c r="S282">
        <v>-1.5118783508395699</v>
      </c>
      <c r="T282">
        <v>-0.72838193353272596</v>
      </c>
      <c r="U282">
        <f t="shared" si="34"/>
        <v>-0.5118783508395699</v>
      </c>
      <c r="V282">
        <f t="shared" si="32"/>
        <v>0.27161806646727404</v>
      </c>
      <c r="X282">
        <v>0</v>
      </c>
      <c r="Y282">
        <v>0</v>
      </c>
      <c r="Z282">
        <v>278</v>
      </c>
      <c r="AA282">
        <v>-1</v>
      </c>
      <c r="AB282">
        <f t="shared" si="30"/>
        <v>1</v>
      </c>
    </row>
    <row r="283" spans="1:28" x14ac:dyDescent="0.3">
      <c r="A283" s="2">
        <v>34516</v>
      </c>
      <c r="B283" s="1">
        <v>0</v>
      </c>
      <c r="C283" s="1">
        <v>0</v>
      </c>
      <c r="D283" s="1">
        <v>0</v>
      </c>
      <c r="E283">
        <v>302.8</v>
      </c>
      <c r="H283">
        <v>302.05965185475321</v>
      </c>
      <c r="I283">
        <v>931.34955229122966</v>
      </c>
      <c r="J283">
        <f t="shared" si="28"/>
        <v>629.2899004364765</v>
      </c>
      <c r="K283">
        <f t="shared" si="33"/>
        <v>2.15883</v>
      </c>
      <c r="L283">
        <f t="shared" si="31"/>
        <v>1.7923879999999999</v>
      </c>
      <c r="M283">
        <v>1.15883</v>
      </c>
      <c r="N283">
        <v>0.79238799999999998</v>
      </c>
      <c r="O283">
        <v>0</v>
      </c>
      <c r="P283">
        <v>0.82804245078132843</v>
      </c>
      <c r="Q283">
        <f t="shared" si="29"/>
        <v>-0.12804245078132848</v>
      </c>
      <c r="R283">
        <v>1736.0716666666669</v>
      </c>
      <c r="S283">
        <v>-1.0611011452788</v>
      </c>
      <c r="T283">
        <v>-0.119237346247495</v>
      </c>
      <c r="U283">
        <f t="shared" si="34"/>
        <v>-6.1101145278799951E-2</v>
      </c>
      <c r="V283">
        <f t="shared" si="32"/>
        <v>0.88076265375250495</v>
      </c>
      <c r="X283">
        <v>0</v>
      </c>
      <c r="Y283">
        <v>0</v>
      </c>
      <c r="Z283">
        <v>279</v>
      </c>
      <c r="AA283">
        <v>-1</v>
      </c>
      <c r="AB283">
        <f t="shared" si="30"/>
        <v>1</v>
      </c>
    </row>
    <row r="284" spans="1:28" x14ac:dyDescent="0.3">
      <c r="A284" s="2">
        <v>34547</v>
      </c>
      <c r="B284" s="1">
        <v>0</v>
      </c>
      <c r="C284" s="1">
        <v>0</v>
      </c>
      <c r="D284" s="1">
        <v>0</v>
      </c>
      <c r="E284">
        <v>937.7</v>
      </c>
      <c r="H284">
        <v>78.120002575146657</v>
      </c>
      <c r="I284">
        <v>1055.9816177392293</v>
      </c>
      <c r="J284">
        <f t="shared" si="28"/>
        <v>977.86161516408265</v>
      </c>
      <c r="K284">
        <f t="shared" si="33"/>
        <v>2.7227100000000002</v>
      </c>
      <c r="L284">
        <f t="shared" si="31"/>
        <v>2.2256800000000001</v>
      </c>
      <c r="M284">
        <v>1.72271</v>
      </c>
      <c r="N284">
        <v>1.2256800000000001</v>
      </c>
      <c r="O284">
        <v>0</v>
      </c>
      <c r="P284">
        <v>0.470703174124186</v>
      </c>
      <c r="Q284">
        <f t="shared" si="29"/>
        <v>0.22929682587581396</v>
      </c>
      <c r="R284">
        <v>2114.8500000000004</v>
      </c>
      <c r="S284">
        <v>0.505301620170449</v>
      </c>
      <c r="T284">
        <v>1.0057839056485101</v>
      </c>
      <c r="U284">
        <f t="shared" si="34"/>
        <v>1.505301620170449</v>
      </c>
      <c r="V284">
        <f t="shared" si="32"/>
        <v>2.0057839056485101</v>
      </c>
      <c r="X284">
        <v>0</v>
      </c>
      <c r="Y284">
        <v>0</v>
      </c>
      <c r="Z284">
        <v>280</v>
      </c>
      <c r="AA284">
        <v>0</v>
      </c>
      <c r="AB284">
        <f t="shared" si="30"/>
        <v>0</v>
      </c>
    </row>
    <row r="285" spans="1:28" x14ac:dyDescent="0.3">
      <c r="A285" s="2">
        <v>34578</v>
      </c>
      <c r="B285" s="1">
        <v>0</v>
      </c>
      <c r="C285" s="1">
        <v>0</v>
      </c>
      <c r="D285" s="1">
        <v>0</v>
      </c>
      <c r="E285">
        <v>207.4</v>
      </c>
      <c r="H285">
        <v>101.42108874273509</v>
      </c>
      <c r="I285">
        <v>652.6695584741916</v>
      </c>
      <c r="J285">
        <f t="shared" si="28"/>
        <v>551.24846973145645</v>
      </c>
      <c r="K285">
        <f t="shared" si="33"/>
        <v>3.55124</v>
      </c>
      <c r="L285">
        <f t="shared" si="31"/>
        <v>2.9570600000000002</v>
      </c>
      <c r="M285">
        <v>2.55124</v>
      </c>
      <c r="N285">
        <v>1.95706</v>
      </c>
      <c r="O285">
        <v>0</v>
      </c>
      <c r="P285">
        <v>9.1911999525551208E-2</v>
      </c>
      <c r="Q285">
        <f t="shared" si="29"/>
        <v>0.60808800047444878</v>
      </c>
      <c r="R285">
        <v>2619.1564516129033</v>
      </c>
      <c r="S285">
        <v>0.57343454135016902</v>
      </c>
      <c r="T285">
        <v>0.57779627502616804</v>
      </c>
      <c r="U285">
        <f t="shared" si="34"/>
        <v>1.5734345413501689</v>
      </c>
      <c r="V285">
        <f t="shared" si="32"/>
        <v>1.577796275026168</v>
      </c>
      <c r="X285">
        <v>0</v>
      </c>
      <c r="Y285">
        <v>0</v>
      </c>
      <c r="Z285">
        <v>281</v>
      </c>
      <c r="AA285">
        <v>0</v>
      </c>
      <c r="AB285">
        <f t="shared" si="30"/>
        <v>0</v>
      </c>
    </row>
    <row r="286" spans="1:28" x14ac:dyDescent="0.3">
      <c r="A286" s="2">
        <v>34608</v>
      </c>
      <c r="B286" s="1">
        <v>0</v>
      </c>
      <c r="C286" s="1">
        <v>0</v>
      </c>
      <c r="D286" s="1">
        <v>0</v>
      </c>
      <c r="E286">
        <v>557.79999999999995</v>
      </c>
      <c r="H286">
        <v>93.190203306776652</v>
      </c>
      <c r="I286">
        <v>775.01401729598922</v>
      </c>
      <c r="J286">
        <f t="shared" si="28"/>
        <v>681.82381398921257</v>
      </c>
      <c r="K286">
        <f t="shared" si="33"/>
        <v>1.2694460000000001</v>
      </c>
      <c r="L286">
        <f t="shared" si="31"/>
        <v>0.67589999999999995</v>
      </c>
      <c r="M286">
        <v>0.26944600000000002</v>
      </c>
      <c r="N286">
        <v>-0.3241</v>
      </c>
      <c r="O286">
        <v>0</v>
      </c>
      <c r="P286">
        <v>0.19533085335196154</v>
      </c>
      <c r="Q286">
        <f t="shared" si="29"/>
        <v>0.50466914664803841</v>
      </c>
      <c r="R286">
        <v>2616.4359999999997</v>
      </c>
      <c r="S286">
        <v>1.1603167935107701</v>
      </c>
      <c r="T286">
        <v>1.10740752001778</v>
      </c>
      <c r="U286">
        <f t="shared" si="34"/>
        <v>2.1603167935107699</v>
      </c>
      <c r="V286">
        <f t="shared" si="32"/>
        <v>2.1074075200177802</v>
      </c>
      <c r="X286">
        <v>0</v>
      </c>
      <c r="Y286">
        <v>0</v>
      </c>
      <c r="Z286">
        <v>282</v>
      </c>
      <c r="AA286">
        <v>0</v>
      </c>
      <c r="AB286">
        <f t="shared" si="30"/>
        <v>0</v>
      </c>
    </row>
    <row r="287" spans="1:28" x14ac:dyDescent="0.3">
      <c r="A287" s="2">
        <v>34639</v>
      </c>
      <c r="B287" s="1">
        <v>0.28299999999999997</v>
      </c>
      <c r="C287" s="1">
        <v>0</v>
      </c>
      <c r="D287" s="1">
        <v>0</v>
      </c>
      <c r="E287">
        <v>8.3000000000000007</v>
      </c>
      <c r="H287">
        <v>312.51679268218066</v>
      </c>
      <c r="I287">
        <v>526.64498983727322</v>
      </c>
      <c r="J287">
        <f t="shared" si="28"/>
        <v>214.12819715509255</v>
      </c>
      <c r="K287">
        <f t="shared" si="33"/>
        <v>2.3212799999999998</v>
      </c>
      <c r="L287">
        <f t="shared" si="31"/>
        <v>1.766181</v>
      </c>
      <c r="M287">
        <v>1.32128</v>
      </c>
      <c r="N287">
        <v>0.766181</v>
      </c>
      <c r="O287">
        <v>0</v>
      </c>
      <c r="P287">
        <v>0.1331384451729439</v>
      </c>
      <c r="Q287">
        <f t="shared" si="29"/>
        <v>0.56686155482705602</v>
      </c>
      <c r="R287">
        <v>2766.5280645161283</v>
      </c>
      <c r="S287">
        <v>-0.24609925428430901</v>
      </c>
      <c r="T287">
        <v>-0.270242417332059</v>
      </c>
      <c r="U287">
        <f t="shared" si="34"/>
        <v>0.75390074571569099</v>
      </c>
      <c r="V287">
        <f t="shared" si="32"/>
        <v>0.729757582667941</v>
      </c>
      <c r="X287">
        <v>1</v>
      </c>
      <c r="Y287">
        <v>0</v>
      </c>
      <c r="Z287">
        <v>283</v>
      </c>
      <c r="AA287">
        <v>0</v>
      </c>
      <c r="AB287">
        <f t="shared" si="30"/>
        <v>0</v>
      </c>
    </row>
    <row r="288" spans="1:28" x14ac:dyDescent="0.3">
      <c r="A288" s="2">
        <v>34669</v>
      </c>
      <c r="B288" s="1">
        <v>0</v>
      </c>
      <c r="C288" s="1">
        <v>0</v>
      </c>
      <c r="D288" s="1">
        <v>0</v>
      </c>
      <c r="E288">
        <v>59.8</v>
      </c>
      <c r="H288">
        <v>17.942156298837336</v>
      </c>
      <c r="I288">
        <v>172.67067229771581</v>
      </c>
      <c r="J288">
        <f t="shared" si="28"/>
        <v>154.72851599887846</v>
      </c>
      <c r="K288">
        <f t="shared" si="33"/>
        <v>-0.84627999999999992</v>
      </c>
      <c r="L288">
        <f t="shared" si="31"/>
        <v>-0.89537</v>
      </c>
      <c r="M288">
        <v>-1.8462799999999999</v>
      </c>
      <c r="N288">
        <v>-1.89537</v>
      </c>
      <c r="O288">
        <v>1.8462799999999999</v>
      </c>
      <c r="P288">
        <v>0.56451572941365369</v>
      </c>
      <c r="Q288">
        <f t="shared" si="29"/>
        <v>0.13548427058634627</v>
      </c>
      <c r="R288">
        <v>2559.5763333333339</v>
      </c>
      <c r="S288">
        <v>1.02421534464193</v>
      </c>
      <c r="T288">
        <v>1.02347598628641</v>
      </c>
      <c r="U288">
        <f t="shared" si="34"/>
        <v>2.02421534464193</v>
      </c>
      <c r="V288">
        <f t="shared" si="32"/>
        <v>2.0234759862864102</v>
      </c>
      <c r="X288">
        <v>1</v>
      </c>
      <c r="Y288">
        <v>0</v>
      </c>
      <c r="Z288">
        <v>284</v>
      </c>
      <c r="AA288">
        <v>0</v>
      </c>
      <c r="AB288">
        <f t="shared" si="30"/>
        <v>0</v>
      </c>
    </row>
    <row r="289" spans="1:28" x14ac:dyDescent="0.3">
      <c r="A289" s="2">
        <v>34700</v>
      </c>
      <c r="B289" s="1">
        <v>0</v>
      </c>
      <c r="C289" s="1">
        <v>0</v>
      </c>
      <c r="D289" s="1">
        <v>0</v>
      </c>
      <c r="E289">
        <v>69.400000000000006</v>
      </c>
      <c r="H289">
        <v>32.960775768943101</v>
      </c>
      <c r="I289">
        <v>206.97814815771201</v>
      </c>
      <c r="J289">
        <f t="shared" si="28"/>
        <v>174.01737238876891</v>
      </c>
      <c r="K289">
        <f t="shared" si="33"/>
        <v>0.130027</v>
      </c>
      <c r="L289">
        <f t="shared" si="31"/>
        <v>0.21623000000000003</v>
      </c>
      <c r="M289">
        <v>-0.869973</v>
      </c>
      <c r="N289">
        <v>-0.78376999999999997</v>
      </c>
      <c r="O289">
        <v>0</v>
      </c>
      <c r="P289">
        <v>7.7127735366115446E-2</v>
      </c>
      <c r="Q289">
        <f t="shared" si="29"/>
        <v>0.62287226463388445</v>
      </c>
      <c r="R289">
        <v>2396.7635483870972</v>
      </c>
      <c r="S289">
        <v>0.70485201818195997</v>
      </c>
      <c r="T289">
        <v>0.72150614575463801</v>
      </c>
      <c r="U289">
        <f t="shared" si="34"/>
        <v>1.70485201818196</v>
      </c>
      <c r="V289">
        <f t="shared" si="32"/>
        <v>1.7215061457546379</v>
      </c>
      <c r="X289">
        <v>1</v>
      </c>
      <c r="Y289">
        <v>6.0313636363636298E-2</v>
      </c>
      <c r="Z289">
        <v>285</v>
      </c>
      <c r="AA289">
        <v>-1</v>
      </c>
      <c r="AB289">
        <f t="shared" si="30"/>
        <v>1</v>
      </c>
    </row>
    <row r="290" spans="1:28" x14ac:dyDescent="0.3">
      <c r="A290" s="2">
        <v>34731</v>
      </c>
      <c r="B290" s="1">
        <v>0</v>
      </c>
      <c r="C290" s="1">
        <v>0</v>
      </c>
      <c r="D290" s="1">
        <v>0</v>
      </c>
      <c r="E290">
        <v>190.9</v>
      </c>
      <c r="H290">
        <v>137.07811093089251</v>
      </c>
      <c r="I290">
        <v>422.01886928312757</v>
      </c>
      <c r="J290">
        <f t="shared" si="28"/>
        <v>284.94075835223509</v>
      </c>
      <c r="K290">
        <f t="shared" si="33"/>
        <v>0.24106700000000003</v>
      </c>
      <c r="L290">
        <f t="shared" si="31"/>
        <v>0.45564000000000004</v>
      </c>
      <c r="M290">
        <v>-0.75893299999999997</v>
      </c>
      <c r="N290">
        <v>-0.54435999999999996</v>
      </c>
      <c r="O290">
        <v>0</v>
      </c>
      <c r="P290">
        <v>0.12379018127951351</v>
      </c>
      <c r="Q290">
        <f t="shared" si="29"/>
        <v>0.57620981872048649</v>
      </c>
      <c r="R290">
        <v>2422.6358064516126</v>
      </c>
      <c r="S290">
        <v>0.16405031829076999</v>
      </c>
      <c r="T290">
        <v>-6.08369355189948E-2</v>
      </c>
      <c r="U290">
        <f t="shared" si="34"/>
        <v>1.16405031829077</v>
      </c>
      <c r="V290">
        <f t="shared" si="32"/>
        <v>0.93916306448100517</v>
      </c>
      <c r="X290">
        <v>1</v>
      </c>
      <c r="Y290">
        <v>9.8318181818181805E-2</v>
      </c>
      <c r="Z290">
        <v>286</v>
      </c>
      <c r="AA290">
        <v>-1</v>
      </c>
      <c r="AB290">
        <f t="shared" si="30"/>
        <v>1</v>
      </c>
    </row>
    <row r="291" spans="1:28" x14ac:dyDescent="0.3">
      <c r="A291" s="2">
        <v>34759</v>
      </c>
      <c r="B291" s="1">
        <v>0</v>
      </c>
      <c r="C291" s="1">
        <v>0</v>
      </c>
      <c r="D291" s="1">
        <v>0</v>
      </c>
      <c r="E291">
        <v>157</v>
      </c>
      <c r="H291">
        <v>203.80569754328889</v>
      </c>
      <c r="I291">
        <v>877.41155967565942</v>
      </c>
      <c r="J291">
        <f t="shared" si="28"/>
        <v>673.60586213237048</v>
      </c>
      <c r="K291">
        <f t="shared" si="33"/>
        <v>1.0778454</v>
      </c>
      <c r="L291">
        <f t="shared" si="31"/>
        <v>1.3980509999999999</v>
      </c>
      <c r="M291">
        <v>7.7845399999999995E-2</v>
      </c>
      <c r="N291">
        <v>0.39805099999999999</v>
      </c>
      <c r="O291">
        <v>0</v>
      </c>
      <c r="P291">
        <v>0.34356747564123336</v>
      </c>
      <c r="Q291">
        <f t="shared" si="29"/>
        <v>0.3564325243587666</v>
      </c>
      <c r="R291">
        <v>2311.3399999999997</v>
      </c>
      <c r="S291">
        <v>9.3844292886396799E-2</v>
      </c>
      <c r="T291">
        <v>-0.15125156953192001</v>
      </c>
      <c r="U291">
        <f t="shared" si="34"/>
        <v>1.0938442928863967</v>
      </c>
      <c r="V291">
        <f t="shared" si="32"/>
        <v>0.84874843046808002</v>
      </c>
      <c r="X291">
        <v>0</v>
      </c>
      <c r="Y291">
        <v>0</v>
      </c>
      <c r="Z291">
        <v>287</v>
      </c>
      <c r="AA291">
        <v>-1</v>
      </c>
      <c r="AB291">
        <f t="shared" si="30"/>
        <v>1</v>
      </c>
    </row>
    <row r="292" spans="1:28" x14ac:dyDescent="0.3">
      <c r="A292" s="2">
        <v>34790</v>
      </c>
      <c r="B292" s="1">
        <v>0</v>
      </c>
      <c r="C292" s="1">
        <v>0</v>
      </c>
      <c r="D292" s="1">
        <v>0</v>
      </c>
      <c r="E292">
        <v>132.1</v>
      </c>
      <c r="H292">
        <v>159.10497196167665</v>
      </c>
      <c r="I292">
        <v>652.81196620287449</v>
      </c>
      <c r="J292">
        <f t="shared" si="28"/>
        <v>493.70699424119783</v>
      </c>
      <c r="K292">
        <f t="shared" si="33"/>
        <v>0.875865</v>
      </c>
      <c r="L292">
        <f t="shared" si="31"/>
        <v>1.2616019999999999</v>
      </c>
      <c r="M292">
        <v>-0.124135</v>
      </c>
      <c r="N292">
        <v>0.261602</v>
      </c>
      <c r="O292">
        <v>0</v>
      </c>
      <c r="P292">
        <v>0.39537332967687228</v>
      </c>
      <c r="Q292">
        <f t="shared" si="29"/>
        <v>0.30462667032312768</v>
      </c>
      <c r="R292">
        <v>2658.3474193548386</v>
      </c>
      <c r="S292">
        <v>0.26269175273242501</v>
      </c>
      <c r="T292">
        <v>-0.59033662778621498</v>
      </c>
      <c r="U292">
        <f t="shared" si="34"/>
        <v>1.2626917527324251</v>
      </c>
      <c r="V292">
        <f t="shared" si="32"/>
        <v>0.40966337221378502</v>
      </c>
      <c r="X292">
        <v>0</v>
      </c>
      <c r="Y292">
        <v>0</v>
      </c>
      <c r="Z292">
        <v>288</v>
      </c>
      <c r="AA292">
        <v>-1</v>
      </c>
      <c r="AB292">
        <f t="shared" si="30"/>
        <v>1</v>
      </c>
    </row>
    <row r="293" spans="1:28" x14ac:dyDescent="0.3">
      <c r="A293" s="2">
        <v>34820</v>
      </c>
      <c r="B293" s="1">
        <v>8.9999999999999993E-3</v>
      </c>
      <c r="C293" s="1">
        <v>0</v>
      </c>
      <c r="D293" s="1">
        <v>0</v>
      </c>
      <c r="E293">
        <v>238.6</v>
      </c>
      <c r="H293">
        <v>341.84929983054514</v>
      </c>
      <c r="I293">
        <v>502.08379124902694</v>
      </c>
      <c r="J293">
        <f t="shared" si="28"/>
        <v>160.23449141848181</v>
      </c>
      <c r="K293">
        <f t="shared" si="33"/>
        <v>0.68925199999999998</v>
      </c>
      <c r="L293">
        <f t="shared" si="31"/>
        <v>1.589194</v>
      </c>
      <c r="M293">
        <v>-0.31074800000000002</v>
      </c>
      <c r="N293">
        <v>0.589194</v>
      </c>
      <c r="O293">
        <v>0</v>
      </c>
      <c r="P293">
        <v>0.32398664545865574</v>
      </c>
      <c r="Q293">
        <f t="shared" si="29"/>
        <v>0.37601335454134421</v>
      </c>
      <c r="R293">
        <v>2567.7226666666661</v>
      </c>
      <c r="S293">
        <v>-0.33550143848756703</v>
      </c>
      <c r="T293">
        <v>-0.72838193353272596</v>
      </c>
      <c r="U293">
        <f t="shared" si="34"/>
        <v>0.66449856151243303</v>
      </c>
      <c r="V293">
        <f t="shared" si="32"/>
        <v>0.27161806646727404</v>
      </c>
      <c r="X293">
        <v>0</v>
      </c>
      <c r="Y293">
        <v>0</v>
      </c>
      <c r="Z293">
        <v>289</v>
      </c>
      <c r="AA293">
        <v>0</v>
      </c>
      <c r="AB293">
        <f t="shared" si="30"/>
        <v>0</v>
      </c>
    </row>
    <row r="294" spans="1:28" x14ac:dyDescent="0.3">
      <c r="A294" s="2">
        <v>34851</v>
      </c>
      <c r="B294" s="1">
        <v>0.187</v>
      </c>
      <c r="C294" s="1">
        <v>0</v>
      </c>
      <c r="D294" s="1">
        <v>0</v>
      </c>
      <c r="E294">
        <v>199.9</v>
      </c>
      <c r="H294">
        <v>355.68803100000986</v>
      </c>
      <c r="I294">
        <v>629.55382733656825</v>
      </c>
      <c r="J294">
        <f t="shared" si="28"/>
        <v>273.86579633655839</v>
      </c>
      <c r="K294">
        <f t="shared" si="33"/>
        <v>1.2400150000000001</v>
      </c>
      <c r="L294">
        <f t="shared" si="31"/>
        <v>2.3564600000000002</v>
      </c>
      <c r="M294">
        <v>0.24001500000000001</v>
      </c>
      <c r="N294">
        <v>1.35646</v>
      </c>
      <c r="O294">
        <v>0</v>
      </c>
      <c r="P294">
        <v>0.61842247572756459</v>
      </c>
      <c r="Q294">
        <f t="shared" si="29"/>
        <v>8.1577524272435364E-2</v>
      </c>
      <c r="R294">
        <v>2242.1993548387095</v>
      </c>
      <c r="S294">
        <v>-0.136971179235719</v>
      </c>
      <c r="T294">
        <v>-0.59664166653321704</v>
      </c>
      <c r="U294">
        <f t="shared" si="34"/>
        <v>0.863028820764281</v>
      </c>
      <c r="V294">
        <f t="shared" si="32"/>
        <v>0.40335833346678296</v>
      </c>
      <c r="X294">
        <v>0</v>
      </c>
      <c r="Y294">
        <v>0</v>
      </c>
      <c r="Z294">
        <v>290</v>
      </c>
      <c r="AA294">
        <v>0</v>
      </c>
      <c r="AB294">
        <f t="shared" si="30"/>
        <v>0</v>
      </c>
    </row>
    <row r="295" spans="1:28" x14ac:dyDescent="0.3">
      <c r="A295" s="2">
        <v>34881</v>
      </c>
      <c r="B295" s="1">
        <v>0</v>
      </c>
      <c r="C295" s="1">
        <v>0</v>
      </c>
      <c r="D295" s="1">
        <v>0</v>
      </c>
      <c r="E295">
        <v>335.6</v>
      </c>
      <c r="H295">
        <v>428.76055541030308</v>
      </c>
      <c r="I295">
        <v>931.34955229122966</v>
      </c>
      <c r="J295">
        <f t="shared" si="28"/>
        <v>502.58899688092657</v>
      </c>
      <c r="K295">
        <f t="shared" si="33"/>
        <v>1.0655722000000001</v>
      </c>
      <c r="L295">
        <f t="shared" si="31"/>
        <v>1.66439</v>
      </c>
      <c r="M295">
        <v>6.5572199999999997E-2</v>
      </c>
      <c r="N295">
        <v>0.66439000000000004</v>
      </c>
      <c r="O295">
        <v>0</v>
      </c>
      <c r="P295">
        <v>0.58593459106688106</v>
      </c>
      <c r="Q295">
        <f t="shared" si="29"/>
        <v>0.11406540893311889</v>
      </c>
      <c r="R295">
        <v>2206.7880000000005</v>
      </c>
      <c r="S295">
        <v>-0.109992125546005</v>
      </c>
      <c r="T295">
        <v>-0.48046732471843201</v>
      </c>
      <c r="U295">
        <f t="shared" si="34"/>
        <v>0.89000787445399498</v>
      </c>
      <c r="V295">
        <f t="shared" si="32"/>
        <v>0.51953267528156799</v>
      </c>
      <c r="X295">
        <v>0</v>
      </c>
      <c r="Y295">
        <v>0</v>
      </c>
      <c r="Z295">
        <v>291</v>
      </c>
      <c r="AA295">
        <v>0</v>
      </c>
      <c r="AB295">
        <f t="shared" si="30"/>
        <v>0</v>
      </c>
    </row>
    <row r="296" spans="1:28" x14ac:dyDescent="0.3">
      <c r="A296" s="2">
        <v>34912</v>
      </c>
      <c r="B296" s="1">
        <v>0</v>
      </c>
      <c r="C296" s="1">
        <v>0</v>
      </c>
      <c r="D296" s="1">
        <v>0</v>
      </c>
      <c r="E296">
        <v>195.2</v>
      </c>
      <c r="H296">
        <v>826.01025090921848</v>
      </c>
      <c r="I296">
        <v>1055.9816177392293</v>
      </c>
      <c r="J296">
        <f t="shared" si="28"/>
        <v>229.97136683001077</v>
      </c>
      <c r="K296">
        <f t="shared" si="33"/>
        <v>1.6036329999999999</v>
      </c>
      <c r="L296">
        <f t="shared" si="31"/>
        <v>2.80958</v>
      </c>
      <c r="M296">
        <v>0.60363299999999998</v>
      </c>
      <c r="N296">
        <v>1.80958</v>
      </c>
      <c r="O296">
        <v>0</v>
      </c>
      <c r="P296">
        <v>0.63086555848102965</v>
      </c>
      <c r="Q296">
        <f t="shared" si="29"/>
        <v>6.9134441518970302E-2</v>
      </c>
      <c r="R296">
        <v>2009.2399999999996</v>
      </c>
      <c r="S296">
        <v>-1.1193063101185601</v>
      </c>
      <c r="T296">
        <v>-0.95450203637860498</v>
      </c>
      <c r="U296">
        <f t="shared" si="34"/>
        <v>-0.11930631011856008</v>
      </c>
      <c r="V296">
        <f t="shared" si="32"/>
        <v>4.5497963621395021E-2</v>
      </c>
      <c r="X296">
        <v>0</v>
      </c>
      <c r="Y296">
        <v>0</v>
      </c>
      <c r="Z296">
        <v>292</v>
      </c>
      <c r="AA296">
        <v>0</v>
      </c>
      <c r="AB296">
        <f t="shared" si="30"/>
        <v>0</v>
      </c>
    </row>
    <row r="297" spans="1:28" x14ac:dyDescent="0.3">
      <c r="A297" s="2">
        <v>34943</v>
      </c>
      <c r="B297" s="1">
        <v>0.41</v>
      </c>
      <c r="C297" s="1">
        <v>0</v>
      </c>
      <c r="D297" s="1">
        <v>0</v>
      </c>
      <c r="E297">
        <v>111.1</v>
      </c>
      <c r="H297">
        <v>694.66856155819892</v>
      </c>
      <c r="I297">
        <v>652.6695584741916</v>
      </c>
      <c r="J297">
        <f t="shared" si="28"/>
        <v>-41.999003084007313</v>
      </c>
      <c r="K297">
        <f t="shared" si="33"/>
        <v>1.2624850000000001</v>
      </c>
      <c r="L297">
        <f t="shared" si="31"/>
        <v>0.86314099999999994</v>
      </c>
      <c r="M297">
        <v>0.26248500000000002</v>
      </c>
      <c r="N297">
        <v>-0.13685900000000001</v>
      </c>
      <c r="O297">
        <v>0</v>
      </c>
      <c r="P297">
        <v>0.91449642529608333</v>
      </c>
      <c r="Q297">
        <f t="shared" si="29"/>
        <v>-0.21449642529608337</v>
      </c>
      <c r="R297">
        <v>1854.5632258064518</v>
      </c>
      <c r="S297">
        <v>-1.3483018757943701</v>
      </c>
      <c r="T297">
        <v>-1.10740752001778</v>
      </c>
      <c r="U297">
        <f t="shared" si="34"/>
        <v>-0.34830187579437011</v>
      </c>
      <c r="V297">
        <f t="shared" si="32"/>
        <v>-0.10740752001777998</v>
      </c>
      <c r="X297">
        <v>0</v>
      </c>
      <c r="Y297">
        <v>0</v>
      </c>
      <c r="Z297">
        <v>293</v>
      </c>
      <c r="AA297">
        <v>0</v>
      </c>
      <c r="AB297">
        <f t="shared" si="30"/>
        <v>0</v>
      </c>
    </row>
    <row r="298" spans="1:28" x14ac:dyDescent="0.3">
      <c r="A298" s="2">
        <v>34973</v>
      </c>
      <c r="B298" s="1">
        <v>0.82199999999999995</v>
      </c>
      <c r="C298" s="1">
        <v>0</v>
      </c>
      <c r="D298" s="1">
        <v>0</v>
      </c>
      <c r="E298">
        <v>72.400000000000006</v>
      </c>
      <c r="H298">
        <v>904.36827181293665</v>
      </c>
      <c r="I298">
        <v>775.01401729598922</v>
      </c>
      <c r="J298">
        <f t="shared" si="28"/>
        <v>-129.35425451694744</v>
      </c>
      <c r="K298">
        <f t="shared" si="33"/>
        <v>0.67992699999999995</v>
      </c>
      <c r="L298">
        <f t="shared" si="31"/>
        <v>-0.39040999999999992</v>
      </c>
      <c r="M298">
        <v>-0.320073</v>
      </c>
      <c r="N298">
        <v>-1.3904099999999999</v>
      </c>
      <c r="O298">
        <v>0</v>
      </c>
      <c r="P298">
        <v>0.92864672910354251</v>
      </c>
      <c r="Q298">
        <f t="shared" si="29"/>
        <v>-0.22864672910354256</v>
      </c>
      <c r="R298">
        <v>1689.6623333333334</v>
      </c>
      <c r="S298">
        <v>-1.92955939289679</v>
      </c>
      <c r="T298">
        <v>-1.5353651046864401</v>
      </c>
      <c r="U298">
        <f t="shared" si="34"/>
        <v>-0.92955939289679002</v>
      </c>
      <c r="V298">
        <f t="shared" si="32"/>
        <v>-0.53536510468644005</v>
      </c>
      <c r="X298">
        <v>1</v>
      </c>
      <c r="Y298">
        <v>0</v>
      </c>
      <c r="Z298">
        <v>294</v>
      </c>
      <c r="AA298">
        <v>0</v>
      </c>
      <c r="AB298">
        <f t="shared" si="30"/>
        <v>0</v>
      </c>
    </row>
    <row r="299" spans="1:28" x14ac:dyDescent="0.3">
      <c r="A299" s="2">
        <v>35004</v>
      </c>
      <c r="B299" s="1">
        <v>0</v>
      </c>
      <c r="C299" s="1">
        <v>0</v>
      </c>
      <c r="D299" s="1">
        <v>0</v>
      </c>
      <c r="E299">
        <v>32.5</v>
      </c>
      <c r="F299">
        <v>1</v>
      </c>
      <c r="H299">
        <v>483.84332214304095</v>
      </c>
      <c r="I299">
        <v>526.64498983727322</v>
      </c>
      <c r="J299">
        <f t="shared" si="28"/>
        <v>42.801667694232265</v>
      </c>
      <c r="K299">
        <f t="shared" si="33"/>
        <v>0.37816300000000003</v>
      </c>
      <c r="L299">
        <f t="shared" si="31"/>
        <v>-0.61169999999999991</v>
      </c>
      <c r="M299">
        <v>-0.62183699999999997</v>
      </c>
      <c r="N299">
        <v>-1.6116999999999999</v>
      </c>
      <c r="O299">
        <v>0</v>
      </c>
      <c r="P299">
        <v>0.99026230742988086</v>
      </c>
      <c r="Q299">
        <f t="shared" si="29"/>
        <v>-0.29026230742988091</v>
      </c>
      <c r="R299">
        <v>1396.9748709677426</v>
      </c>
      <c r="S299">
        <v>-1.64167222404072</v>
      </c>
      <c r="T299">
        <v>-1.31661028215092</v>
      </c>
      <c r="U299">
        <f t="shared" si="34"/>
        <v>-0.64167222404072</v>
      </c>
      <c r="V299">
        <f t="shared" si="32"/>
        <v>-0.31661028215092002</v>
      </c>
      <c r="X299">
        <v>1</v>
      </c>
      <c r="Y299">
        <v>0</v>
      </c>
      <c r="Z299">
        <v>295</v>
      </c>
      <c r="AA299">
        <v>0</v>
      </c>
      <c r="AB299">
        <f t="shared" si="30"/>
        <v>0</v>
      </c>
    </row>
    <row r="300" spans="1:28" x14ac:dyDescent="0.3">
      <c r="A300" s="2">
        <v>35034</v>
      </c>
      <c r="B300" s="1">
        <v>0.59199999999999997</v>
      </c>
      <c r="C300" s="1">
        <v>0</v>
      </c>
      <c r="D300" s="1">
        <v>0</v>
      </c>
      <c r="E300">
        <v>31.8</v>
      </c>
      <c r="F300" s="1">
        <v>1</v>
      </c>
      <c r="H300">
        <v>143.69681211648336</v>
      </c>
      <c r="I300">
        <v>172.67067229771581</v>
      </c>
      <c r="J300">
        <f t="shared" si="28"/>
        <v>28.973860181232453</v>
      </c>
      <c r="K300">
        <f t="shared" si="33"/>
        <v>-0.8424799999999999</v>
      </c>
      <c r="L300">
        <f t="shared" si="31"/>
        <v>-0.58875999999999995</v>
      </c>
      <c r="M300">
        <v>-1.8424799999999999</v>
      </c>
      <c r="N300">
        <v>-1.58876</v>
      </c>
      <c r="O300">
        <v>1.8424799999999999</v>
      </c>
      <c r="P300">
        <v>0.96113143449232141</v>
      </c>
      <c r="Q300">
        <f t="shared" si="29"/>
        <v>-0.26113143449232146</v>
      </c>
      <c r="R300">
        <v>1031.6543333333334</v>
      </c>
      <c r="S300">
        <v>-1.36171165919144</v>
      </c>
      <c r="T300">
        <v>-1.0057839056485101</v>
      </c>
      <c r="U300">
        <f t="shared" si="34"/>
        <v>-0.36171165919143999</v>
      </c>
      <c r="V300">
        <f t="shared" si="32"/>
        <v>-5.7839056485100571E-3</v>
      </c>
      <c r="X300">
        <v>1</v>
      </c>
      <c r="Y300">
        <v>0.110695454545454</v>
      </c>
      <c r="Z300">
        <v>296</v>
      </c>
      <c r="AA300">
        <v>-1</v>
      </c>
      <c r="AB300">
        <f t="shared" si="30"/>
        <v>1</v>
      </c>
    </row>
    <row r="301" spans="1:28" x14ac:dyDescent="0.3">
      <c r="A301" s="2">
        <v>35065</v>
      </c>
      <c r="B301" s="1">
        <v>0.82699999999999996</v>
      </c>
      <c r="C301" s="1">
        <v>0</v>
      </c>
      <c r="D301" s="1">
        <v>0.47599999999999998</v>
      </c>
      <c r="E301">
        <v>13.300900000000002</v>
      </c>
      <c r="F301" s="1">
        <v>1</v>
      </c>
      <c r="G301" s="1">
        <v>1</v>
      </c>
      <c r="H301">
        <v>216.66233112107881</v>
      </c>
      <c r="I301">
        <v>206.97814815771201</v>
      </c>
      <c r="J301">
        <f t="shared" si="28"/>
        <v>-9.6841829633667942</v>
      </c>
      <c r="K301">
        <f t="shared" si="33"/>
        <v>-0.66053999999999991</v>
      </c>
      <c r="L301">
        <f t="shared" si="31"/>
        <v>-0.1190500000000001</v>
      </c>
      <c r="M301">
        <v>-1.6605399999999999</v>
      </c>
      <c r="N301">
        <v>-1.1190500000000001</v>
      </c>
      <c r="O301">
        <v>1.6605399999999999</v>
      </c>
      <c r="P301">
        <v>0.66319802205276002</v>
      </c>
      <c r="Q301">
        <f t="shared" si="29"/>
        <v>3.6801977947239939E-2</v>
      </c>
      <c r="R301">
        <v>896.04612903225802</v>
      </c>
      <c r="S301">
        <v>-1.52888722539539</v>
      </c>
      <c r="T301">
        <v>-1.6478467535815</v>
      </c>
      <c r="U301">
        <f t="shared" si="34"/>
        <v>-0.52888722539539001</v>
      </c>
      <c r="V301">
        <f t="shared" si="32"/>
        <v>-0.64784675358150001</v>
      </c>
      <c r="X301">
        <v>1</v>
      </c>
      <c r="Y301">
        <v>0.14418181818181799</v>
      </c>
      <c r="Z301">
        <v>297</v>
      </c>
      <c r="AA301">
        <v>-1</v>
      </c>
      <c r="AB301">
        <f t="shared" si="30"/>
        <v>1</v>
      </c>
    </row>
    <row r="302" spans="1:28" x14ac:dyDescent="0.3">
      <c r="A302" s="2">
        <v>35096</v>
      </c>
      <c r="B302" s="1">
        <v>0</v>
      </c>
      <c r="C302" s="1">
        <v>0</v>
      </c>
      <c r="D302" s="1">
        <v>0</v>
      </c>
      <c r="E302">
        <v>99.446399999999997</v>
      </c>
      <c r="F302" s="1">
        <v>1</v>
      </c>
      <c r="H302">
        <v>198.66284468876344</v>
      </c>
      <c r="I302">
        <v>422.01886928312757</v>
      </c>
      <c r="J302">
        <f t="shared" si="28"/>
        <v>223.35602459436413</v>
      </c>
      <c r="K302">
        <f t="shared" si="33"/>
        <v>-0.92894999999999994</v>
      </c>
      <c r="L302">
        <f t="shared" si="31"/>
        <v>-0.37213000000000007</v>
      </c>
      <c r="M302">
        <v>-1.9289499999999999</v>
      </c>
      <c r="N302">
        <v>-1.3721300000000001</v>
      </c>
      <c r="O302">
        <v>1.9289499999999999</v>
      </c>
      <c r="P302">
        <v>0.85414390479637725</v>
      </c>
      <c r="Q302">
        <f t="shared" si="29"/>
        <v>-0.1541439047963773</v>
      </c>
      <c r="R302">
        <v>779.35645161290336</v>
      </c>
      <c r="S302">
        <v>-1.4791148198361199</v>
      </c>
      <c r="T302">
        <v>-2.05038020541105</v>
      </c>
      <c r="U302">
        <f t="shared" si="34"/>
        <v>-0.47911481983611992</v>
      </c>
      <c r="V302">
        <f t="shared" si="32"/>
        <v>-1.05038020541105</v>
      </c>
      <c r="X302">
        <v>1</v>
      </c>
      <c r="Y302">
        <v>0.17651818181818099</v>
      </c>
      <c r="Z302">
        <v>298</v>
      </c>
      <c r="AA302">
        <v>-1</v>
      </c>
      <c r="AB302">
        <f t="shared" si="30"/>
        <v>1</v>
      </c>
    </row>
    <row r="303" spans="1:28" x14ac:dyDescent="0.3">
      <c r="A303" s="2">
        <v>35125</v>
      </c>
      <c r="B303" s="1">
        <v>0</v>
      </c>
      <c r="C303" s="1">
        <v>0</v>
      </c>
      <c r="D303" s="1">
        <v>0</v>
      </c>
      <c r="E303">
        <v>79.171400000000006</v>
      </c>
      <c r="H303">
        <v>235.11366676438877</v>
      </c>
      <c r="I303">
        <v>877.41155967565942</v>
      </c>
      <c r="J303">
        <f t="shared" si="28"/>
        <v>642.29789291127065</v>
      </c>
      <c r="K303">
        <f t="shared" si="33"/>
        <v>0.89000699999999999</v>
      </c>
      <c r="L303">
        <f t="shared" si="31"/>
        <v>2.0347999999999997</v>
      </c>
      <c r="M303">
        <v>-0.10999299999999999</v>
      </c>
      <c r="N303">
        <v>1.0347999999999999</v>
      </c>
      <c r="O303">
        <v>0</v>
      </c>
      <c r="P303">
        <v>0.85915484518817564</v>
      </c>
      <c r="Q303">
        <f t="shared" si="29"/>
        <v>-0.15915484518817569</v>
      </c>
      <c r="R303">
        <v>629.70827586206883</v>
      </c>
      <c r="S303">
        <v>-1.52888722539539</v>
      </c>
      <c r="T303">
        <v>-2.0089193767113098</v>
      </c>
      <c r="U303">
        <f t="shared" si="34"/>
        <v>-0.52888722539539001</v>
      </c>
      <c r="V303">
        <f t="shared" si="32"/>
        <v>-1.0089193767113098</v>
      </c>
      <c r="X303">
        <v>1</v>
      </c>
      <c r="Y303">
        <v>0.14128636363636299</v>
      </c>
      <c r="Z303">
        <v>299</v>
      </c>
      <c r="AA303">
        <v>-1</v>
      </c>
      <c r="AB303">
        <f t="shared" si="30"/>
        <v>1</v>
      </c>
    </row>
    <row r="304" spans="1:28" x14ac:dyDescent="0.3">
      <c r="A304" s="2">
        <v>35156</v>
      </c>
      <c r="B304" s="1">
        <v>0</v>
      </c>
      <c r="C304" s="1">
        <v>0</v>
      </c>
      <c r="D304" s="1">
        <v>0</v>
      </c>
      <c r="E304">
        <v>263.43099999999998</v>
      </c>
      <c r="H304">
        <v>42.83253707467469</v>
      </c>
      <c r="I304">
        <v>652.81196620287449</v>
      </c>
      <c r="J304">
        <f t="shared" si="28"/>
        <v>609.97942912819985</v>
      </c>
      <c r="K304">
        <f t="shared" si="33"/>
        <v>0.69830799999999993</v>
      </c>
      <c r="L304">
        <f t="shared" si="31"/>
        <v>1.8333979999999999</v>
      </c>
      <c r="M304">
        <v>-0.30169200000000002</v>
      </c>
      <c r="N304">
        <v>0.83339799999999997</v>
      </c>
      <c r="O304">
        <v>0</v>
      </c>
      <c r="P304">
        <v>0.89510383952068506</v>
      </c>
      <c r="Q304">
        <f t="shared" si="29"/>
        <v>-0.19510383952068511</v>
      </c>
      <c r="R304">
        <v>609.50354838709688</v>
      </c>
      <c r="S304">
        <v>-1.1815733526921599</v>
      </c>
      <c r="T304">
        <v>-0.74223802002325601</v>
      </c>
      <c r="U304">
        <f t="shared" si="34"/>
        <v>-0.18157335269215991</v>
      </c>
      <c r="V304">
        <f t="shared" si="32"/>
        <v>0.25776197997674399</v>
      </c>
      <c r="X304">
        <v>1</v>
      </c>
      <c r="Y304">
        <v>0.108490909090909</v>
      </c>
      <c r="Z304">
        <v>300</v>
      </c>
      <c r="AA304">
        <v>-1</v>
      </c>
      <c r="AB304">
        <f t="shared" si="30"/>
        <v>1</v>
      </c>
    </row>
    <row r="305" spans="1:28" x14ac:dyDescent="0.3">
      <c r="A305" s="2">
        <v>35186</v>
      </c>
      <c r="B305" s="1">
        <v>0</v>
      </c>
      <c r="C305" s="1">
        <v>0</v>
      </c>
      <c r="D305" s="1">
        <v>0</v>
      </c>
      <c r="E305">
        <v>266.1431</v>
      </c>
      <c r="H305">
        <v>20.97955992813009</v>
      </c>
      <c r="I305">
        <v>502.08379124902694</v>
      </c>
      <c r="J305">
        <f t="shared" si="28"/>
        <v>481.10423132089687</v>
      </c>
      <c r="K305">
        <f t="shared" si="33"/>
        <v>2.1397200000000001</v>
      </c>
      <c r="L305">
        <f t="shared" si="31"/>
        <v>2.7977099999999999</v>
      </c>
      <c r="M305">
        <v>1.1397200000000001</v>
      </c>
      <c r="N305">
        <v>1.7977099999999999</v>
      </c>
      <c r="O305">
        <v>0</v>
      </c>
      <c r="P305">
        <v>0.20868005560155015</v>
      </c>
      <c r="Q305">
        <f t="shared" si="29"/>
        <v>0.49131994439844984</v>
      </c>
      <c r="R305">
        <v>912.49633333333361</v>
      </c>
      <c r="S305">
        <v>-0.92930688290868302</v>
      </c>
      <c r="T305">
        <v>-1.32176519770593E-2</v>
      </c>
      <c r="U305">
        <f t="shared" si="34"/>
        <v>7.0693117091316982E-2</v>
      </c>
      <c r="V305">
        <f t="shared" si="32"/>
        <v>0.98678234802294074</v>
      </c>
      <c r="X305">
        <v>1</v>
      </c>
      <c r="Y305">
        <v>0</v>
      </c>
      <c r="Z305">
        <v>301</v>
      </c>
      <c r="AA305">
        <v>-1</v>
      </c>
      <c r="AB305">
        <f t="shared" si="30"/>
        <v>1</v>
      </c>
    </row>
    <row r="306" spans="1:28" x14ac:dyDescent="0.3">
      <c r="A306" s="2">
        <v>35217</v>
      </c>
      <c r="B306" s="1">
        <v>0</v>
      </c>
      <c r="C306" s="1">
        <v>0</v>
      </c>
      <c r="D306" s="1">
        <v>0</v>
      </c>
      <c r="E306">
        <v>150.20359999999999</v>
      </c>
      <c r="H306">
        <v>202.90778171766584</v>
      </c>
      <c r="I306">
        <v>629.55382733656825</v>
      </c>
      <c r="J306">
        <f t="shared" si="28"/>
        <v>426.64604561890241</v>
      </c>
      <c r="K306">
        <f t="shared" si="33"/>
        <v>2.1249099999999999</v>
      </c>
      <c r="L306">
        <f t="shared" si="31"/>
        <v>2.2298499999999999</v>
      </c>
      <c r="M306">
        <v>1.1249100000000001</v>
      </c>
      <c r="N306">
        <v>1.2298500000000001</v>
      </c>
      <c r="O306">
        <v>0</v>
      </c>
      <c r="P306">
        <v>8.8763555062422575E-2</v>
      </c>
      <c r="Q306">
        <f t="shared" si="29"/>
        <v>0.61123644493757734</v>
      </c>
      <c r="R306">
        <v>1726.0422580645156</v>
      </c>
      <c r="S306">
        <v>-1.1708789415068299</v>
      </c>
      <c r="T306">
        <v>-0.37612324189261298</v>
      </c>
      <c r="U306">
        <f t="shared" si="34"/>
        <v>-0.17087894150682992</v>
      </c>
      <c r="V306">
        <f t="shared" si="32"/>
        <v>0.62387675810738696</v>
      </c>
      <c r="X306">
        <v>1</v>
      </c>
      <c r="Y306">
        <v>0</v>
      </c>
      <c r="Z306">
        <v>302</v>
      </c>
      <c r="AA306">
        <v>-1</v>
      </c>
      <c r="AB306">
        <f t="shared" si="30"/>
        <v>1</v>
      </c>
    </row>
    <row r="307" spans="1:28" x14ac:dyDescent="0.3">
      <c r="A307" s="2">
        <v>35247</v>
      </c>
      <c r="B307" s="1">
        <v>0</v>
      </c>
      <c r="C307" s="1">
        <v>0</v>
      </c>
      <c r="D307" s="1">
        <v>0</v>
      </c>
      <c r="E307">
        <v>806.69320000000005</v>
      </c>
      <c r="H307">
        <v>379.4358686267646</v>
      </c>
      <c r="I307">
        <v>931.34955229122966</v>
      </c>
      <c r="J307">
        <f t="shared" si="28"/>
        <v>551.913683664465</v>
      </c>
      <c r="K307">
        <f t="shared" si="33"/>
        <v>1.3810959999999999</v>
      </c>
      <c r="L307">
        <f t="shared" si="31"/>
        <v>1.3117559999999999</v>
      </c>
      <c r="M307">
        <v>0.38109599999999999</v>
      </c>
      <c r="N307">
        <v>0.31175599999999998</v>
      </c>
      <c r="O307">
        <v>0</v>
      </c>
      <c r="P307">
        <v>0.47331687269486183</v>
      </c>
      <c r="Q307">
        <f t="shared" si="29"/>
        <v>0.22668312730513812</v>
      </c>
      <c r="R307">
        <v>2125.2860000000001</v>
      </c>
      <c r="S307">
        <v>-0.92109184410545097</v>
      </c>
      <c r="T307">
        <v>2.9082086590859899E-2</v>
      </c>
      <c r="U307">
        <f t="shared" si="34"/>
        <v>7.8908155894549026E-2</v>
      </c>
      <c r="V307">
        <f t="shared" si="32"/>
        <v>1.0290820865908599</v>
      </c>
      <c r="X307">
        <v>0</v>
      </c>
      <c r="Y307">
        <v>0</v>
      </c>
      <c r="Z307">
        <v>303</v>
      </c>
      <c r="AA307">
        <v>-1</v>
      </c>
      <c r="AB307">
        <f t="shared" si="30"/>
        <v>1</v>
      </c>
    </row>
    <row r="308" spans="1:28" x14ac:dyDescent="0.3">
      <c r="A308" s="2">
        <v>35278</v>
      </c>
      <c r="B308" s="1">
        <v>0</v>
      </c>
      <c r="C308" s="1">
        <v>0</v>
      </c>
      <c r="D308" s="1">
        <v>0</v>
      </c>
      <c r="E308">
        <v>281.9923</v>
      </c>
      <c r="H308">
        <v>176.76607704403912</v>
      </c>
      <c r="I308">
        <v>1055.9816177392293</v>
      </c>
      <c r="J308">
        <f t="shared" si="28"/>
        <v>879.21554069519016</v>
      </c>
      <c r="K308">
        <f t="shared" si="33"/>
        <v>3.3655900000000001</v>
      </c>
      <c r="L308">
        <f t="shared" si="31"/>
        <v>2.92713</v>
      </c>
      <c r="M308">
        <v>2.3655900000000001</v>
      </c>
      <c r="N308">
        <v>1.92713</v>
      </c>
      <c r="O308">
        <v>0</v>
      </c>
      <c r="P308">
        <v>0.49352082391579488</v>
      </c>
      <c r="Q308">
        <f t="shared" si="29"/>
        <v>0.20647917608420507</v>
      </c>
      <c r="R308">
        <v>1994.5009677419357</v>
      </c>
      <c r="S308">
        <v>-9.9223977514517406E-2</v>
      </c>
      <c r="T308">
        <v>0.72150614575463801</v>
      </c>
      <c r="U308">
        <f t="shared" si="34"/>
        <v>0.90077602248548261</v>
      </c>
      <c r="V308">
        <f t="shared" si="32"/>
        <v>1.7215061457546379</v>
      </c>
      <c r="X308">
        <v>0</v>
      </c>
      <c r="Y308">
        <v>0</v>
      </c>
      <c r="Z308">
        <v>304</v>
      </c>
      <c r="AA308">
        <v>-1</v>
      </c>
      <c r="AB308">
        <f t="shared" si="30"/>
        <v>1</v>
      </c>
    </row>
    <row r="309" spans="1:28" x14ac:dyDescent="0.3">
      <c r="A309" s="2">
        <v>35309</v>
      </c>
      <c r="B309" s="1">
        <v>0</v>
      </c>
      <c r="C309" s="1">
        <v>0</v>
      </c>
      <c r="D309" s="1">
        <v>0</v>
      </c>
      <c r="E309">
        <v>385.78089999999997</v>
      </c>
      <c r="H309">
        <v>170.93508100785394</v>
      </c>
      <c r="I309">
        <v>652.6695584741916</v>
      </c>
      <c r="J309">
        <f t="shared" si="28"/>
        <v>481.73447746633769</v>
      </c>
      <c r="K309">
        <f t="shared" si="33"/>
        <v>1.7889759999999999</v>
      </c>
      <c r="L309">
        <f t="shared" si="31"/>
        <v>1.103577</v>
      </c>
      <c r="M309">
        <v>0.78897600000000001</v>
      </c>
      <c r="N309">
        <v>0.103577</v>
      </c>
      <c r="O309">
        <v>0</v>
      </c>
      <c r="P309">
        <v>0.19077384436908693</v>
      </c>
      <c r="Q309">
        <f t="shared" si="29"/>
        <v>0.509226155630913</v>
      </c>
      <c r="R309">
        <v>2764.4587096774198</v>
      </c>
      <c r="S309">
        <v>-2.67733836332069E-3</v>
      </c>
      <c r="T309">
        <v>0.353519994632575</v>
      </c>
      <c r="U309">
        <f t="shared" si="34"/>
        <v>0.99732266163667926</v>
      </c>
      <c r="V309">
        <f t="shared" si="32"/>
        <v>1.3535199946325749</v>
      </c>
      <c r="X309">
        <v>0</v>
      </c>
      <c r="Y309">
        <v>0</v>
      </c>
      <c r="Z309">
        <v>305</v>
      </c>
      <c r="AA309">
        <v>0</v>
      </c>
      <c r="AB309">
        <f t="shared" si="30"/>
        <v>0</v>
      </c>
    </row>
    <row r="310" spans="1:28" x14ac:dyDescent="0.3">
      <c r="A310" s="2">
        <v>35339</v>
      </c>
      <c r="B310" s="1">
        <v>0</v>
      </c>
      <c r="C310" s="1">
        <v>0</v>
      </c>
      <c r="D310" s="1">
        <v>0</v>
      </c>
      <c r="E310">
        <v>106.27709999999999</v>
      </c>
      <c r="H310">
        <v>178.72597827193269</v>
      </c>
      <c r="I310">
        <v>775.01401729598922</v>
      </c>
      <c r="J310">
        <f t="shared" si="28"/>
        <v>596.2880390240565</v>
      </c>
      <c r="K310">
        <f t="shared" si="33"/>
        <v>2.0200499999999999</v>
      </c>
      <c r="L310">
        <f t="shared" si="31"/>
        <v>1.312953</v>
      </c>
      <c r="M310">
        <v>1.0200499999999999</v>
      </c>
      <c r="N310">
        <v>0.31295299999999998</v>
      </c>
      <c r="O310">
        <v>0</v>
      </c>
      <c r="P310">
        <v>0.29146578860970762</v>
      </c>
      <c r="Q310">
        <f t="shared" si="29"/>
        <v>0.40853421139029233</v>
      </c>
      <c r="R310">
        <v>2615.7463333333335</v>
      </c>
      <c r="S310">
        <v>5.0891327070253699E-2</v>
      </c>
      <c r="T310">
        <v>0.19957599991508701</v>
      </c>
      <c r="U310">
        <f t="shared" si="34"/>
        <v>1.0508913270702538</v>
      </c>
      <c r="V310">
        <f t="shared" si="32"/>
        <v>1.199575999915087</v>
      </c>
      <c r="X310">
        <v>0</v>
      </c>
      <c r="Y310">
        <v>0</v>
      </c>
      <c r="Z310">
        <v>306</v>
      </c>
      <c r="AA310">
        <v>0</v>
      </c>
      <c r="AB310">
        <f t="shared" si="30"/>
        <v>0</v>
      </c>
    </row>
    <row r="311" spans="1:28" x14ac:dyDescent="0.3">
      <c r="A311" s="2">
        <v>35370</v>
      </c>
      <c r="B311" s="1">
        <v>0</v>
      </c>
      <c r="C311" s="1">
        <v>0</v>
      </c>
      <c r="D311" s="1">
        <v>0</v>
      </c>
      <c r="E311">
        <v>76.500100000000003</v>
      </c>
      <c r="H311">
        <v>232.1508415399588</v>
      </c>
      <c r="I311">
        <v>526.64498983727322</v>
      </c>
      <c r="J311">
        <f t="shared" si="28"/>
        <v>294.49414829731438</v>
      </c>
      <c r="K311">
        <f t="shared" si="33"/>
        <v>0.71382299999999999</v>
      </c>
      <c r="L311">
        <f t="shared" si="31"/>
        <v>-0.28264</v>
      </c>
      <c r="M311">
        <v>-0.28617700000000001</v>
      </c>
      <c r="N311">
        <v>-1.28264</v>
      </c>
      <c r="O311">
        <v>0</v>
      </c>
      <c r="P311">
        <v>0.3196796805282614</v>
      </c>
      <c r="Q311">
        <f t="shared" si="29"/>
        <v>0.38032031947173855</v>
      </c>
      <c r="R311">
        <v>2853.7064516129035</v>
      </c>
      <c r="S311">
        <v>-0.16405031829076999</v>
      </c>
      <c r="T311">
        <v>-8.7344896951449202E-2</v>
      </c>
      <c r="U311">
        <f t="shared" si="34"/>
        <v>0.83594968170923001</v>
      </c>
      <c r="V311">
        <f t="shared" si="32"/>
        <v>0.9126551030485508</v>
      </c>
      <c r="X311">
        <v>1</v>
      </c>
      <c r="Y311">
        <v>0</v>
      </c>
      <c r="Z311">
        <v>307</v>
      </c>
      <c r="AA311">
        <v>0</v>
      </c>
      <c r="AB311">
        <f t="shared" si="30"/>
        <v>0</v>
      </c>
    </row>
    <row r="312" spans="1:28" x14ac:dyDescent="0.3">
      <c r="A312" s="2">
        <v>35400</v>
      </c>
      <c r="B312" s="1">
        <v>0</v>
      </c>
      <c r="C312" s="1">
        <v>0</v>
      </c>
      <c r="D312" s="1">
        <v>0</v>
      </c>
      <c r="E312">
        <v>21.031600000000001</v>
      </c>
      <c r="H312">
        <v>22.370015179194269</v>
      </c>
      <c r="I312">
        <v>172.67067229771581</v>
      </c>
      <c r="J312">
        <f t="shared" si="28"/>
        <v>150.30065711852154</v>
      </c>
      <c r="K312">
        <f t="shared" si="33"/>
        <v>0.38605400000000001</v>
      </c>
      <c r="L312">
        <f t="shared" si="31"/>
        <v>-0.17734000000000005</v>
      </c>
      <c r="M312">
        <v>-0.61394599999999999</v>
      </c>
      <c r="N312">
        <v>-1.1773400000000001</v>
      </c>
      <c r="O312">
        <v>0</v>
      </c>
      <c r="P312">
        <v>0.43184576256926582</v>
      </c>
      <c r="Q312">
        <f t="shared" si="29"/>
        <v>0.26815423743073413</v>
      </c>
      <c r="R312">
        <v>2821.6719999999996</v>
      </c>
      <c r="S312">
        <v>0.37543093973115399</v>
      </c>
      <c r="T312">
        <v>0.55298302217165496</v>
      </c>
      <c r="U312">
        <f t="shared" si="34"/>
        <v>1.3754309397311539</v>
      </c>
      <c r="V312">
        <f t="shared" si="32"/>
        <v>1.552983022171655</v>
      </c>
      <c r="X312">
        <v>1</v>
      </c>
      <c r="Y312">
        <v>0</v>
      </c>
      <c r="Z312">
        <v>308</v>
      </c>
      <c r="AA312">
        <v>0</v>
      </c>
      <c r="AB312">
        <f t="shared" si="30"/>
        <v>0</v>
      </c>
    </row>
    <row r="313" spans="1:28" x14ac:dyDescent="0.3">
      <c r="A313" s="2">
        <v>35431</v>
      </c>
      <c r="B313" s="1">
        <v>0</v>
      </c>
      <c r="C313" s="1">
        <v>0</v>
      </c>
      <c r="D313" s="1">
        <v>0</v>
      </c>
      <c r="E313">
        <v>58.205199999999998</v>
      </c>
      <c r="H313">
        <v>37.245255797068879</v>
      </c>
      <c r="I313">
        <v>206.97814815771201</v>
      </c>
      <c r="J313">
        <f t="shared" si="28"/>
        <v>169.73289236064312</v>
      </c>
      <c r="K313">
        <f t="shared" si="33"/>
        <v>-0.4134500000000001</v>
      </c>
      <c r="L313">
        <f t="shared" si="31"/>
        <v>-0.45927999999999991</v>
      </c>
      <c r="M313">
        <v>-1.4134500000000001</v>
      </c>
      <c r="N313">
        <v>-1.4592799999999999</v>
      </c>
      <c r="O313">
        <v>1.4134500000000001</v>
      </c>
      <c r="P313">
        <v>8.3862921661080406E-2</v>
      </c>
      <c r="Q313">
        <f t="shared" si="29"/>
        <v>0.61613707833891951</v>
      </c>
      <c r="R313">
        <v>2742.1845161290316</v>
      </c>
      <c r="S313">
        <v>0.191250311453149</v>
      </c>
      <c r="T313">
        <v>0.24837131286264399</v>
      </c>
      <c r="U313">
        <f t="shared" si="34"/>
        <v>1.191250311453149</v>
      </c>
      <c r="V313">
        <f t="shared" si="32"/>
        <v>1.2483713128626439</v>
      </c>
      <c r="X313">
        <v>1</v>
      </c>
      <c r="Y313">
        <v>8.0049999999999996E-2</v>
      </c>
      <c r="Z313">
        <v>309</v>
      </c>
      <c r="AA313">
        <v>-1</v>
      </c>
      <c r="AB313">
        <f t="shared" si="30"/>
        <v>1</v>
      </c>
    </row>
    <row r="314" spans="1:28" x14ac:dyDescent="0.3">
      <c r="A314" s="2">
        <v>35462</v>
      </c>
      <c r="B314" s="1">
        <v>0</v>
      </c>
      <c r="C314" s="1">
        <v>0</v>
      </c>
      <c r="D314" s="1">
        <v>0</v>
      </c>
      <c r="E314">
        <v>186.58830000000003</v>
      </c>
      <c r="H314">
        <v>137.2793766198906</v>
      </c>
      <c r="I314">
        <v>422.01886928312757</v>
      </c>
      <c r="J314">
        <f t="shared" si="28"/>
        <v>284.739492663237</v>
      </c>
      <c r="K314">
        <f t="shared" si="33"/>
        <v>5.6332000000000049E-2</v>
      </c>
      <c r="L314">
        <f t="shared" si="31"/>
        <v>0.34164799999999995</v>
      </c>
      <c r="M314">
        <v>-0.94366799999999995</v>
      </c>
      <c r="N314">
        <v>-0.65835200000000005</v>
      </c>
      <c r="O314">
        <v>0</v>
      </c>
      <c r="P314">
        <v>0.13378673377723596</v>
      </c>
      <c r="Q314">
        <f t="shared" si="29"/>
        <v>0.56621326622276402</v>
      </c>
      <c r="R314">
        <v>2555.5990322580647</v>
      </c>
      <c r="S314">
        <v>-0.12616869184604701</v>
      </c>
      <c r="T314">
        <v>-0.41615458876469702</v>
      </c>
      <c r="U314">
        <f t="shared" si="34"/>
        <v>0.87383130815395305</v>
      </c>
      <c r="V314">
        <f t="shared" si="32"/>
        <v>0.58384541123530298</v>
      </c>
      <c r="X314">
        <v>1</v>
      </c>
      <c r="Y314">
        <v>0.13717727272727201</v>
      </c>
      <c r="Z314">
        <v>310</v>
      </c>
      <c r="AA314">
        <v>-1</v>
      </c>
      <c r="AB314">
        <f t="shared" si="30"/>
        <v>1</v>
      </c>
    </row>
    <row r="315" spans="1:28" x14ac:dyDescent="0.3">
      <c r="A315" s="2">
        <v>35490</v>
      </c>
      <c r="B315" s="1">
        <v>0</v>
      </c>
      <c r="C315" s="1">
        <v>0</v>
      </c>
      <c r="D315" s="1">
        <v>0</v>
      </c>
      <c r="E315">
        <v>161.56020000000001</v>
      </c>
      <c r="H315">
        <v>567.00487867936056</v>
      </c>
      <c r="I315">
        <v>877.41155967565942</v>
      </c>
      <c r="J315">
        <f t="shared" si="28"/>
        <v>310.40668099629886</v>
      </c>
      <c r="K315">
        <f t="shared" si="33"/>
        <v>1.0791001</v>
      </c>
      <c r="L315">
        <f t="shared" si="31"/>
        <v>1.6452979999999999</v>
      </c>
      <c r="M315">
        <v>7.9100100000000007E-2</v>
      </c>
      <c r="N315">
        <v>0.64529800000000004</v>
      </c>
      <c r="O315">
        <v>0</v>
      </c>
      <c r="P315">
        <v>0.32943950503250108</v>
      </c>
      <c r="Q315">
        <f t="shared" si="29"/>
        <v>0.37056049496749888</v>
      </c>
      <c r="R315">
        <v>2545.8375000000001</v>
      </c>
      <c r="S315">
        <v>-0.83450055521000199</v>
      </c>
      <c r="T315">
        <v>-1.0598573906347699</v>
      </c>
      <c r="U315">
        <f t="shared" si="34"/>
        <v>0.16549944478999801</v>
      </c>
      <c r="V315">
        <f t="shared" si="32"/>
        <v>-5.9857390634769914E-2</v>
      </c>
      <c r="X315">
        <v>1</v>
      </c>
      <c r="Y315">
        <v>0</v>
      </c>
      <c r="Z315">
        <v>311</v>
      </c>
      <c r="AA315">
        <v>-1</v>
      </c>
      <c r="AB315">
        <f t="shared" si="30"/>
        <v>1</v>
      </c>
    </row>
    <row r="316" spans="1:28" x14ac:dyDescent="0.3">
      <c r="A316" s="2">
        <v>35521</v>
      </c>
      <c r="B316" s="1">
        <v>3.0000000000000001E-3</v>
      </c>
      <c r="C316" s="1">
        <v>0</v>
      </c>
      <c r="D316" s="1">
        <v>0</v>
      </c>
      <c r="E316">
        <v>84.969649999999987</v>
      </c>
      <c r="H316">
        <v>513.5341794531156</v>
      </c>
      <c r="I316">
        <v>652.81196620287449</v>
      </c>
      <c r="J316">
        <f t="shared" si="28"/>
        <v>139.27778674975889</v>
      </c>
      <c r="K316">
        <f t="shared" si="33"/>
        <v>0.86820600000000003</v>
      </c>
      <c r="L316">
        <f t="shared" si="31"/>
        <v>1.991913</v>
      </c>
      <c r="M316">
        <v>-0.13179399999999999</v>
      </c>
      <c r="N316">
        <v>0.99191300000000004</v>
      </c>
      <c r="O316">
        <v>0</v>
      </c>
      <c r="P316">
        <v>0.80788890656380452</v>
      </c>
      <c r="Q316">
        <f t="shared" si="29"/>
        <v>-0.10788890656380457</v>
      </c>
      <c r="R316">
        <v>2234.8919354838717</v>
      </c>
      <c r="S316">
        <v>-0.96281487584596304</v>
      </c>
      <c r="T316">
        <v>-1.3961835057135801</v>
      </c>
      <c r="U316">
        <f t="shared" si="34"/>
        <v>3.7185124154036964E-2</v>
      </c>
      <c r="V316">
        <f t="shared" si="32"/>
        <v>-0.39618350571358008</v>
      </c>
      <c r="X316">
        <v>1</v>
      </c>
      <c r="Y316">
        <v>0</v>
      </c>
      <c r="Z316">
        <v>312</v>
      </c>
      <c r="AA316">
        <v>-1</v>
      </c>
      <c r="AB316">
        <f t="shared" si="30"/>
        <v>1</v>
      </c>
    </row>
    <row r="317" spans="1:28" x14ac:dyDescent="0.3">
      <c r="A317" s="2">
        <v>35551</v>
      </c>
      <c r="B317" s="1">
        <v>0.36599999999999999</v>
      </c>
      <c r="C317" s="1">
        <v>0</v>
      </c>
      <c r="D317" s="1">
        <v>5.0000000000000001E-3</v>
      </c>
      <c r="E317">
        <v>176.11080000000001</v>
      </c>
      <c r="H317">
        <v>542.36570430622783</v>
      </c>
      <c r="I317">
        <v>502.08379124902694</v>
      </c>
      <c r="J317">
        <f t="shared" si="28"/>
        <v>-40.281913057200882</v>
      </c>
      <c r="K317">
        <f t="shared" si="33"/>
        <v>0.33901899999999996</v>
      </c>
      <c r="L317">
        <f t="shared" si="31"/>
        <v>0.99774686000000001</v>
      </c>
      <c r="M317">
        <v>-0.66098100000000004</v>
      </c>
      <c r="N317">
        <v>-2.2531399999999998E-3</v>
      </c>
      <c r="O317">
        <v>0</v>
      </c>
      <c r="P317">
        <v>0.823710518253149</v>
      </c>
      <c r="Q317">
        <f t="shared" si="29"/>
        <v>-0.12371051825314905</v>
      </c>
      <c r="R317">
        <v>1950.1616666666664</v>
      </c>
      <c r="S317">
        <v>-1.07055063789392</v>
      </c>
      <c r="T317">
        <v>-1.41033461858958</v>
      </c>
      <c r="U317">
        <f t="shared" si="34"/>
        <v>-7.0550637893920021E-2</v>
      </c>
      <c r="V317">
        <f t="shared" si="32"/>
        <v>-0.41033461858957998</v>
      </c>
      <c r="X317">
        <v>1</v>
      </c>
      <c r="Y317">
        <v>4.0454545454539598E-4</v>
      </c>
      <c r="Z317">
        <v>313</v>
      </c>
      <c r="AA317">
        <v>-1</v>
      </c>
      <c r="AB317">
        <f t="shared" si="30"/>
        <v>1</v>
      </c>
    </row>
    <row r="318" spans="1:28" x14ac:dyDescent="0.3">
      <c r="A318" s="2">
        <v>35582</v>
      </c>
      <c r="B318" s="1">
        <v>0</v>
      </c>
      <c r="C318" s="1">
        <v>0</v>
      </c>
      <c r="D318" s="1">
        <v>0</v>
      </c>
      <c r="E318">
        <v>624.77385000000004</v>
      </c>
      <c r="H318">
        <v>48.730153094159533</v>
      </c>
      <c r="I318">
        <v>629.55382733656825</v>
      </c>
      <c r="J318">
        <f t="shared" si="28"/>
        <v>580.82367424240874</v>
      </c>
      <c r="K318">
        <f t="shared" si="33"/>
        <v>1.0931952</v>
      </c>
      <c r="L318">
        <f t="shared" si="31"/>
        <v>1.9099599999999999</v>
      </c>
      <c r="M318">
        <v>9.3195200000000006E-2</v>
      </c>
      <c r="N318">
        <v>0.90995999999999999</v>
      </c>
      <c r="O318">
        <v>0</v>
      </c>
      <c r="P318">
        <v>0.86021729015259862</v>
      </c>
      <c r="Q318">
        <f t="shared" si="29"/>
        <v>-0.16021729015259867</v>
      </c>
      <c r="R318">
        <v>1643.5874193548386</v>
      </c>
      <c r="S318">
        <v>0.257153106185042</v>
      </c>
      <c r="T318">
        <v>-7.6735389912750696E-2</v>
      </c>
      <c r="U318">
        <f t="shared" si="34"/>
        <v>1.2571531061850421</v>
      </c>
      <c r="V318">
        <f t="shared" si="32"/>
        <v>0.92326461008724925</v>
      </c>
      <c r="X318">
        <v>0</v>
      </c>
      <c r="Y318">
        <v>0</v>
      </c>
      <c r="Z318">
        <v>314</v>
      </c>
      <c r="AA318">
        <v>-1</v>
      </c>
      <c r="AB318">
        <f t="shared" si="30"/>
        <v>1</v>
      </c>
    </row>
    <row r="319" spans="1:28" x14ac:dyDescent="0.3">
      <c r="A319" s="2">
        <v>35612</v>
      </c>
      <c r="B319" s="1">
        <v>0</v>
      </c>
      <c r="C319" s="1">
        <v>0</v>
      </c>
      <c r="D319" s="1">
        <v>0</v>
      </c>
      <c r="E319">
        <v>283.22570000000002</v>
      </c>
      <c r="H319">
        <v>217.37757712811847</v>
      </c>
      <c r="I319">
        <v>931.34955229122966</v>
      </c>
      <c r="J319">
        <f t="shared" si="28"/>
        <v>713.97197516311121</v>
      </c>
      <c r="K319">
        <f t="shared" si="33"/>
        <v>2.50319</v>
      </c>
      <c r="L319">
        <f t="shared" si="31"/>
        <v>2.9658899999999999</v>
      </c>
      <c r="M319">
        <v>1.50319</v>
      </c>
      <c r="N319">
        <v>1.9658899999999999</v>
      </c>
      <c r="O319">
        <v>0</v>
      </c>
      <c r="P319">
        <v>9.6809232091042419E-2</v>
      </c>
      <c r="Q319">
        <f t="shared" si="29"/>
        <v>0.60319076790895754</v>
      </c>
      <c r="R319">
        <v>2218.9016666666666</v>
      </c>
      <c r="S319">
        <v>-0.104606535338997</v>
      </c>
      <c r="T319">
        <v>-2.908208659086E-2</v>
      </c>
      <c r="U319">
        <f t="shared" si="34"/>
        <v>0.895393464661003</v>
      </c>
      <c r="V319">
        <f t="shared" si="32"/>
        <v>0.97091791340914002</v>
      </c>
      <c r="X319">
        <v>0</v>
      </c>
      <c r="Y319">
        <v>0</v>
      </c>
      <c r="Z319">
        <v>315</v>
      </c>
      <c r="AA319">
        <v>-1</v>
      </c>
      <c r="AB319">
        <f t="shared" si="30"/>
        <v>1</v>
      </c>
    </row>
    <row r="320" spans="1:28" x14ac:dyDescent="0.3">
      <c r="A320" s="2">
        <v>35643</v>
      </c>
      <c r="B320" s="1">
        <v>0</v>
      </c>
      <c r="C320" s="1">
        <v>0</v>
      </c>
      <c r="D320" s="1">
        <v>0</v>
      </c>
      <c r="E320">
        <v>843.32924999999989</v>
      </c>
      <c r="H320">
        <v>163.18146275510676</v>
      </c>
      <c r="I320">
        <v>1055.9816177392293</v>
      </c>
      <c r="J320">
        <f t="shared" si="28"/>
        <v>892.80015498412251</v>
      </c>
      <c r="K320">
        <f t="shared" si="33"/>
        <v>1.699627</v>
      </c>
      <c r="L320">
        <f t="shared" si="31"/>
        <v>1.3923650000000001</v>
      </c>
      <c r="M320">
        <v>0.699627</v>
      </c>
      <c r="N320">
        <v>0.39236500000000002</v>
      </c>
      <c r="O320">
        <v>0</v>
      </c>
      <c r="P320">
        <v>0.34079639034088444</v>
      </c>
      <c r="Q320">
        <f t="shared" si="29"/>
        <v>0.35920360965911552</v>
      </c>
      <c r="R320">
        <v>2468.0764516129034</v>
      </c>
      <c r="S320">
        <v>0.27379345142559502</v>
      </c>
      <c r="T320">
        <v>0.66107653449686998</v>
      </c>
      <c r="U320">
        <f t="shared" si="34"/>
        <v>1.2737934514255951</v>
      </c>
      <c r="V320">
        <f t="shared" si="32"/>
        <v>1.6610765344968699</v>
      </c>
      <c r="X320">
        <v>0</v>
      </c>
      <c r="Y320">
        <v>0</v>
      </c>
      <c r="Z320">
        <v>316</v>
      </c>
      <c r="AA320">
        <v>0</v>
      </c>
      <c r="AB320">
        <f t="shared" si="30"/>
        <v>0</v>
      </c>
    </row>
    <row r="321" spans="1:28" x14ac:dyDescent="0.3">
      <c r="A321" s="2">
        <v>35674</v>
      </c>
      <c r="B321" s="1">
        <v>0</v>
      </c>
      <c r="C321" s="1">
        <v>0</v>
      </c>
      <c r="D321" s="1">
        <v>0</v>
      </c>
      <c r="E321">
        <v>180.97539999999998</v>
      </c>
      <c r="H321">
        <v>161.1677987119518</v>
      </c>
      <c r="I321">
        <v>652.6695584741916</v>
      </c>
      <c r="J321">
        <f t="shared" si="28"/>
        <v>491.50175976223977</v>
      </c>
      <c r="K321">
        <f t="shared" si="33"/>
        <v>2.9567399999999999</v>
      </c>
      <c r="L321">
        <f t="shared" si="31"/>
        <v>2.5454400000000001</v>
      </c>
      <c r="M321">
        <v>1.9567399999999999</v>
      </c>
      <c r="N321">
        <v>1.5454399999999999</v>
      </c>
      <c r="O321">
        <v>0</v>
      </c>
      <c r="P321">
        <v>0.1714937655915981</v>
      </c>
      <c r="Q321">
        <f t="shared" si="29"/>
        <v>0.52850623440840183</v>
      </c>
      <c r="R321">
        <v>2512.9480645161293</v>
      </c>
      <c r="S321">
        <v>6.1617677624811497E-2</v>
      </c>
      <c r="T321">
        <v>0.404651673687693</v>
      </c>
      <c r="U321">
        <f t="shared" si="34"/>
        <v>1.0616176776248114</v>
      </c>
      <c r="V321">
        <f t="shared" si="32"/>
        <v>1.4046516736876931</v>
      </c>
      <c r="X321">
        <v>0</v>
      </c>
      <c r="Y321">
        <v>0</v>
      </c>
      <c r="Z321">
        <v>317</v>
      </c>
      <c r="AA321">
        <v>0</v>
      </c>
      <c r="AB321">
        <f t="shared" si="30"/>
        <v>0</v>
      </c>
    </row>
    <row r="322" spans="1:28" x14ac:dyDescent="0.3">
      <c r="A322" s="2">
        <v>35704</v>
      </c>
      <c r="B322" s="1">
        <v>0</v>
      </c>
      <c r="C322" s="1">
        <v>0</v>
      </c>
      <c r="D322" s="1">
        <v>0</v>
      </c>
      <c r="E322">
        <v>38.072900000000004</v>
      </c>
      <c r="H322">
        <v>511.10806621648885</v>
      </c>
      <c r="I322">
        <v>775.01401729598922</v>
      </c>
      <c r="J322">
        <f t="shared" si="28"/>
        <v>263.90595107950037</v>
      </c>
      <c r="K322">
        <f t="shared" si="33"/>
        <v>1.0315152999999999</v>
      </c>
      <c r="L322">
        <f t="shared" si="31"/>
        <v>0.40517300000000001</v>
      </c>
      <c r="M322">
        <v>3.1515300000000003E-2</v>
      </c>
      <c r="N322">
        <v>-0.59482699999999999</v>
      </c>
      <c r="O322">
        <v>0</v>
      </c>
      <c r="P322">
        <v>0.26536031477727784</v>
      </c>
      <c r="Q322">
        <f t="shared" si="29"/>
        <v>0.43463968522272212</v>
      </c>
      <c r="R322">
        <v>2753.1486666666665</v>
      </c>
      <c r="S322">
        <v>-0.76806149120090805</v>
      </c>
      <c r="T322">
        <v>-0.56534613700475</v>
      </c>
      <c r="U322">
        <f t="shared" si="34"/>
        <v>0.23193850879909195</v>
      </c>
      <c r="V322">
        <f t="shared" si="32"/>
        <v>0.43465386299525</v>
      </c>
      <c r="X322">
        <v>1</v>
      </c>
      <c r="Y322">
        <v>0</v>
      </c>
      <c r="Z322">
        <v>318</v>
      </c>
      <c r="AA322">
        <v>0</v>
      </c>
      <c r="AB322">
        <f t="shared" si="30"/>
        <v>0</v>
      </c>
    </row>
    <row r="323" spans="1:28" x14ac:dyDescent="0.3">
      <c r="A323" s="2">
        <v>35735</v>
      </c>
      <c r="B323" s="1">
        <v>0.997</v>
      </c>
      <c r="C323" s="1">
        <v>0</v>
      </c>
      <c r="D323" s="1">
        <v>0</v>
      </c>
      <c r="E323">
        <v>22.981500000000004</v>
      </c>
      <c r="H323">
        <v>610.18938761303377</v>
      </c>
      <c r="I323">
        <v>526.64498983727322</v>
      </c>
      <c r="J323">
        <f t="shared" ref="J323:J386" si="35">(H323-I323)*(-1)</f>
        <v>-83.544397775760558</v>
      </c>
      <c r="K323">
        <f t="shared" si="33"/>
        <v>-0.12010999999999994</v>
      </c>
      <c r="L323">
        <f t="shared" si="31"/>
        <v>-0.6071899999999999</v>
      </c>
      <c r="M323">
        <v>-1.1201099999999999</v>
      </c>
      <c r="N323">
        <v>-1.6071899999999999</v>
      </c>
      <c r="O323">
        <v>1.1201099999999999</v>
      </c>
      <c r="P323">
        <v>0.75545441161089355</v>
      </c>
      <c r="Q323">
        <f t="shared" ref="Q323:Q386" si="36" xml:space="preserve"> 0.7 - P323</f>
        <v>-5.5454411610893595E-2</v>
      </c>
      <c r="R323">
        <v>2372.248387096774</v>
      </c>
      <c r="S323">
        <v>-1.0897422231837901</v>
      </c>
      <c r="T323">
        <v>-0.92978077342199705</v>
      </c>
      <c r="U323">
        <f t="shared" si="34"/>
        <v>-8.9742223183790104E-2</v>
      </c>
      <c r="V323">
        <f t="shared" si="32"/>
        <v>7.0219226578002947E-2</v>
      </c>
      <c r="X323">
        <v>1</v>
      </c>
      <c r="Y323">
        <v>0</v>
      </c>
      <c r="Z323">
        <v>319</v>
      </c>
      <c r="AA323">
        <v>0</v>
      </c>
      <c r="AB323">
        <f t="shared" si="30"/>
        <v>0</v>
      </c>
    </row>
    <row r="324" spans="1:28" x14ac:dyDescent="0.3">
      <c r="A324" s="2">
        <v>35765</v>
      </c>
      <c r="B324" s="1">
        <v>0</v>
      </c>
      <c r="C324" s="1">
        <v>0</v>
      </c>
      <c r="D324" s="1">
        <v>0</v>
      </c>
      <c r="E324">
        <v>49.266800000000003</v>
      </c>
      <c r="H324">
        <v>65.49115023698424</v>
      </c>
      <c r="I324">
        <v>172.67067229771581</v>
      </c>
      <c r="J324">
        <f t="shared" si="35"/>
        <v>107.17952206073157</v>
      </c>
      <c r="K324">
        <f t="shared" si="33"/>
        <v>-0.2750999999999999</v>
      </c>
      <c r="L324">
        <f t="shared" si="31"/>
        <v>-0.35131000000000001</v>
      </c>
      <c r="M324">
        <v>-1.2750999999999999</v>
      </c>
      <c r="N324">
        <v>-1.35131</v>
      </c>
      <c r="O324">
        <v>1.2750999999999999</v>
      </c>
      <c r="P324">
        <v>0.88671438581158535</v>
      </c>
      <c r="Q324">
        <f t="shared" si="36"/>
        <v>-0.18671438581158539</v>
      </c>
      <c r="R324">
        <v>1958.3353333333332</v>
      </c>
      <c r="S324">
        <v>-0.27935689488112703</v>
      </c>
      <c r="T324">
        <v>-2.6434565025312798E-3</v>
      </c>
      <c r="U324">
        <f t="shared" si="34"/>
        <v>0.72064310511887297</v>
      </c>
      <c r="V324">
        <f t="shared" si="32"/>
        <v>0.99735654349746872</v>
      </c>
      <c r="X324">
        <v>1</v>
      </c>
      <c r="Y324">
        <v>7.2759090909090898E-2</v>
      </c>
      <c r="Z324">
        <v>320</v>
      </c>
      <c r="AA324">
        <v>-1</v>
      </c>
      <c r="AB324">
        <f t="shared" si="30"/>
        <v>1</v>
      </c>
    </row>
    <row r="325" spans="1:28" x14ac:dyDescent="0.3">
      <c r="A325" s="2">
        <v>35796</v>
      </c>
      <c r="B325" s="1">
        <v>0</v>
      </c>
      <c r="C325" s="1">
        <v>0</v>
      </c>
      <c r="D325" s="1">
        <v>0</v>
      </c>
      <c r="E325">
        <v>168.77850000000001</v>
      </c>
      <c r="H325">
        <v>40.252373932624977</v>
      </c>
      <c r="I325">
        <v>206.97814815771201</v>
      </c>
      <c r="J325">
        <f t="shared" si="35"/>
        <v>166.72577422508704</v>
      </c>
      <c r="K325">
        <f t="shared" si="33"/>
        <v>8.1716000000000011E-2</v>
      </c>
      <c r="L325">
        <f t="shared" si="31"/>
        <v>0.30047500000000005</v>
      </c>
      <c r="M325">
        <v>-0.91828399999999999</v>
      </c>
      <c r="N325">
        <v>-0.69952499999999995</v>
      </c>
      <c r="O325">
        <v>0</v>
      </c>
      <c r="P325">
        <v>0.28664434793467747</v>
      </c>
      <c r="Q325">
        <f t="shared" si="36"/>
        <v>0.41335565206532249</v>
      </c>
      <c r="R325">
        <v>1591.0580645161292</v>
      </c>
      <c r="S325">
        <v>-6.6983435421598098E-2</v>
      </c>
      <c r="T325">
        <v>0.178047636525724</v>
      </c>
      <c r="U325">
        <f t="shared" si="34"/>
        <v>0.93301656457840187</v>
      </c>
      <c r="V325">
        <f t="shared" si="32"/>
        <v>1.178047636525724</v>
      </c>
      <c r="X325">
        <v>1</v>
      </c>
      <c r="Y325">
        <v>0.13218636363636299</v>
      </c>
      <c r="Z325">
        <v>321</v>
      </c>
      <c r="AA325">
        <v>-1</v>
      </c>
      <c r="AB325">
        <f t="shared" ref="AB325:AB388" si="37">-1*AA325</f>
        <v>1</v>
      </c>
    </row>
    <row r="326" spans="1:28" x14ac:dyDescent="0.3">
      <c r="A326" s="2">
        <v>35827</v>
      </c>
      <c r="B326" s="1">
        <v>0.80900000000000005</v>
      </c>
      <c r="C326" s="1">
        <v>0</v>
      </c>
      <c r="D326" s="1">
        <v>0</v>
      </c>
      <c r="E326">
        <v>447.96289999999999</v>
      </c>
      <c r="H326">
        <v>116.94623879351995</v>
      </c>
      <c r="I326">
        <v>422.01886928312757</v>
      </c>
      <c r="J326">
        <f t="shared" si="35"/>
        <v>305.0726304896076</v>
      </c>
      <c r="K326">
        <f t="shared" si="33"/>
        <v>0.97635229999999995</v>
      </c>
      <c r="L326">
        <f t="shared" si="31"/>
        <v>1.172445</v>
      </c>
      <c r="M326">
        <v>-2.3647700000000001E-2</v>
      </c>
      <c r="N326">
        <v>0.17244499999999999</v>
      </c>
      <c r="O326">
        <v>0</v>
      </c>
      <c r="P326">
        <v>0.1844665272704013</v>
      </c>
      <c r="Q326">
        <f t="shared" si="36"/>
        <v>0.5155334727295986</v>
      </c>
      <c r="R326">
        <v>1576.4851612903226</v>
      </c>
      <c r="S326">
        <v>0.17491462987378401</v>
      </c>
      <c r="T326">
        <v>-0.18880087995795899</v>
      </c>
      <c r="U326">
        <f t="shared" si="34"/>
        <v>1.174914629873784</v>
      </c>
      <c r="V326">
        <f t="shared" si="32"/>
        <v>0.81119912004204098</v>
      </c>
      <c r="X326">
        <v>0</v>
      </c>
      <c r="Y326">
        <v>4.0331818181818101E-2</v>
      </c>
      <c r="Z326">
        <v>322</v>
      </c>
      <c r="AA326">
        <v>-1</v>
      </c>
      <c r="AB326">
        <f t="shared" si="37"/>
        <v>1</v>
      </c>
    </row>
    <row r="327" spans="1:28" x14ac:dyDescent="0.3">
      <c r="A327" s="2">
        <v>35855</v>
      </c>
      <c r="B327" s="1">
        <v>0</v>
      </c>
      <c r="C327" s="1">
        <v>0</v>
      </c>
      <c r="D327" s="1">
        <v>0</v>
      </c>
      <c r="E327">
        <v>211.06929999999997</v>
      </c>
      <c r="H327">
        <v>150.15871907958291</v>
      </c>
      <c r="I327">
        <v>877.41155967565942</v>
      </c>
      <c r="J327">
        <f t="shared" si="35"/>
        <v>727.25284059607657</v>
      </c>
      <c r="K327">
        <f t="shared" si="33"/>
        <v>1.957087</v>
      </c>
      <c r="L327">
        <f t="shared" si="31"/>
        <v>2.69448</v>
      </c>
      <c r="M327">
        <v>0.95708700000000002</v>
      </c>
      <c r="N327">
        <v>1.69448</v>
      </c>
      <c r="O327">
        <v>0</v>
      </c>
      <c r="P327">
        <v>0.23767335870475745</v>
      </c>
      <c r="Q327">
        <f t="shared" si="36"/>
        <v>0.46232664129524248</v>
      </c>
      <c r="R327">
        <v>1980.6957142857141</v>
      </c>
      <c r="S327">
        <v>0.34685262124361499</v>
      </c>
      <c r="T327">
        <v>-0.18342160704160099</v>
      </c>
      <c r="U327">
        <f t="shared" si="34"/>
        <v>1.3468526212436149</v>
      </c>
      <c r="V327">
        <f t="shared" si="32"/>
        <v>0.81657839295839896</v>
      </c>
      <c r="X327">
        <v>0</v>
      </c>
      <c r="Y327">
        <v>0</v>
      </c>
      <c r="Z327">
        <v>323</v>
      </c>
      <c r="AA327">
        <v>-1</v>
      </c>
      <c r="AB327">
        <f t="shared" si="37"/>
        <v>1</v>
      </c>
    </row>
    <row r="328" spans="1:28" x14ac:dyDescent="0.3">
      <c r="A328" s="2">
        <v>35886</v>
      </c>
      <c r="B328" s="1">
        <v>0</v>
      </c>
      <c r="C328" s="1">
        <v>0</v>
      </c>
      <c r="D328" s="1">
        <v>0</v>
      </c>
      <c r="E328">
        <v>151.02159999999998</v>
      </c>
      <c r="H328">
        <v>271.07399425167614</v>
      </c>
      <c r="I328">
        <v>652.81196620287449</v>
      </c>
      <c r="J328">
        <f t="shared" si="35"/>
        <v>381.73797195119835</v>
      </c>
      <c r="K328">
        <f t="shared" si="33"/>
        <v>1.0970610000000001</v>
      </c>
      <c r="L328">
        <f t="shared" ref="L328:L391" si="38">1 + N328</f>
        <v>1.6456599999999999</v>
      </c>
      <c r="M328">
        <v>9.7060999999999995E-2</v>
      </c>
      <c r="N328">
        <v>0.64566000000000001</v>
      </c>
      <c r="O328">
        <v>0</v>
      </c>
      <c r="P328">
        <v>0.24659609182624359</v>
      </c>
      <c r="Q328">
        <f t="shared" si="36"/>
        <v>0.45340390817375636</v>
      </c>
      <c r="R328">
        <v>2752.4609677419357</v>
      </c>
      <c r="S328">
        <v>-0.24609925428430901</v>
      </c>
      <c r="T328">
        <v>-0.44515854842283498</v>
      </c>
      <c r="U328">
        <f t="shared" si="34"/>
        <v>0.75390074571569099</v>
      </c>
      <c r="V328">
        <f t="shared" ref="V328:V391" si="39" xml:space="preserve"> 1 +T328</f>
        <v>0.55484145157716502</v>
      </c>
      <c r="X328">
        <v>0</v>
      </c>
      <c r="Y328">
        <v>0</v>
      </c>
      <c r="Z328">
        <v>324</v>
      </c>
      <c r="AA328">
        <v>0</v>
      </c>
      <c r="AB328">
        <f t="shared" si="37"/>
        <v>0</v>
      </c>
    </row>
    <row r="329" spans="1:28" x14ac:dyDescent="0.3">
      <c r="A329" s="2">
        <v>35916</v>
      </c>
      <c r="B329" s="1">
        <v>0</v>
      </c>
      <c r="C329" s="1">
        <v>0</v>
      </c>
      <c r="D329" s="1">
        <v>0</v>
      </c>
      <c r="E329">
        <v>350.81389999999999</v>
      </c>
      <c r="H329">
        <v>157.12190983544926</v>
      </c>
      <c r="I329">
        <v>502.08379124902694</v>
      </c>
      <c r="J329">
        <f t="shared" si="35"/>
        <v>344.96188141357766</v>
      </c>
      <c r="K329">
        <f t="shared" si="33"/>
        <v>0.74287900000000007</v>
      </c>
      <c r="L329">
        <f t="shared" si="38"/>
        <v>1.113777</v>
      </c>
      <c r="M329">
        <v>-0.25712099999999999</v>
      </c>
      <c r="N329">
        <v>0.113777</v>
      </c>
      <c r="O329">
        <v>0</v>
      </c>
      <c r="P329">
        <v>0.51710293556610853</v>
      </c>
      <c r="Q329">
        <f t="shared" si="36"/>
        <v>0.18289706443389142</v>
      </c>
      <c r="R329">
        <v>2545.7523333333334</v>
      </c>
      <c r="S329">
        <v>0.33550143848756703</v>
      </c>
      <c r="T329">
        <v>6.0836935518994897E-2</v>
      </c>
      <c r="U329">
        <f t="shared" si="34"/>
        <v>1.335501438487567</v>
      </c>
      <c r="V329">
        <f t="shared" si="39"/>
        <v>1.0608369355189948</v>
      </c>
      <c r="X329">
        <v>0</v>
      </c>
      <c r="Y329">
        <v>0</v>
      </c>
      <c r="Z329">
        <v>325</v>
      </c>
      <c r="AA329">
        <v>0</v>
      </c>
      <c r="AB329">
        <f t="shared" si="37"/>
        <v>0</v>
      </c>
    </row>
    <row r="330" spans="1:28" x14ac:dyDescent="0.3">
      <c r="A330" s="2">
        <v>35947</v>
      </c>
      <c r="B330" s="1">
        <v>0</v>
      </c>
      <c r="C330" s="1">
        <v>0</v>
      </c>
      <c r="D330" s="1">
        <v>0</v>
      </c>
      <c r="E330">
        <v>248.44660000000005</v>
      </c>
      <c r="H330">
        <v>159.42523247848729</v>
      </c>
      <c r="I330">
        <v>629.55382733656825</v>
      </c>
      <c r="J330">
        <f t="shared" si="35"/>
        <v>470.12859485808099</v>
      </c>
      <c r="K330">
        <f t="shared" si="33"/>
        <v>1.5543260000000001</v>
      </c>
      <c r="L330">
        <f t="shared" si="38"/>
        <v>1.9274930000000001</v>
      </c>
      <c r="M330">
        <v>0.55432599999999999</v>
      </c>
      <c r="N330">
        <v>0.92749300000000001</v>
      </c>
      <c r="O330">
        <v>0</v>
      </c>
      <c r="P330">
        <v>0.29143569917253065</v>
      </c>
      <c r="Q330">
        <f t="shared" si="36"/>
        <v>0.40856430082746931</v>
      </c>
      <c r="R330">
        <v>2533.2183870967742</v>
      </c>
      <c r="S330">
        <v>9.9223977514517503E-2</v>
      </c>
      <c r="T330">
        <v>9.2653264932787305E-2</v>
      </c>
      <c r="U330">
        <f t="shared" si="34"/>
        <v>1.0992239775145176</v>
      </c>
      <c r="V330">
        <f t="shared" si="39"/>
        <v>1.0926532649327874</v>
      </c>
      <c r="X330">
        <v>0</v>
      </c>
      <c r="Y330">
        <v>0</v>
      </c>
      <c r="Z330">
        <v>326</v>
      </c>
      <c r="AA330">
        <v>0</v>
      </c>
      <c r="AB330">
        <f t="shared" si="37"/>
        <v>0</v>
      </c>
    </row>
    <row r="331" spans="1:28" x14ac:dyDescent="0.3">
      <c r="A331" s="2">
        <v>35977</v>
      </c>
      <c r="B331" s="1">
        <v>0</v>
      </c>
      <c r="C331" s="1">
        <v>0</v>
      </c>
      <c r="D331" s="1">
        <v>0</v>
      </c>
      <c r="E331">
        <v>79.061300000000017</v>
      </c>
      <c r="H331">
        <v>684.36211365400732</v>
      </c>
      <c r="I331">
        <v>931.34955229122966</v>
      </c>
      <c r="J331">
        <f t="shared" si="35"/>
        <v>246.98743863722234</v>
      </c>
      <c r="K331">
        <f t="shared" si="33"/>
        <v>1.2854559999999999</v>
      </c>
      <c r="L331">
        <f t="shared" si="38"/>
        <v>0.98230269999999997</v>
      </c>
      <c r="M331">
        <v>0.28545599999999999</v>
      </c>
      <c r="N331">
        <v>-1.7697299999999999E-2</v>
      </c>
      <c r="O331">
        <v>0</v>
      </c>
      <c r="P331">
        <v>0.29910720443647998</v>
      </c>
      <c r="Q331">
        <f t="shared" si="36"/>
        <v>0.40089279556351998</v>
      </c>
      <c r="R331">
        <v>2501.2803333333331</v>
      </c>
      <c r="S331">
        <v>-0.971362038529201</v>
      </c>
      <c r="T331">
        <v>-0.91361099726410999</v>
      </c>
      <c r="U331">
        <f t="shared" si="34"/>
        <v>2.8637961470799E-2</v>
      </c>
      <c r="V331">
        <f t="shared" si="39"/>
        <v>8.6389002735890008E-2</v>
      </c>
      <c r="X331">
        <v>0</v>
      </c>
      <c r="Y331">
        <v>0</v>
      </c>
      <c r="Z331">
        <v>327</v>
      </c>
      <c r="AA331">
        <v>0</v>
      </c>
      <c r="AB331">
        <f t="shared" si="37"/>
        <v>0</v>
      </c>
    </row>
    <row r="332" spans="1:28" x14ac:dyDescent="0.3">
      <c r="A332" s="2">
        <v>36008</v>
      </c>
      <c r="B332" s="1">
        <v>0.36699999999999999</v>
      </c>
      <c r="C332" s="1">
        <v>0</v>
      </c>
      <c r="D332" s="1">
        <v>0</v>
      </c>
      <c r="E332">
        <v>242.38290000000001</v>
      </c>
      <c r="H332">
        <v>1196.2147701477088</v>
      </c>
      <c r="I332">
        <v>1055.9816177392293</v>
      </c>
      <c r="J332">
        <f t="shared" si="35"/>
        <v>-140.23315240847955</v>
      </c>
      <c r="K332">
        <f t="shared" si="33"/>
        <v>0.29844700000000002</v>
      </c>
      <c r="L332">
        <f t="shared" si="38"/>
        <v>-0.64708999999999994</v>
      </c>
      <c r="M332">
        <v>-0.70155299999999998</v>
      </c>
      <c r="N332">
        <v>-1.6470899999999999</v>
      </c>
      <c r="O332">
        <v>0</v>
      </c>
      <c r="P332">
        <v>0.86793252955721989</v>
      </c>
      <c r="Q332">
        <f t="shared" si="36"/>
        <v>-0.16793252955721993</v>
      </c>
      <c r="R332">
        <v>2292.7945161290327</v>
      </c>
      <c r="S332">
        <v>-1.8961980336292299</v>
      </c>
      <c r="T332">
        <v>-1.5706778894398901</v>
      </c>
      <c r="U332">
        <f t="shared" si="34"/>
        <v>-0.8961980336292299</v>
      </c>
      <c r="V332">
        <f t="shared" si="39"/>
        <v>-0.57067788943989006</v>
      </c>
      <c r="X332">
        <v>0</v>
      </c>
      <c r="Y332">
        <v>0</v>
      </c>
      <c r="Z332">
        <v>328</v>
      </c>
      <c r="AA332">
        <v>0</v>
      </c>
      <c r="AB332">
        <f t="shared" si="37"/>
        <v>0</v>
      </c>
    </row>
    <row r="333" spans="1:28" x14ac:dyDescent="0.3">
      <c r="A333" s="2">
        <v>36039</v>
      </c>
      <c r="B333" s="1">
        <v>0.39600000000000002</v>
      </c>
      <c r="C333" s="1">
        <v>0</v>
      </c>
      <c r="D333" s="1">
        <v>0</v>
      </c>
      <c r="E333">
        <v>351.20989999999995</v>
      </c>
      <c r="H333">
        <v>431.01133003987417</v>
      </c>
      <c r="I333">
        <v>652.6695584741916</v>
      </c>
      <c r="J333">
        <f t="shared" si="35"/>
        <v>221.65822843431744</v>
      </c>
      <c r="K333">
        <f t="shared" si="33"/>
        <v>1.641645</v>
      </c>
      <c r="L333">
        <f t="shared" si="38"/>
        <v>1.43895</v>
      </c>
      <c r="M333">
        <v>0.64164500000000002</v>
      </c>
      <c r="N333">
        <v>0.43895000000000001</v>
      </c>
      <c r="O333">
        <v>0</v>
      </c>
      <c r="P333">
        <v>0.99597047914237813</v>
      </c>
      <c r="Q333">
        <f t="shared" si="36"/>
        <v>-0.29597047914237817</v>
      </c>
      <c r="R333">
        <v>1711.4541935483874</v>
      </c>
      <c r="S333">
        <v>-0.99744038090919596</v>
      </c>
      <c r="T333">
        <v>-0.56534613700475</v>
      </c>
      <c r="U333">
        <f t="shared" si="34"/>
        <v>2.5596190908040439E-3</v>
      </c>
      <c r="V333">
        <f t="shared" si="39"/>
        <v>0.43465386299525</v>
      </c>
      <c r="X333">
        <v>0</v>
      </c>
      <c r="Y333">
        <v>0</v>
      </c>
      <c r="Z333">
        <v>329</v>
      </c>
      <c r="AA333">
        <v>0</v>
      </c>
      <c r="AB333">
        <f t="shared" si="37"/>
        <v>0</v>
      </c>
    </row>
    <row r="334" spans="1:28" x14ac:dyDescent="0.3">
      <c r="A334" s="2">
        <v>36069</v>
      </c>
      <c r="B334" s="1">
        <v>0</v>
      </c>
      <c r="C334" s="1">
        <v>0</v>
      </c>
      <c r="D334" s="1">
        <v>0</v>
      </c>
      <c r="E334">
        <v>924.96289999999999</v>
      </c>
      <c r="H334">
        <v>32.05106157180272</v>
      </c>
      <c r="I334">
        <v>775.01401729598922</v>
      </c>
      <c r="J334">
        <f t="shared" si="35"/>
        <v>742.96295572418649</v>
      </c>
      <c r="K334">
        <f t="shared" ref="K334:K397" si="40" xml:space="preserve"> 1 +M334</f>
        <v>2.0719500000000002</v>
      </c>
      <c r="L334">
        <f t="shared" si="38"/>
        <v>2.04115</v>
      </c>
      <c r="M334">
        <v>1.07195</v>
      </c>
      <c r="N334">
        <v>1.04115</v>
      </c>
      <c r="O334">
        <v>0</v>
      </c>
      <c r="P334">
        <v>0.65641390551777734</v>
      </c>
      <c r="Q334">
        <f t="shared" si="36"/>
        <v>4.3586094482222615E-2</v>
      </c>
      <c r="R334">
        <v>1776.2140000000004</v>
      </c>
      <c r="S334">
        <v>0.46912336671923299</v>
      </c>
      <c r="T334">
        <v>0.77752103330090505</v>
      </c>
      <c r="U334">
        <f t="shared" ref="U334:U397" si="41">S334+1</f>
        <v>1.4691233667192329</v>
      </c>
      <c r="V334">
        <f t="shared" si="39"/>
        <v>1.7775210333009051</v>
      </c>
      <c r="X334">
        <v>0</v>
      </c>
      <c r="Y334">
        <v>0</v>
      </c>
      <c r="Z334">
        <v>330</v>
      </c>
      <c r="AA334">
        <v>0</v>
      </c>
      <c r="AB334">
        <f t="shared" si="37"/>
        <v>0</v>
      </c>
    </row>
    <row r="335" spans="1:28" x14ac:dyDescent="0.3">
      <c r="A335" s="2">
        <v>36100</v>
      </c>
      <c r="B335" s="1">
        <v>0</v>
      </c>
      <c r="C335" s="1">
        <v>0</v>
      </c>
      <c r="D335" s="1">
        <v>0</v>
      </c>
      <c r="E335">
        <v>47.953999999999994</v>
      </c>
      <c r="H335">
        <v>172.60197082823714</v>
      </c>
      <c r="I335">
        <v>526.64498983727322</v>
      </c>
      <c r="J335">
        <f t="shared" si="35"/>
        <v>354.04301900903607</v>
      </c>
      <c r="K335">
        <f t="shared" si="40"/>
        <v>3.09639</v>
      </c>
      <c r="L335">
        <f t="shared" si="38"/>
        <v>2.8206800000000003</v>
      </c>
      <c r="M335">
        <v>2.09639</v>
      </c>
      <c r="N335">
        <v>1.8206800000000001</v>
      </c>
      <c r="O335">
        <v>0</v>
      </c>
      <c r="P335">
        <v>5.034417383726926E-2</v>
      </c>
      <c r="Q335">
        <f t="shared" si="36"/>
        <v>0.64965582616273065</v>
      </c>
      <c r="R335">
        <v>2627.2435483870963</v>
      </c>
      <c r="S335">
        <v>3.4812387398990598E-2</v>
      </c>
      <c r="T335">
        <v>9.7964245072446804E-2</v>
      </c>
      <c r="U335">
        <f t="shared" si="41"/>
        <v>1.0348123873989905</v>
      </c>
      <c r="V335">
        <f t="shared" si="39"/>
        <v>1.0979642450724467</v>
      </c>
      <c r="X335">
        <v>0</v>
      </c>
      <c r="Y335">
        <v>0</v>
      </c>
      <c r="Z335">
        <v>331</v>
      </c>
      <c r="AA335">
        <v>0</v>
      </c>
      <c r="AB335">
        <f t="shared" si="37"/>
        <v>0</v>
      </c>
    </row>
    <row r="336" spans="1:28" x14ac:dyDescent="0.3">
      <c r="A336" s="2">
        <v>36130</v>
      </c>
      <c r="B336" s="1">
        <v>0</v>
      </c>
      <c r="C336" s="1">
        <v>0</v>
      </c>
      <c r="D336" s="1">
        <v>0</v>
      </c>
      <c r="E336">
        <v>119.14840000000001</v>
      </c>
      <c r="H336">
        <v>29.34038838499437</v>
      </c>
      <c r="I336">
        <v>172.67067229771581</v>
      </c>
      <c r="J336">
        <f t="shared" si="35"/>
        <v>143.33028391272143</v>
      </c>
      <c r="K336">
        <f t="shared" si="40"/>
        <v>-0.45131999999999994</v>
      </c>
      <c r="L336">
        <f t="shared" si="38"/>
        <v>-0.32234999999999991</v>
      </c>
      <c r="M336">
        <v>-1.4513199999999999</v>
      </c>
      <c r="N336">
        <v>-1.3223499999999999</v>
      </c>
      <c r="O336">
        <v>1.4513199999999999</v>
      </c>
      <c r="P336">
        <v>0.3375987818089326</v>
      </c>
      <c r="Q336">
        <f t="shared" si="36"/>
        <v>0.36240121819106735</v>
      </c>
      <c r="R336">
        <v>2702.8569999999995</v>
      </c>
      <c r="S336">
        <v>0.48713278901204998</v>
      </c>
      <c r="T336">
        <v>0.50434100574765295</v>
      </c>
      <c r="U336">
        <f t="shared" si="41"/>
        <v>1.48713278901205</v>
      </c>
      <c r="V336">
        <f t="shared" si="39"/>
        <v>1.5043410057476529</v>
      </c>
      <c r="X336">
        <v>1</v>
      </c>
      <c r="Y336">
        <v>0</v>
      </c>
      <c r="Z336">
        <v>332</v>
      </c>
      <c r="AA336">
        <v>0</v>
      </c>
      <c r="AB336">
        <f t="shared" si="37"/>
        <v>0</v>
      </c>
    </row>
    <row r="337" spans="1:28" x14ac:dyDescent="0.3">
      <c r="A337" s="2">
        <v>36161</v>
      </c>
      <c r="B337" s="1">
        <v>0</v>
      </c>
      <c r="C337" s="1">
        <v>0</v>
      </c>
      <c r="D337" s="1">
        <v>0</v>
      </c>
      <c r="E337">
        <v>86.131900000000016</v>
      </c>
      <c r="H337">
        <v>20.59602594159794</v>
      </c>
      <c r="I337">
        <v>206.97814815771201</v>
      </c>
      <c r="J337">
        <f t="shared" si="35"/>
        <v>186.38212221611408</v>
      </c>
      <c r="K337">
        <f t="shared" si="40"/>
        <v>0.22087900000000005</v>
      </c>
      <c r="L337">
        <f t="shared" si="38"/>
        <v>0.47587800000000002</v>
      </c>
      <c r="M337">
        <v>-0.77912099999999995</v>
      </c>
      <c r="N337">
        <v>-0.52412199999999998</v>
      </c>
      <c r="O337">
        <v>0</v>
      </c>
      <c r="P337">
        <v>9.414070773336039E-2</v>
      </c>
      <c r="Q337">
        <f t="shared" si="36"/>
        <v>0.60585929226663959</v>
      </c>
      <c r="R337">
        <v>2737.9606451612913</v>
      </c>
      <c r="S337">
        <v>0.52979024434148903</v>
      </c>
      <c r="T337">
        <v>0.68762356041668704</v>
      </c>
      <c r="U337">
        <f t="shared" si="41"/>
        <v>1.529790244341489</v>
      </c>
      <c r="V337">
        <f t="shared" si="39"/>
        <v>1.6876235604166872</v>
      </c>
      <c r="X337">
        <v>1</v>
      </c>
      <c r="Y337">
        <v>0</v>
      </c>
      <c r="Z337">
        <v>333</v>
      </c>
      <c r="AA337">
        <v>0</v>
      </c>
      <c r="AB337">
        <f t="shared" si="37"/>
        <v>0</v>
      </c>
    </row>
    <row r="338" spans="1:28" x14ac:dyDescent="0.3">
      <c r="A338" s="2">
        <v>36192</v>
      </c>
      <c r="B338" s="1">
        <v>0</v>
      </c>
      <c r="C338" s="1">
        <v>0</v>
      </c>
      <c r="D338" s="1">
        <v>0</v>
      </c>
      <c r="E338">
        <v>11.543100000000001</v>
      </c>
      <c r="H338">
        <v>268.28124829759537</v>
      </c>
      <c r="I338">
        <v>422.01886928312757</v>
      </c>
      <c r="J338">
        <f t="shared" si="35"/>
        <v>153.7376209855322</v>
      </c>
      <c r="K338">
        <f t="shared" si="40"/>
        <v>-6.3999999999999613E-3</v>
      </c>
      <c r="L338">
        <f t="shared" si="38"/>
        <v>0.20816500000000004</v>
      </c>
      <c r="M338">
        <v>-1.0064</v>
      </c>
      <c r="N338">
        <v>-0.79183499999999996</v>
      </c>
      <c r="O338">
        <v>1.0064</v>
      </c>
      <c r="P338">
        <v>7.5608800918773547E-2</v>
      </c>
      <c r="Q338">
        <f t="shared" si="36"/>
        <v>0.62439119908122642</v>
      </c>
      <c r="R338">
        <v>2791.5248387096776</v>
      </c>
      <c r="S338">
        <v>-0.505301620170449</v>
      </c>
      <c r="T338">
        <v>-0.34228645978055799</v>
      </c>
      <c r="U338">
        <f t="shared" si="41"/>
        <v>0.494698379829551</v>
      </c>
      <c r="V338">
        <f t="shared" si="39"/>
        <v>0.65771354021944206</v>
      </c>
      <c r="X338">
        <v>1</v>
      </c>
      <c r="Y338">
        <v>5.78181818181819E-3</v>
      </c>
      <c r="Z338">
        <v>334</v>
      </c>
      <c r="AA338">
        <v>-1</v>
      </c>
      <c r="AB338">
        <f t="shared" si="37"/>
        <v>1</v>
      </c>
    </row>
    <row r="339" spans="1:28" x14ac:dyDescent="0.3">
      <c r="A339" s="2">
        <v>36220</v>
      </c>
      <c r="B339" s="1">
        <v>2.1999999999999999E-2</v>
      </c>
      <c r="C339" s="1">
        <v>0</v>
      </c>
      <c r="D339" s="1">
        <v>0</v>
      </c>
      <c r="E339">
        <v>121.43434999999999</v>
      </c>
      <c r="F339" s="1">
        <v>1</v>
      </c>
      <c r="H339">
        <v>867.16154881268699</v>
      </c>
      <c r="I339">
        <v>877.41155967565942</v>
      </c>
      <c r="J339">
        <f t="shared" si="35"/>
        <v>10.250010862972431</v>
      </c>
      <c r="K339">
        <f t="shared" si="40"/>
        <v>-0.88705999999999996</v>
      </c>
      <c r="L339">
        <f t="shared" si="38"/>
        <v>-0.32644999999999991</v>
      </c>
      <c r="M339">
        <v>-1.88706</v>
      </c>
      <c r="N339">
        <v>-1.3264499999999999</v>
      </c>
      <c r="O339">
        <v>1.88706</v>
      </c>
      <c r="P339">
        <v>0.55374191075781121</v>
      </c>
      <c r="Q339">
        <f t="shared" si="36"/>
        <v>0.14625808924218875</v>
      </c>
      <c r="R339">
        <v>2574.4014285714288</v>
      </c>
      <c r="S339">
        <v>-1.2371996050538201</v>
      </c>
      <c r="T339">
        <v>-1.09769860884833</v>
      </c>
      <c r="U339">
        <f t="shared" si="41"/>
        <v>-0.2371996050538201</v>
      </c>
      <c r="V339">
        <f t="shared" si="39"/>
        <v>-9.7698608848330037E-2</v>
      </c>
      <c r="X339">
        <v>1</v>
      </c>
      <c r="Y339">
        <v>0.10117727272727201</v>
      </c>
      <c r="Z339">
        <v>335</v>
      </c>
      <c r="AA339">
        <v>-1</v>
      </c>
      <c r="AB339">
        <f t="shared" si="37"/>
        <v>1</v>
      </c>
    </row>
    <row r="340" spans="1:28" x14ac:dyDescent="0.3">
      <c r="A340" s="2">
        <v>36251</v>
      </c>
      <c r="B340" s="1">
        <v>0.92600000000000005</v>
      </c>
      <c r="C340" s="1">
        <v>0</v>
      </c>
      <c r="D340" s="1">
        <v>1E-3</v>
      </c>
      <c r="E340">
        <v>70.284399999999991</v>
      </c>
      <c r="F340" s="1">
        <v>1</v>
      </c>
      <c r="H340">
        <v>791.82906609246095</v>
      </c>
      <c r="I340">
        <v>652.81196620287449</v>
      </c>
      <c r="J340">
        <f t="shared" si="35"/>
        <v>-139.01709988958646</v>
      </c>
      <c r="K340">
        <f t="shared" si="40"/>
        <v>0.70927300000000004</v>
      </c>
      <c r="L340">
        <f t="shared" si="38"/>
        <v>0.96551869999999995</v>
      </c>
      <c r="M340">
        <v>-0.29072700000000001</v>
      </c>
      <c r="N340">
        <v>-3.4481299999999999E-2</v>
      </c>
      <c r="O340">
        <v>0</v>
      </c>
      <c r="P340">
        <v>0.95351452273248538</v>
      </c>
      <c r="Q340">
        <f t="shared" si="36"/>
        <v>-0.25351452273248543</v>
      </c>
      <c r="R340">
        <v>1987.6816129032259</v>
      </c>
      <c r="S340">
        <v>-1.5463502806116101</v>
      </c>
      <c r="T340">
        <v>-1.71291000087864</v>
      </c>
      <c r="U340">
        <f t="shared" si="41"/>
        <v>-0.54635028061161006</v>
      </c>
      <c r="V340">
        <f t="shared" si="39"/>
        <v>-0.71291000087863998</v>
      </c>
      <c r="X340">
        <v>1</v>
      </c>
      <c r="Y340">
        <v>2.3599999999999999E-2</v>
      </c>
      <c r="Z340">
        <v>336</v>
      </c>
      <c r="AA340">
        <v>-1</v>
      </c>
      <c r="AB340">
        <f t="shared" si="37"/>
        <v>1</v>
      </c>
    </row>
    <row r="341" spans="1:28" x14ac:dyDescent="0.3">
      <c r="A341" s="2">
        <v>36281</v>
      </c>
      <c r="B341" s="1">
        <v>0.70899999999999996</v>
      </c>
      <c r="C341" s="1">
        <v>0</v>
      </c>
      <c r="D341" s="1">
        <v>0.13300000000000001</v>
      </c>
      <c r="E341">
        <v>264.87049999999999</v>
      </c>
      <c r="F341" s="1">
        <v>1</v>
      </c>
      <c r="H341">
        <v>650.97180451023951</v>
      </c>
      <c r="I341">
        <v>502.08379124902694</v>
      </c>
      <c r="J341">
        <f t="shared" si="35"/>
        <v>-148.88801326121256</v>
      </c>
      <c r="K341">
        <f t="shared" si="40"/>
        <v>0.33212399999999997</v>
      </c>
      <c r="L341">
        <f t="shared" si="38"/>
        <v>1.102805</v>
      </c>
      <c r="M341">
        <v>-0.66787600000000003</v>
      </c>
      <c r="N341">
        <v>0.10280499999999999</v>
      </c>
      <c r="O341">
        <v>0</v>
      </c>
      <c r="P341">
        <v>0.97993075295298548</v>
      </c>
      <c r="Q341">
        <f t="shared" si="36"/>
        <v>-0.27993075295298553</v>
      </c>
      <c r="R341">
        <v>1537.1203333333333</v>
      </c>
      <c r="S341">
        <v>-1.2144974953480701</v>
      </c>
      <c r="T341">
        <v>-1.58909411513495</v>
      </c>
      <c r="U341">
        <f t="shared" si="41"/>
        <v>-0.21449749534807006</v>
      </c>
      <c r="V341">
        <f t="shared" si="39"/>
        <v>-0.58909411513495002</v>
      </c>
      <c r="X341">
        <v>1</v>
      </c>
      <c r="Y341">
        <v>0.101399999999999</v>
      </c>
      <c r="Z341">
        <v>337</v>
      </c>
      <c r="AA341">
        <v>-1</v>
      </c>
      <c r="AB341">
        <f t="shared" si="37"/>
        <v>1</v>
      </c>
    </row>
    <row r="342" spans="1:28" x14ac:dyDescent="0.3">
      <c r="A342" s="2">
        <v>36312</v>
      </c>
      <c r="B342" s="1">
        <v>0.76300000000000001</v>
      </c>
      <c r="C342" s="1">
        <v>0</v>
      </c>
      <c r="D342" s="1">
        <v>0.24399999999999999</v>
      </c>
      <c r="E342">
        <v>405.57395000000002</v>
      </c>
      <c r="F342" s="1"/>
      <c r="H342">
        <v>274.07910991983988</v>
      </c>
      <c r="I342">
        <v>629.55382733656825</v>
      </c>
      <c r="J342">
        <f t="shared" si="35"/>
        <v>355.47471741672837</v>
      </c>
      <c r="K342">
        <f t="shared" si="40"/>
        <v>1.548038</v>
      </c>
      <c r="L342">
        <f t="shared" si="38"/>
        <v>2.5254599999999998</v>
      </c>
      <c r="M342">
        <v>0.54803800000000003</v>
      </c>
      <c r="N342">
        <v>1.52546</v>
      </c>
      <c r="O342">
        <v>0</v>
      </c>
      <c r="P342">
        <v>0.94871443897055485</v>
      </c>
      <c r="Q342">
        <f t="shared" si="36"/>
        <v>-0.2487144389705549</v>
      </c>
      <c r="R342">
        <v>1233.1564516129029</v>
      </c>
      <c r="S342">
        <v>-0.49922708768506402</v>
      </c>
      <c r="T342">
        <v>-0.82861368701351201</v>
      </c>
      <c r="U342">
        <f t="shared" si="41"/>
        <v>0.50077291231493604</v>
      </c>
      <c r="V342">
        <f t="shared" si="39"/>
        <v>0.17138631298648799</v>
      </c>
      <c r="X342">
        <v>0</v>
      </c>
      <c r="Y342">
        <v>0</v>
      </c>
      <c r="Z342">
        <v>338</v>
      </c>
      <c r="AA342">
        <v>-1</v>
      </c>
      <c r="AB342">
        <f t="shared" si="37"/>
        <v>1</v>
      </c>
    </row>
    <row r="343" spans="1:28" x14ac:dyDescent="0.3">
      <c r="A343" s="2">
        <v>36342</v>
      </c>
      <c r="B343" s="1">
        <v>0.45</v>
      </c>
      <c r="C343" s="1">
        <v>0</v>
      </c>
      <c r="D343" s="1">
        <v>0</v>
      </c>
      <c r="E343">
        <v>177.6927</v>
      </c>
      <c r="H343">
        <v>622.89914806001093</v>
      </c>
      <c r="I343">
        <v>931.34955229122966</v>
      </c>
      <c r="J343">
        <f t="shared" si="35"/>
        <v>308.45040423121873</v>
      </c>
      <c r="K343">
        <f t="shared" si="40"/>
        <v>1.97675</v>
      </c>
      <c r="L343">
        <f t="shared" si="38"/>
        <v>2.4762300000000002</v>
      </c>
      <c r="M343">
        <v>0.97675000000000001</v>
      </c>
      <c r="N343">
        <v>1.4762299999999999</v>
      </c>
      <c r="O343">
        <v>0</v>
      </c>
      <c r="P343">
        <v>0.4396154861624102</v>
      </c>
      <c r="Q343">
        <f t="shared" si="36"/>
        <v>0.26038451383758976</v>
      </c>
      <c r="R343">
        <v>1943.3496666666667</v>
      </c>
      <c r="S343">
        <v>-0.81195718232324199</v>
      </c>
      <c r="T343">
        <v>-0.997054880042889</v>
      </c>
      <c r="U343">
        <f t="shared" si="41"/>
        <v>0.18804281767675801</v>
      </c>
      <c r="V343">
        <f t="shared" si="39"/>
        <v>2.9451199571109976E-3</v>
      </c>
      <c r="X343">
        <v>0</v>
      </c>
      <c r="Y343">
        <v>0</v>
      </c>
      <c r="Z343">
        <v>339</v>
      </c>
      <c r="AA343">
        <v>-1</v>
      </c>
      <c r="AB343">
        <f t="shared" si="37"/>
        <v>1</v>
      </c>
    </row>
    <row r="344" spans="1:28" x14ac:dyDescent="0.3">
      <c r="A344" s="2">
        <v>36373</v>
      </c>
      <c r="B344" s="1">
        <v>0.33</v>
      </c>
      <c r="C344" s="1">
        <v>0</v>
      </c>
      <c r="D344" s="1">
        <v>0</v>
      </c>
      <c r="E344">
        <v>399.21770000000004</v>
      </c>
      <c r="F344" s="1">
        <v>1</v>
      </c>
      <c r="H344">
        <v>867.91728250407812</v>
      </c>
      <c r="I344">
        <v>1055.9816177392293</v>
      </c>
      <c r="J344">
        <f t="shared" si="35"/>
        <v>188.06433523515113</v>
      </c>
      <c r="K344">
        <f t="shared" si="40"/>
        <v>1.0347862000000001</v>
      </c>
      <c r="L344">
        <f t="shared" si="38"/>
        <v>1.3181769999999999</v>
      </c>
      <c r="M344">
        <v>3.4786200000000003E-2</v>
      </c>
      <c r="N344">
        <v>0.31817699999999999</v>
      </c>
      <c r="O344">
        <v>0</v>
      </c>
      <c r="P344">
        <v>0.78860021930774082</v>
      </c>
      <c r="Q344">
        <f t="shared" si="36"/>
        <v>-8.8600219307740868E-2</v>
      </c>
      <c r="R344">
        <v>2214.3361290322582</v>
      </c>
      <c r="S344">
        <v>-0.70485201818195997</v>
      </c>
      <c r="T344">
        <v>-0.78469385135891101</v>
      </c>
      <c r="U344">
        <f t="shared" si="41"/>
        <v>0.29514798181804003</v>
      </c>
      <c r="V344">
        <f t="shared" si="39"/>
        <v>0.21530614864108899</v>
      </c>
      <c r="X344">
        <v>0</v>
      </c>
      <c r="Y344">
        <v>0</v>
      </c>
      <c r="Z344">
        <v>340</v>
      </c>
      <c r="AA344">
        <v>0</v>
      </c>
      <c r="AB344">
        <f t="shared" si="37"/>
        <v>0</v>
      </c>
    </row>
    <row r="345" spans="1:28" x14ac:dyDescent="0.3">
      <c r="A345" s="2">
        <v>36404</v>
      </c>
      <c r="B345" s="1">
        <v>0.371</v>
      </c>
      <c r="C345" s="1">
        <v>0</v>
      </c>
      <c r="D345" s="1">
        <v>0</v>
      </c>
      <c r="E345">
        <v>148.37720000000002</v>
      </c>
      <c r="F345" s="1">
        <v>1</v>
      </c>
      <c r="H345">
        <v>349.18494421147705</v>
      </c>
      <c r="I345">
        <v>652.6695584741916</v>
      </c>
      <c r="J345">
        <f t="shared" si="35"/>
        <v>303.48461426271456</v>
      </c>
      <c r="K345">
        <f t="shared" si="40"/>
        <v>1.8519399999999999</v>
      </c>
      <c r="L345">
        <f t="shared" si="38"/>
        <v>2.1433200000000001</v>
      </c>
      <c r="M345">
        <v>0.85194000000000003</v>
      </c>
      <c r="N345">
        <v>1.1433199999999999</v>
      </c>
      <c r="O345">
        <v>0</v>
      </c>
      <c r="P345">
        <v>0.83637375844379458</v>
      </c>
      <c r="Q345">
        <f t="shared" si="36"/>
        <v>-0.13637375844379462</v>
      </c>
      <c r="R345">
        <v>2252.3632258064513</v>
      </c>
      <c r="S345">
        <v>-0.43943896013969502</v>
      </c>
      <c r="T345">
        <v>-0.45686442241726199</v>
      </c>
      <c r="U345">
        <f t="shared" si="41"/>
        <v>0.56056103986030492</v>
      </c>
      <c r="V345">
        <f t="shared" si="39"/>
        <v>0.54313557758273801</v>
      </c>
      <c r="X345">
        <v>0</v>
      </c>
      <c r="Y345">
        <v>0</v>
      </c>
      <c r="Z345">
        <v>341</v>
      </c>
      <c r="AA345">
        <v>0</v>
      </c>
      <c r="AB345">
        <f t="shared" si="37"/>
        <v>0</v>
      </c>
    </row>
    <row r="346" spans="1:28" x14ac:dyDescent="0.3">
      <c r="A346" s="2">
        <v>36434</v>
      </c>
      <c r="B346" s="1">
        <v>0.51800000000000002</v>
      </c>
      <c r="C346" s="1">
        <v>0</v>
      </c>
      <c r="D346" s="1">
        <v>0</v>
      </c>
      <c r="E346">
        <v>111.76215000000002</v>
      </c>
      <c r="F346" s="1">
        <v>1</v>
      </c>
      <c r="H346">
        <v>484.75702865791209</v>
      </c>
      <c r="I346">
        <v>775.01401729598922</v>
      </c>
      <c r="J346">
        <f t="shared" si="35"/>
        <v>290.25698863807713</v>
      </c>
      <c r="K346">
        <f t="shared" si="40"/>
        <v>0.89144999999999996</v>
      </c>
      <c r="L346">
        <f t="shared" si="38"/>
        <v>0.36915799999999999</v>
      </c>
      <c r="M346">
        <v>-0.10854999999999999</v>
      </c>
      <c r="N346">
        <v>-0.63084200000000001</v>
      </c>
      <c r="O346">
        <v>0</v>
      </c>
      <c r="P346">
        <v>0.53509914895328425</v>
      </c>
      <c r="Q346">
        <f t="shared" si="36"/>
        <v>0.1649008510467157</v>
      </c>
      <c r="R346">
        <v>2474.8686666666672</v>
      </c>
      <c r="S346">
        <v>-1.2371996050538201</v>
      </c>
      <c r="T346">
        <v>-0.59033662778621498</v>
      </c>
      <c r="U346">
        <f t="shared" si="41"/>
        <v>-0.2371996050538201</v>
      </c>
      <c r="V346">
        <f t="shared" si="39"/>
        <v>0.40966337221378502</v>
      </c>
      <c r="X346">
        <v>1</v>
      </c>
      <c r="Y346">
        <v>0</v>
      </c>
      <c r="Z346">
        <v>342</v>
      </c>
      <c r="AA346">
        <v>0</v>
      </c>
      <c r="AB346">
        <f t="shared" si="37"/>
        <v>0</v>
      </c>
    </row>
    <row r="347" spans="1:28" x14ac:dyDescent="0.3">
      <c r="A347" s="2">
        <v>36465</v>
      </c>
      <c r="B347" s="1">
        <v>1</v>
      </c>
      <c r="C347" s="1">
        <v>0</v>
      </c>
      <c r="D347" s="1">
        <v>0</v>
      </c>
      <c r="E347">
        <v>30.702300000000001</v>
      </c>
      <c r="F347" s="1">
        <v>1</v>
      </c>
      <c r="H347">
        <v>607.92476087926457</v>
      </c>
      <c r="I347">
        <v>526.64498983727322</v>
      </c>
      <c r="J347">
        <f t="shared" si="35"/>
        <v>-81.279771041991353</v>
      </c>
      <c r="K347">
        <f t="shared" si="40"/>
        <v>0.81673099999999998</v>
      </c>
      <c r="L347">
        <f t="shared" si="38"/>
        <v>-0.35257999999999989</v>
      </c>
      <c r="M347">
        <v>-0.18326899999999999</v>
      </c>
      <c r="N347">
        <v>-1.3525799999999999</v>
      </c>
      <c r="O347">
        <v>0</v>
      </c>
      <c r="P347">
        <v>0.68273295563610048</v>
      </c>
      <c r="Q347">
        <f t="shared" si="36"/>
        <v>1.7267044363899475E-2</v>
      </c>
      <c r="R347">
        <v>2508.733870967742</v>
      </c>
      <c r="S347">
        <v>-1.4633119519439699</v>
      </c>
      <c r="T347">
        <v>-0.95450203637860498</v>
      </c>
      <c r="U347">
        <f t="shared" si="41"/>
        <v>-0.4633119519439699</v>
      </c>
      <c r="V347">
        <f t="shared" si="39"/>
        <v>4.5497963621395021E-2</v>
      </c>
      <c r="X347">
        <v>1</v>
      </c>
      <c r="Y347">
        <v>0</v>
      </c>
      <c r="Z347">
        <v>343</v>
      </c>
      <c r="AA347">
        <v>0</v>
      </c>
      <c r="AB347">
        <f t="shared" si="37"/>
        <v>0</v>
      </c>
    </row>
    <row r="348" spans="1:28" x14ac:dyDescent="0.3">
      <c r="A348" s="2">
        <v>36495</v>
      </c>
      <c r="B348" s="1">
        <v>0</v>
      </c>
      <c r="C348" s="1">
        <v>0</v>
      </c>
      <c r="D348" s="1">
        <v>0</v>
      </c>
      <c r="E348">
        <v>112.73000000000002</v>
      </c>
      <c r="H348">
        <v>44.164344468297607</v>
      </c>
      <c r="I348">
        <v>172.67067229771581</v>
      </c>
      <c r="J348">
        <f t="shared" si="35"/>
        <v>128.50632782941821</v>
      </c>
      <c r="K348">
        <f t="shared" si="40"/>
        <v>-0.30252999999999997</v>
      </c>
      <c r="L348">
        <f t="shared" si="38"/>
        <v>-0.69059000000000004</v>
      </c>
      <c r="M348">
        <v>-1.30253</v>
      </c>
      <c r="N348">
        <v>-1.69059</v>
      </c>
      <c r="O348">
        <v>1.30253</v>
      </c>
      <c r="P348">
        <v>0.83879844704100326</v>
      </c>
      <c r="Q348">
        <f t="shared" si="36"/>
        <v>-0.1387984470410033</v>
      </c>
      <c r="R348">
        <v>2265.0509999999999</v>
      </c>
      <c r="S348">
        <v>-1.1498825271209601</v>
      </c>
      <c r="T348">
        <v>-0.46274081882128099</v>
      </c>
      <c r="U348">
        <f t="shared" si="41"/>
        <v>-0.14988252712096006</v>
      </c>
      <c r="V348">
        <f t="shared" si="39"/>
        <v>0.53725918117871907</v>
      </c>
      <c r="X348">
        <v>0</v>
      </c>
      <c r="Y348">
        <v>1.05045454545454E-2</v>
      </c>
      <c r="Z348">
        <v>344</v>
      </c>
      <c r="AA348">
        <v>-1</v>
      </c>
      <c r="AB348">
        <f t="shared" si="37"/>
        <v>1</v>
      </c>
    </row>
    <row r="349" spans="1:28" x14ac:dyDescent="0.3">
      <c r="A349" s="2">
        <v>36526</v>
      </c>
      <c r="B349" s="1">
        <v>0.21099999999999999</v>
      </c>
      <c r="C349" s="1">
        <v>0</v>
      </c>
      <c r="D349" s="1">
        <v>0</v>
      </c>
      <c r="E349">
        <v>63.3</v>
      </c>
      <c r="H349">
        <v>98.12016982919485</v>
      </c>
      <c r="I349">
        <v>206.97814815771201</v>
      </c>
      <c r="J349">
        <f t="shared" si="35"/>
        <v>108.85797832851716</v>
      </c>
      <c r="K349">
        <f t="shared" si="40"/>
        <v>0.866614</v>
      </c>
      <c r="L349">
        <f t="shared" si="38"/>
        <v>0.73163800000000001</v>
      </c>
      <c r="M349">
        <v>-0.133386</v>
      </c>
      <c r="N349">
        <v>-0.26836199999999999</v>
      </c>
      <c r="O349">
        <v>0</v>
      </c>
      <c r="P349">
        <v>0.15993785107758116</v>
      </c>
      <c r="Q349">
        <f t="shared" si="36"/>
        <v>0.54006214892241877</v>
      </c>
      <c r="R349">
        <v>2092.4683870967742</v>
      </c>
      <c r="S349">
        <v>-1.2846250148195499</v>
      </c>
      <c r="T349">
        <v>-0.59664166653321704</v>
      </c>
      <c r="U349">
        <f t="shared" si="41"/>
        <v>-0.28462501481954994</v>
      </c>
      <c r="V349">
        <f t="shared" si="39"/>
        <v>0.40335833346678296</v>
      </c>
      <c r="X349">
        <v>0</v>
      </c>
      <c r="Y349">
        <v>0</v>
      </c>
      <c r="Z349">
        <v>345</v>
      </c>
      <c r="AA349">
        <v>-1</v>
      </c>
      <c r="AB349">
        <f t="shared" si="37"/>
        <v>1</v>
      </c>
    </row>
    <row r="350" spans="1:28" x14ac:dyDescent="0.3">
      <c r="A350" s="2">
        <v>36557</v>
      </c>
      <c r="B350" s="1">
        <v>0.98599999999999999</v>
      </c>
      <c r="C350" s="1">
        <v>0</v>
      </c>
      <c r="D350" s="1">
        <v>0.15</v>
      </c>
      <c r="E350">
        <v>333.9</v>
      </c>
      <c r="H350">
        <v>356.22681644832261</v>
      </c>
      <c r="I350">
        <v>422.01886928312757</v>
      </c>
      <c r="J350">
        <f t="shared" si="35"/>
        <v>65.792052834804963</v>
      </c>
      <c r="K350">
        <f t="shared" si="40"/>
        <v>0.33099100000000004</v>
      </c>
      <c r="L350">
        <f t="shared" si="38"/>
        <v>0.294458</v>
      </c>
      <c r="M350">
        <v>-0.66900899999999996</v>
      </c>
      <c r="N350">
        <v>-0.705542</v>
      </c>
      <c r="O350">
        <v>0</v>
      </c>
      <c r="P350">
        <v>0.30738584774630656</v>
      </c>
      <c r="Q350">
        <f t="shared" si="36"/>
        <v>0.39261415225369339</v>
      </c>
      <c r="R350">
        <v>2133.3619354838711</v>
      </c>
      <c r="S350">
        <v>-1.1498825271209601</v>
      </c>
      <c r="T350">
        <v>-0.641468628363011</v>
      </c>
      <c r="U350">
        <f t="shared" si="41"/>
        <v>-0.14988252712096006</v>
      </c>
      <c r="V350">
        <f t="shared" si="39"/>
        <v>0.358531371636989</v>
      </c>
      <c r="X350">
        <v>0</v>
      </c>
      <c r="Y350">
        <v>7.2150000000000006E-2</v>
      </c>
      <c r="Z350">
        <v>346</v>
      </c>
      <c r="AA350">
        <v>0</v>
      </c>
      <c r="AB350">
        <f t="shared" si="37"/>
        <v>0</v>
      </c>
    </row>
    <row r="351" spans="1:28" x14ac:dyDescent="0.3">
      <c r="A351" s="2">
        <v>36586</v>
      </c>
      <c r="B351" s="1">
        <v>0</v>
      </c>
      <c r="C351" s="1">
        <v>0</v>
      </c>
      <c r="D351" s="1">
        <v>0</v>
      </c>
      <c r="E351">
        <v>104.6</v>
      </c>
      <c r="H351">
        <v>333.12705870291069</v>
      </c>
      <c r="I351">
        <v>877.41155967565942</v>
      </c>
      <c r="J351">
        <f t="shared" si="35"/>
        <v>544.28450097274867</v>
      </c>
      <c r="K351">
        <f t="shared" si="40"/>
        <v>2.1493899999999999</v>
      </c>
      <c r="L351">
        <f t="shared" si="38"/>
        <v>2.7808700000000002</v>
      </c>
      <c r="M351">
        <v>1.1493899999999999</v>
      </c>
      <c r="N351">
        <v>1.78087</v>
      </c>
      <c r="O351">
        <v>0</v>
      </c>
      <c r="P351">
        <v>0.58086101742584162</v>
      </c>
      <c r="Q351">
        <f t="shared" si="36"/>
        <v>0.11913898257415834</v>
      </c>
      <c r="R351">
        <v>2068.5700000000002</v>
      </c>
      <c r="S351">
        <v>-1.0897422231837901</v>
      </c>
      <c r="T351">
        <v>-0.69433598928993001</v>
      </c>
      <c r="U351">
        <f t="shared" si="41"/>
        <v>-8.9742223183790104E-2</v>
      </c>
      <c r="V351">
        <f t="shared" si="39"/>
        <v>0.30566401071006999</v>
      </c>
      <c r="X351">
        <v>0</v>
      </c>
      <c r="Y351">
        <v>0</v>
      </c>
      <c r="Z351">
        <v>347</v>
      </c>
      <c r="AA351">
        <v>0</v>
      </c>
      <c r="AB351">
        <f t="shared" si="37"/>
        <v>0</v>
      </c>
    </row>
    <row r="352" spans="1:28" x14ac:dyDescent="0.3">
      <c r="A352" s="2">
        <v>36617</v>
      </c>
      <c r="B352" s="1">
        <v>0</v>
      </c>
      <c r="C352" s="1">
        <v>0</v>
      </c>
      <c r="D352" s="1">
        <v>0</v>
      </c>
      <c r="E352">
        <v>297.89999999999998</v>
      </c>
      <c r="H352">
        <v>294.296429007124</v>
      </c>
      <c r="I352">
        <v>652.81196620287449</v>
      </c>
      <c r="J352">
        <f t="shared" si="35"/>
        <v>358.51553719575048</v>
      </c>
      <c r="K352">
        <f t="shared" si="40"/>
        <v>0.49890299999999999</v>
      </c>
      <c r="L352">
        <f t="shared" si="38"/>
        <v>0.97323020000000005</v>
      </c>
      <c r="M352">
        <v>-0.50109700000000001</v>
      </c>
      <c r="N352">
        <v>-2.67698E-2</v>
      </c>
      <c r="O352">
        <v>0</v>
      </c>
      <c r="P352">
        <v>0.52247628563902349</v>
      </c>
      <c r="Q352">
        <f t="shared" si="36"/>
        <v>0.17752371436097647</v>
      </c>
      <c r="R352">
        <v>2693.0380645161295</v>
      </c>
      <c r="S352">
        <v>-0.98867289648022005</v>
      </c>
      <c r="T352">
        <v>-0.63498745277920599</v>
      </c>
      <c r="U352">
        <f t="shared" si="41"/>
        <v>1.1327103519779946E-2</v>
      </c>
      <c r="V352">
        <f t="shared" si="39"/>
        <v>0.36501254722079401</v>
      </c>
      <c r="X352">
        <v>0</v>
      </c>
      <c r="Y352">
        <v>0</v>
      </c>
      <c r="Z352">
        <v>348</v>
      </c>
      <c r="AA352">
        <v>0</v>
      </c>
      <c r="AB352">
        <f t="shared" si="37"/>
        <v>0</v>
      </c>
    </row>
    <row r="353" spans="1:28" x14ac:dyDescent="0.3">
      <c r="A353" s="2">
        <v>36647</v>
      </c>
      <c r="B353" s="1">
        <v>0.69</v>
      </c>
      <c r="C353" s="1">
        <v>0</v>
      </c>
      <c r="D353" s="1">
        <v>2.5999999999999999E-2</v>
      </c>
      <c r="E353">
        <v>110.5</v>
      </c>
      <c r="H353">
        <v>391.15173684869251</v>
      </c>
      <c r="I353">
        <v>502.08379124902694</v>
      </c>
      <c r="J353">
        <f t="shared" si="35"/>
        <v>110.93205440033444</v>
      </c>
      <c r="K353">
        <f t="shared" si="40"/>
        <v>1.8187980000000001</v>
      </c>
      <c r="L353">
        <f t="shared" si="38"/>
        <v>2.18424</v>
      </c>
      <c r="M353">
        <v>0.81879800000000003</v>
      </c>
      <c r="N353">
        <v>1.18424</v>
      </c>
      <c r="O353">
        <v>0</v>
      </c>
      <c r="P353">
        <v>0.50777707505243952</v>
      </c>
      <c r="Q353">
        <f t="shared" si="36"/>
        <v>0.19222292494756044</v>
      </c>
      <c r="R353">
        <v>2462.3926666666666</v>
      </c>
      <c r="S353">
        <v>-1.02421534464193</v>
      </c>
      <c r="T353">
        <v>-0.53459482929826496</v>
      </c>
      <c r="U353">
        <f t="shared" si="41"/>
        <v>-2.4215344641929981E-2</v>
      </c>
      <c r="V353">
        <f t="shared" si="39"/>
        <v>0.46540517070173504</v>
      </c>
      <c r="X353">
        <v>0</v>
      </c>
      <c r="Y353">
        <v>0</v>
      </c>
      <c r="Z353">
        <v>349</v>
      </c>
      <c r="AA353">
        <v>0</v>
      </c>
      <c r="AB353">
        <f t="shared" si="37"/>
        <v>0</v>
      </c>
    </row>
    <row r="354" spans="1:28" x14ac:dyDescent="0.3">
      <c r="A354" s="2">
        <v>36678</v>
      </c>
      <c r="B354" s="1">
        <v>0.52800000000000002</v>
      </c>
      <c r="C354" s="1">
        <v>0</v>
      </c>
      <c r="D354" s="1">
        <v>0</v>
      </c>
      <c r="E354">
        <v>392.9</v>
      </c>
      <c r="H354">
        <v>426.74226957078122</v>
      </c>
      <c r="I354">
        <v>629.55382733656825</v>
      </c>
      <c r="J354">
        <f t="shared" si="35"/>
        <v>202.81155776578703</v>
      </c>
      <c r="K354">
        <f t="shared" si="40"/>
        <v>0.49885199999999996</v>
      </c>
      <c r="L354">
        <f t="shared" si="38"/>
        <v>0.515096</v>
      </c>
      <c r="M354">
        <v>-0.50114800000000004</v>
      </c>
      <c r="N354">
        <v>-0.484904</v>
      </c>
      <c r="O354">
        <v>0</v>
      </c>
      <c r="P354">
        <v>0.5830351623258101</v>
      </c>
      <c r="Q354">
        <f t="shared" si="36"/>
        <v>0.11696483767418986</v>
      </c>
      <c r="R354">
        <v>2380.2096774193546</v>
      </c>
      <c r="S354">
        <v>-1.0062852157965301</v>
      </c>
      <c r="T354">
        <v>-0.393202054703223</v>
      </c>
      <c r="U354">
        <f t="shared" si="41"/>
        <v>-6.2852157965300748E-3</v>
      </c>
      <c r="V354">
        <f t="shared" si="39"/>
        <v>0.606797945296777</v>
      </c>
      <c r="X354">
        <v>0</v>
      </c>
      <c r="Y354">
        <v>0</v>
      </c>
      <c r="Z354">
        <v>350</v>
      </c>
      <c r="AA354">
        <v>0</v>
      </c>
      <c r="AB354">
        <f t="shared" si="37"/>
        <v>0</v>
      </c>
    </row>
    <row r="355" spans="1:28" x14ac:dyDescent="0.3">
      <c r="A355" s="2">
        <v>36708</v>
      </c>
      <c r="B355" s="1">
        <v>0.59099999999999997</v>
      </c>
      <c r="C355" s="1">
        <v>0</v>
      </c>
      <c r="D355" s="1">
        <v>0</v>
      </c>
      <c r="E355">
        <v>218.4</v>
      </c>
      <c r="H355">
        <v>749.86778521214444</v>
      </c>
      <c r="I355">
        <v>931.34955229122966</v>
      </c>
      <c r="J355">
        <f t="shared" si="35"/>
        <v>181.48176707908522</v>
      </c>
      <c r="K355">
        <f t="shared" si="40"/>
        <v>2.4297200000000001</v>
      </c>
      <c r="L355">
        <f t="shared" si="38"/>
        <v>2.23522</v>
      </c>
      <c r="M355">
        <v>1.4297200000000001</v>
      </c>
      <c r="N355">
        <v>1.23522</v>
      </c>
      <c r="O355">
        <v>0</v>
      </c>
      <c r="P355">
        <v>0.59178345264020749</v>
      </c>
      <c r="Q355">
        <f t="shared" si="36"/>
        <v>0.10821654735979247</v>
      </c>
      <c r="R355">
        <v>2230.2139999999999</v>
      </c>
      <c r="S355">
        <v>-1.2487935892112501</v>
      </c>
      <c r="T355">
        <v>-0.735292330441633</v>
      </c>
      <c r="U355">
        <f t="shared" si="41"/>
        <v>-0.24879358921125005</v>
      </c>
      <c r="V355">
        <f t="shared" si="39"/>
        <v>0.264707669558367</v>
      </c>
      <c r="X355">
        <v>0</v>
      </c>
      <c r="Y355">
        <v>0</v>
      </c>
      <c r="Z355">
        <v>351</v>
      </c>
      <c r="AA355">
        <v>0</v>
      </c>
      <c r="AB355">
        <f t="shared" si="37"/>
        <v>0</v>
      </c>
    </row>
    <row r="356" spans="1:28" x14ac:dyDescent="0.3">
      <c r="A356" s="2">
        <v>36739</v>
      </c>
      <c r="B356" s="1">
        <v>0.39100000000000001</v>
      </c>
      <c r="C356" s="1">
        <v>0</v>
      </c>
      <c r="D356" s="1">
        <v>0</v>
      </c>
      <c r="E356">
        <v>750.4</v>
      </c>
      <c r="H356">
        <v>446.31827629567846</v>
      </c>
      <c r="I356">
        <v>1055.9816177392293</v>
      </c>
      <c r="J356">
        <f t="shared" si="35"/>
        <v>609.66334144355073</v>
      </c>
      <c r="K356">
        <f t="shared" si="40"/>
        <v>1.40645</v>
      </c>
      <c r="L356">
        <f t="shared" si="38"/>
        <v>0.94792750000000003</v>
      </c>
      <c r="M356">
        <v>0.40644999999999998</v>
      </c>
      <c r="N356">
        <v>-5.2072500000000001E-2</v>
      </c>
      <c r="O356">
        <v>0</v>
      </c>
      <c r="P356">
        <v>0.83024272618904404</v>
      </c>
      <c r="Q356">
        <f t="shared" si="36"/>
        <v>-0.13024272618904409</v>
      </c>
      <c r="R356">
        <v>2256.7212903225804</v>
      </c>
      <c r="S356">
        <v>-0.67765262988919694</v>
      </c>
      <c r="T356">
        <v>7.9304433975825091E-3</v>
      </c>
      <c r="U356">
        <f t="shared" si="41"/>
        <v>0.32234737011080306</v>
      </c>
      <c r="V356">
        <f t="shared" si="39"/>
        <v>1.0079304433975824</v>
      </c>
      <c r="X356">
        <v>0</v>
      </c>
      <c r="Y356">
        <v>0</v>
      </c>
      <c r="Z356">
        <v>352</v>
      </c>
      <c r="AA356">
        <v>0</v>
      </c>
      <c r="AB356">
        <f t="shared" si="37"/>
        <v>0</v>
      </c>
    </row>
    <row r="357" spans="1:28" x14ac:dyDescent="0.3">
      <c r="A357" s="2">
        <v>36770</v>
      </c>
      <c r="B357" s="1">
        <v>0</v>
      </c>
      <c r="C357" s="1">
        <v>0</v>
      </c>
      <c r="D357" s="1">
        <v>0</v>
      </c>
      <c r="E357">
        <v>177.9</v>
      </c>
      <c r="H357">
        <v>161.67757855693574</v>
      </c>
      <c r="I357">
        <v>652.6695584741916</v>
      </c>
      <c r="J357">
        <f t="shared" si="35"/>
        <v>490.99197991725589</v>
      </c>
      <c r="K357">
        <f t="shared" si="40"/>
        <v>3.1758600000000001</v>
      </c>
      <c r="L357">
        <f t="shared" si="38"/>
        <v>2.7429199999999998</v>
      </c>
      <c r="M357">
        <v>2.1758600000000001</v>
      </c>
      <c r="N357">
        <v>1.74292</v>
      </c>
      <c r="O357">
        <v>0</v>
      </c>
      <c r="P357">
        <v>0.42657451997140677</v>
      </c>
      <c r="Q357">
        <f t="shared" si="36"/>
        <v>0.27342548002859318</v>
      </c>
      <c r="R357">
        <v>2438.4448387096782</v>
      </c>
      <c r="S357">
        <v>-0.53596178617733903</v>
      </c>
      <c r="T357">
        <v>0.17267880306927999</v>
      </c>
      <c r="U357">
        <f t="shared" si="41"/>
        <v>0.46403821382266097</v>
      </c>
      <c r="V357">
        <f t="shared" si="39"/>
        <v>1.1726788030692801</v>
      </c>
      <c r="X357">
        <v>0</v>
      </c>
      <c r="Y357">
        <v>0</v>
      </c>
      <c r="Z357">
        <v>353</v>
      </c>
      <c r="AA357">
        <v>0</v>
      </c>
      <c r="AB357">
        <f t="shared" si="37"/>
        <v>0</v>
      </c>
    </row>
    <row r="358" spans="1:28" x14ac:dyDescent="0.3">
      <c r="A358" s="2">
        <v>36800</v>
      </c>
      <c r="B358" s="1">
        <v>0.55500000000000005</v>
      </c>
      <c r="C358" s="1">
        <v>0</v>
      </c>
      <c r="D358" s="1">
        <v>0</v>
      </c>
      <c r="E358">
        <v>268.5</v>
      </c>
      <c r="H358">
        <v>598.87262791006174</v>
      </c>
      <c r="I358">
        <v>775.01401729598922</v>
      </c>
      <c r="J358">
        <f t="shared" si="35"/>
        <v>176.14138938592748</v>
      </c>
      <c r="K358">
        <f t="shared" si="40"/>
        <v>0.97268670000000002</v>
      </c>
      <c r="L358">
        <f t="shared" si="38"/>
        <v>0.29261400000000004</v>
      </c>
      <c r="M358">
        <v>-2.7313299999999999E-2</v>
      </c>
      <c r="N358">
        <v>-0.70738599999999996</v>
      </c>
      <c r="O358">
        <v>0</v>
      </c>
      <c r="P358">
        <v>0.25216225671283138</v>
      </c>
      <c r="Q358">
        <f t="shared" si="36"/>
        <v>0.44783774328716858</v>
      </c>
      <c r="R358">
        <v>2694.5393333333332</v>
      </c>
      <c r="S358">
        <v>-1.07055063789392</v>
      </c>
      <c r="T358">
        <v>-0.641468628363011</v>
      </c>
      <c r="U358">
        <f t="shared" si="41"/>
        <v>-7.0550637893920021E-2</v>
      </c>
      <c r="V358">
        <f t="shared" si="39"/>
        <v>0.358531371636989</v>
      </c>
      <c r="X358">
        <v>0</v>
      </c>
      <c r="Y358">
        <v>0</v>
      </c>
      <c r="Z358">
        <v>354</v>
      </c>
      <c r="AA358">
        <v>0</v>
      </c>
      <c r="AB358">
        <f t="shared" si="37"/>
        <v>0</v>
      </c>
    </row>
    <row r="359" spans="1:28" x14ac:dyDescent="0.3">
      <c r="A359" s="2">
        <v>36831</v>
      </c>
      <c r="B359" s="1">
        <v>0</v>
      </c>
      <c r="C359" s="1">
        <v>0</v>
      </c>
      <c r="D359" s="1">
        <v>0</v>
      </c>
      <c r="E359">
        <v>276.3</v>
      </c>
      <c r="H359">
        <v>79.051393244500673</v>
      </c>
      <c r="I359">
        <v>526.64498983727322</v>
      </c>
      <c r="J359">
        <f t="shared" si="35"/>
        <v>447.59359659277254</v>
      </c>
      <c r="K359">
        <f t="shared" si="40"/>
        <v>1.412415</v>
      </c>
      <c r="L359">
        <f t="shared" si="38"/>
        <v>0.92118009999999995</v>
      </c>
      <c r="M359">
        <v>0.41241499999999998</v>
      </c>
      <c r="N359">
        <v>-7.8819899999999998E-2</v>
      </c>
      <c r="O359">
        <v>0</v>
      </c>
      <c r="P359">
        <v>0.77098089690647909</v>
      </c>
      <c r="Q359">
        <f t="shared" si="36"/>
        <v>-7.098089690647913E-2</v>
      </c>
      <c r="R359">
        <v>2504.9316129032254</v>
      </c>
      <c r="S359">
        <v>-4.55304238194724E-2</v>
      </c>
      <c r="T359">
        <v>0.410396343371908</v>
      </c>
      <c r="U359">
        <f t="shared" si="41"/>
        <v>0.95446957618052763</v>
      </c>
      <c r="V359">
        <f t="shared" si="39"/>
        <v>1.410396343371908</v>
      </c>
      <c r="X359">
        <v>0</v>
      </c>
      <c r="Y359">
        <v>0</v>
      </c>
      <c r="Z359">
        <v>355</v>
      </c>
      <c r="AA359">
        <v>0</v>
      </c>
      <c r="AB359">
        <f t="shared" si="37"/>
        <v>0</v>
      </c>
    </row>
    <row r="360" spans="1:28" x14ac:dyDescent="0.3">
      <c r="A360" s="2">
        <v>36861</v>
      </c>
      <c r="B360" s="1">
        <v>0</v>
      </c>
      <c r="C360" s="1">
        <v>0</v>
      </c>
      <c r="D360" s="1">
        <v>0</v>
      </c>
      <c r="E360">
        <v>137.80000000000001</v>
      </c>
      <c r="H360">
        <v>32.609065704704342</v>
      </c>
      <c r="I360">
        <v>172.67067229771581</v>
      </c>
      <c r="J360">
        <f t="shared" si="35"/>
        <v>140.06160659301148</v>
      </c>
      <c r="K360">
        <f t="shared" si="40"/>
        <v>1.3151760000000001</v>
      </c>
      <c r="L360">
        <f t="shared" si="38"/>
        <v>0.70749299999999993</v>
      </c>
      <c r="M360">
        <v>0.31517600000000001</v>
      </c>
      <c r="N360">
        <v>-0.29250700000000002</v>
      </c>
      <c r="O360">
        <v>0</v>
      </c>
      <c r="P360">
        <v>0.13853504370468991</v>
      </c>
      <c r="Q360">
        <f t="shared" si="36"/>
        <v>0.56146495629531001</v>
      </c>
      <c r="R360">
        <v>2771.1526666666678</v>
      </c>
      <c r="S360">
        <v>-5.0891327070253699E-2</v>
      </c>
      <c r="T360">
        <v>0.39892032715113401</v>
      </c>
      <c r="U360">
        <f t="shared" si="41"/>
        <v>0.94910867292974632</v>
      </c>
      <c r="V360">
        <f t="shared" si="39"/>
        <v>1.3989203271511341</v>
      </c>
      <c r="X360">
        <v>0</v>
      </c>
      <c r="Y360">
        <v>0</v>
      </c>
      <c r="Z360">
        <v>356</v>
      </c>
      <c r="AA360">
        <v>0</v>
      </c>
      <c r="AB360">
        <f t="shared" si="37"/>
        <v>0</v>
      </c>
    </row>
    <row r="361" spans="1:28" x14ac:dyDescent="0.3">
      <c r="A361" s="2">
        <v>36892</v>
      </c>
      <c r="B361" s="1">
        <v>0</v>
      </c>
      <c r="C361" s="1">
        <v>0</v>
      </c>
      <c r="D361" s="1">
        <v>0</v>
      </c>
      <c r="E361">
        <v>178.8</v>
      </c>
      <c r="H361">
        <v>36.238750678495933</v>
      </c>
      <c r="I361">
        <v>206.97814815771201</v>
      </c>
      <c r="J361">
        <f t="shared" si="35"/>
        <v>170.73939747921608</v>
      </c>
      <c r="K361">
        <f t="shared" si="40"/>
        <v>0.28754000000000002</v>
      </c>
      <c r="L361">
        <f t="shared" si="38"/>
        <v>-5.4750000000000076E-2</v>
      </c>
      <c r="M361">
        <v>-0.71245999999999998</v>
      </c>
      <c r="N361">
        <v>-1.0547500000000001</v>
      </c>
      <c r="O361">
        <v>0</v>
      </c>
      <c r="P361">
        <v>0.10169516105782883</v>
      </c>
      <c r="Q361">
        <f t="shared" si="36"/>
        <v>0.59830483894217112</v>
      </c>
      <c r="R361">
        <v>2779.5099999999993</v>
      </c>
      <c r="S361">
        <v>1.33870756710294E-2</v>
      </c>
      <c r="T361">
        <v>0.51638565327723895</v>
      </c>
      <c r="U361">
        <f t="shared" si="41"/>
        <v>1.0133870756710295</v>
      </c>
      <c r="V361">
        <f t="shared" si="39"/>
        <v>1.5163856532772391</v>
      </c>
      <c r="X361">
        <v>0</v>
      </c>
      <c r="Y361">
        <v>0</v>
      </c>
      <c r="Z361">
        <v>357</v>
      </c>
      <c r="AA361">
        <v>0</v>
      </c>
      <c r="AB361">
        <f t="shared" si="37"/>
        <v>0</v>
      </c>
    </row>
    <row r="362" spans="1:28" x14ac:dyDescent="0.3">
      <c r="A362" s="2">
        <v>36923</v>
      </c>
      <c r="B362" s="1">
        <v>0.93899999999999995</v>
      </c>
      <c r="C362" s="1">
        <v>0</v>
      </c>
      <c r="D362" s="1">
        <v>0</v>
      </c>
      <c r="E362">
        <v>15.8</v>
      </c>
      <c r="F362" s="1">
        <v>1</v>
      </c>
      <c r="H362">
        <v>383.9230840460765</v>
      </c>
      <c r="I362">
        <v>422.01886928312757</v>
      </c>
      <c r="J362">
        <f t="shared" si="35"/>
        <v>38.095785237051075</v>
      </c>
      <c r="K362">
        <f t="shared" si="40"/>
        <v>0.473746</v>
      </c>
      <c r="L362">
        <f t="shared" si="38"/>
        <v>0.38556100000000004</v>
      </c>
      <c r="M362">
        <v>-0.526254</v>
      </c>
      <c r="N362">
        <v>-0.61443899999999996</v>
      </c>
      <c r="O362">
        <v>0</v>
      </c>
      <c r="P362">
        <v>0.10826314248323446</v>
      </c>
      <c r="Q362">
        <f t="shared" si="36"/>
        <v>0.59173685751676552</v>
      </c>
      <c r="R362">
        <v>2756.6151612903218</v>
      </c>
      <c r="S362">
        <v>-0.68440484237741095</v>
      </c>
      <c r="T362">
        <v>-0.52243607693202399</v>
      </c>
      <c r="U362">
        <f t="shared" si="41"/>
        <v>0.31559515762258905</v>
      </c>
      <c r="V362">
        <f t="shared" si="39"/>
        <v>0.47756392306797601</v>
      </c>
      <c r="X362">
        <v>0</v>
      </c>
      <c r="Y362">
        <v>0</v>
      </c>
      <c r="Z362">
        <v>358</v>
      </c>
      <c r="AA362">
        <v>0</v>
      </c>
      <c r="AB362">
        <f t="shared" si="37"/>
        <v>0</v>
      </c>
    </row>
    <row r="363" spans="1:28" x14ac:dyDescent="0.3">
      <c r="A363" s="2">
        <v>36951</v>
      </c>
      <c r="B363" s="1">
        <v>0.71099999999999997</v>
      </c>
      <c r="C363" s="1">
        <v>0</v>
      </c>
      <c r="D363" s="1">
        <v>0</v>
      </c>
      <c r="E363">
        <v>136.1</v>
      </c>
      <c r="F363" s="1">
        <v>1</v>
      </c>
      <c r="H363">
        <v>945.47657881793884</v>
      </c>
      <c r="I363">
        <v>877.41155967565942</v>
      </c>
      <c r="J363">
        <f t="shared" si="35"/>
        <v>-68.065019142279425</v>
      </c>
      <c r="K363">
        <f t="shared" si="40"/>
        <v>-1.25963</v>
      </c>
      <c r="L363">
        <f t="shared" si="38"/>
        <v>-1.0955699999999999</v>
      </c>
      <c r="M363">
        <v>-2.25963</v>
      </c>
      <c r="N363">
        <v>-2.0955699999999999</v>
      </c>
      <c r="O363">
        <v>2.25963</v>
      </c>
      <c r="P363">
        <v>0.63855517322178268</v>
      </c>
      <c r="Q363">
        <f t="shared" si="36"/>
        <v>6.1444826778217276E-2</v>
      </c>
      <c r="R363">
        <v>2597.818214285714</v>
      </c>
      <c r="S363">
        <v>-1.3483018757943701</v>
      </c>
      <c r="T363">
        <v>-1.24459859101181</v>
      </c>
      <c r="U363">
        <f t="shared" si="41"/>
        <v>-0.34830187579437011</v>
      </c>
      <c r="V363">
        <f t="shared" si="39"/>
        <v>-0.24459859101181003</v>
      </c>
      <c r="X363">
        <v>0</v>
      </c>
      <c r="Y363">
        <v>0</v>
      </c>
      <c r="Z363">
        <v>359</v>
      </c>
      <c r="AA363">
        <v>0</v>
      </c>
      <c r="AB363">
        <f t="shared" si="37"/>
        <v>0</v>
      </c>
    </row>
    <row r="364" spans="1:28" x14ac:dyDescent="0.3">
      <c r="A364" s="2">
        <v>36982</v>
      </c>
      <c r="B364" s="1">
        <v>0</v>
      </c>
      <c r="C364" s="1">
        <v>0</v>
      </c>
      <c r="D364" s="1">
        <v>0</v>
      </c>
      <c r="E364">
        <v>242</v>
      </c>
      <c r="F364" s="1">
        <v>1</v>
      </c>
      <c r="H364">
        <v>302.11841883611095</v>
      </c>
      <c r="I364">
        <v>652.81196620287449</v>
      </c>
      <c r="J364">
        <f t="shared" si="35"/>
        <v>350.69354736676354</v>
      </c>
      <c r="K364">
        <f t="shared" si="40"/>
        <v>0.52139500000000005</v>
      </c>
      <c r="L364">
        <f t="shared" si="38"/>
        <v>0.96918320000000002</v>
      </c>
      <c r="M364">
        <v>-0.478605</v>
      </c>
      <c r="N364">
        <v>-3.0816799999999998E-2</v>
      </c>
      <c r="O364">
        <v>0</v>
      </c>
      <c r="P364">
        <v>0.96243902920063684</v>
      </c>
      <c r="Q364">
        <f t="shared" si="36"/>
        <v>-0.26243902920063689</v>
      </c>
      <c r="R364">
        <v>2017.0651612903227</v>
      </c>
      <c r="S364">
        <v>-0.57343454135016902</v>
      </c>
      <c r="T364">
        <v>-0.38180375279080497</v>
      </c>
      <c r="U364">
        <f t="shared" si="41"/>
        <v>0.42656545864983098</v>
      </c>
      <c r="V364">
        <f t="shared" si="39"/>
        <v>0.61819624720919508</v>
      </c>
      <c r="X364">
        <v>0</v>
      </c>
      <c r="Y364">
        <v>0</v>
      </c>
      <c r="Z364">
        <v>360</v>
      </c>
      <c r="AA364">
        <v>0</v>
      </c>
      <c r="AB364">
        <f t="shared" si="37"/>
        <v>0</v>
      </c>
    </row>
    <row r="365" spans="1:28" x14ac:dyDescent="0.3">
      <c r="A365" s="2">
        <v>37012</v>
      </c>
      <c r="B365" s="1">
        <v>0.97699999999999998</v>
      </c>
      <c r="C365" s="1">
        <v>0</v>
      </c>
      <c r="D365" s="1">
        <v>0.41</v>
      </c>
      <c r="E365">
        <v>216.9</v>
      </c>
      <c r="F365" s="1">
        <v>1</v>
      </c>
      <c r="H365">
        <v>600.43708361108679</v>
      </c>
      <c r="I365">
        <v>502.08379124902694</v>
      </c>
      <c r="J365">
        <f t="shared" si="35"/>
        <v>-98.353292362059847</v>
      </c>
      <c r="K365">
        <f t="shared" si="40"/>
        <v>1.246237</v>
      </c>
      <c r="L365">
        <f t="shared" si="38"/>
        <v>1.8048760000000001</v>
      </c>
      <c r="M365">
        <v>0.24623700000000001</v>
      </c>
      <c r="N365">
        <v>0.80487600000000004</v>
      </c>
      <c r="O365">
        <v>0</v>
      </c>
      <c r="P365">
        <v>0.55030860511260804</v>
      </c>
      <c r="Q365">
        <f t="shared" si="36"/>
        <v>0.14969139488739192</v>
      </c>
      <c r="R365">
        <v>2076.2416666666668</v>
      </c>
      <c r="S365">
        <v>-0.92109184410545097</v>
      </c>
      <c r="T365">
        <v>-0.93795748029912696</v>
      </c>
      <c r="U365">
        <f t="shared" si="41"/>
        <v>7.8908155894549026E-2</v>
      </c>
      <c r="V365">
        <f t="shared" si="39"/>
        <v>6.2042519700873044E-2</v>
      </c>
      <c r="X365">
        <v>0</v>
      </c>
      <c r="Y365">
        <v>0</v>
      </c>
      <c r="Z365">
        <v>361</v>
      </c>
      <c r="AA365">
        <v>0</v>
      </c>
      <c r="AB365">
        <f t="shared" si="37"/>
        <v>0</v>
      </c>
    </row>
    <row r="366" spans="1:28" x14ac:dyDescent="0.3">
      <c r="A366" s="2">
        <v>37043</v>
      </c>
      <c r="B366" s="1">
        <v>0.38900000000000001</v>
      </c>
      <c r="C366" s="1">
        <v>0</v>
      </c>
      <c r="D366" s="1">
        <v>0</v>
      </c>
      <c r="E366">
        <v>192</v>
      </c>
      <c r="H366">
        <v>463.83208873904766</v>
      </c>
      <c r="I366">
        <v>629.55382733656825</v>
      </c>
      <c r="J366">
        <f t="shared" si="35"/>
        <v>165.72173859752058</v>
      </c>
      <c r="K366">
        <f t="shared" si="40"/>
        <v>1.0405432999999999</v>
      </c>
      <c r="L366">
        <f t="shared" si="38"/>
        <v>1.741749</v>
      </c>
      <c r="M366">
        <v>4.0543299999999997E-2</v>
      </c>
      <c r="N366">
        <v>0.74174899999999999</v>
      </c>
      <c r="O366">
        <v>0</v>
      </c>
      <c r="P366">
        <v>0.78204247381667635</v>
      </c>
      <c r="Q366">
        <f t="shared" si="36"/>
        <v>-8.2042473816676398E-2</v>
      </c>
      <c r="R366">
        <v>2296.4135483870969</v>
      </c>
      <c r="S366">
        <v>-0.88091371814906805</v>
      </c>
      <c r="T366">
        <v>-0.88979437074281398</v>
      </c>
      <c r="U366">
        <f t="shared" si="41"/>
        <v>0.11908628185093195</v>
      </c>
      <c r="V366">
        <f t="shared" si="39"/>
        <v>0.11020562925718602</v>
      </c>
      <c r="X366">
        <v>0</v>
      </c>
      <c r="Y366">
        <v>0</v>
      </c>
      <c r="Z366">
        <v>362</v>
      </c>
      <c r="AA366">
        <v>0</v>
      </c>
      <c r="AB366">
        <f t="shared" si="37"/>
        <v>0</v>
      </c>
    </row>
    <row r="367" spans="1:28" x14ac:dyDescent="0.3">
      <c r="A367" s="2">
        <v>37073</v>
      </c>
      <c r="B367" s="1">
        <v>6.4000000000000001E-2</v>
      </c>
      <c r="C367" s="1">
        <v>0</v>
      </c>
      <c r="D367" s="1">
        <v>0</v>
      </c>
      <c r="E367">
        <v>316</v>
      </c>
      <c r="H367">
        <v>506.88842527040759</v>
      </c>
      <c r="I367">
        <v>931.34955229122966</v>
      </c>
      <c r="J367">
        <f t="shared" si="35"/>
        <v>424.46112702082206</v>
      </c>
      <c r="K367">
        <f t="shared" si="40"/>
        <v>0.96259839999999997</v>
      </c>
      <c r="L367">
        <f t="shared" si="38"/>
        <v>1.4673430000000001</v>
      </c>
      <c r="M367">
        <v>-3.74016E-2</v>
      </c>
      <c r="N367">
        <v>0.46734300000000001</v>
      </c>
      <c r="O367">
        <v>0</v>
      </c>
      <c r="P367">
        <v>0.69706011545990987</v>
      </c>
      <c r="Q367">
        <f t="shared" si="36"/>
        <v>2.9398845400900875E-3</v>
      </c>
      <c r="R367">
        <v>2206.2526666666663</v>
      </c>
      <c r="S367">
        <v>-0.80453405511471399</v>
      </c>
      <c r="T367">
        <v>-0.80645930325354598</v>
      </c>
      <c r="U367">
        <f t="shared" si="41"/>
        <v>0.19546594488528601</v>
      </c>
      <c r="V367">
        <f t="shared" si="39"/>
        <v>0.19354069674645402</v>
      </c>
      <c r="X367">
        <v>0</v>
      </c>
      <c r="Y367">
        <v>0</v>
      </c>
      <c r="Z367">
        <v>363</v>
      </c>
      <c r="AA367">
        <v>0</v>
      </c>
      <c r="AB367">
        <f t="shared" si="37"/>
        <v>0</v>
      </c>
    </row>
    <row r="368" spans="1:28" x14ac:dyDescent="0.3">
      <c r="A368" s="2">
        <v>37104</v>
      </c>
      <c r="B368" s="1">
        <v>0.46800000000000003</v>
      </c>
      <c r="C368" s="1">
        <v>0</v>
      </c>
      <c r="D368" s="1">
        <v>0</v>
      </c>
      <c r="E368">
        <v>138.69999999999999</v>
      </c>
      <c r="H368">
        <v>1168.3426826237267</v>
      </c>
      <c r="I368">
        <v>1055.9816177392293</v>
      </c>
      <c r="J368">
        <f t="shared" si="35"/>
        <v>-112.36106488449741</v>
      </c>
      <c r="K368">
        <f t="shared" si="40"/>
        <v>1.626223</v>
      </c>
      <c r="L368">
        <f t="shared" si="38"/>
        <v>2.0160499999999999</v>
      </c>
      <c r="M368">
        <v>0.62622299999999997</v>
      </c>
      <c r="N368">
        <v>1.0160499999999999</v>
      </c>
      <c r="O368">
        <v>0</v>
      </c>
      <c r="P368">
        <v>0.67704352009550739</v>
      </c>
      <c r="Q368">
        <f t="shared" si="36"/>
        <v>2.2956479904492566E-2</v>
      </c>
      <c r="R368">
        <v>2262.0493548387099</v>
      </c>
      <c r="S368">
        <v>-1.56429806608739</v>
      </c>
      <c r="T368">
        <v>-1.3823065889280901</v>
      </c>
      <c r="U368">
        <f t="shared" si="41"/>
        <v>-0.56429806608738997</v>
      </c>
      <c r="V368">
        <f t="shared" si="39"/>
        <v>-0.38230658892809011</v>
      </c>
      <c r="X368">
        <v>0</v>
      </c>
      <c r="Y368">
        <v>0</v>
      </c>
      <c r="Z368">
        <v>364</v>
      </c>
      <c r="AA368">
        <v>0</v>
      </c>
      <c r="AB368">
        <f t="shared" si="37"/>
        <v>0</v>
      </c>
    </row>
    <row r="369" spans="1:28" x14ac:dyDescent="0.3">
      <c r="A369" s="2">
        <v>37135</v>
      </c>
      <c r="B369" s="1">
        <v>0</v>
      </c>
      <c r="C369" s="1">
        <v>0</v>
      </c>
      <c r="D369" s="1">
        <v>0</v>
      </c>
      <c r="E369">
        <v>1546.2</v>
      </c>
      <c r="H369">
        <v>17.638038078424024</v>
      </c>
      <c r="I369">
        <v>652.6695584741916</v>
      </c>
      <c r="J369">
        <f t="shared" si="35"/>
        <v>635.03152039576753</v>
      </c>
      <c r="K369">
        <f t="shared" si="40"/>
        <v>0.65968599999999999</v>
      </c>
      <c r="L369">
        <f t="shared" si="38"/>
        <v>-0.16446999999999989</v>
      </c>
      <c r="M369">
        <v>-0.34031400000000001</v>
      </c>
      <c r="N369">
        <v>-1.1644699999999999</v>
      </c>
      <c r="O369">
        <v>0</v>
      </c>
      <c r="P369">
        <v>0.97915030607013864</v>
      </c>
      <c r="Q369">
        <f t="shared" si="36"/>
        <v>-0.27915030607013869</v>
      </c>
      <c r="R369">
        <v>2050.5619354838705</v>
      </c>
      <c r="S369">
        <v>0.67093117286875403</v>
      </c>
      <c r="T369">
        <v>1.1172219568172601</v>
      </c>
      <c r="U369">
        <f t="shared" si="41"/>
        <v>1.6709311728687539</v>
      </c>
      <c r="V369">
        <f t="shared" si="39"/>
        <v>2.1172219568172599</v>
      </c>
      <c r="X369">
        <v>0</v>
      </c>
      <c r="Y369">
        <v>0</v>
      </c>
      <c r="Z369">
        <v>365</v>
      </c>
      <c r="AA369">
        <v>0</v>
      </c>
      <c r="AB369">
        <f t="shared" si="37"/>
        <v>0</v>
      </c>
    </row>
    <row r="370" spans="1:28" x14ac:dyDescent="0.3">
      <c r="A370" s="2">
        <v>37165</v>
      </c>
      <c r="B370" s="1">
        <v>0</v>
      </c>
      <c r="C370" s="1">
        <v>0</v>
      </c>
      <c r="D370" s="1">
        <v>0</v>
      </c>
      <c r="E370">
        <v>182.1</v>
      </c>
      <c r="H370">
        <v>105.97116769724774</v>
      </c>
      <c r="I370">
        <v>775.01401729598922</v>
      </c>
      <c r="J370">
        <f t="shared" si="35"/>
        <v>669.04284959874144</v>
      </c>
      <c r="K370">
        <f t="shared" si="40"/>
        <v>3.70703</v>
      </c>
      <c r="L370">
        <f t="shared" si="38"/>
        <v>3.1192000000000002</v>
      </c>
      <c r="M370">
        <v>2.70703</v>
      </c>
      <c r="N370">
        <v>2.1192000000000002</v>
      </c>
      <c r="O370">
        <v>0</v>
      </c>
      <c r="P370">
        <v>3.1492713703384224E-2</v>
      </c>
      <c r="Q370">
        <f t="shared" si="36"/>
        <v>0.66850728629661571</v>
      </c>
      <c r="R370">
        <v>2371.7533333333331</v>
      </c>
      <c r="S370">
        <v>0.66423989147555595</v>
      </c>
      <c r="T370">
        <v>0.756238098788104</v>
      </c>
      <c r="U370">
        <f t="shared" si="41"/>
        <v>1.6642398914755558</v>
      </c>
      <c r="V370">
        <f t="shared" si="39"/>
        <v>1.7562380987881041</v>
      </c>
      <c r="X370">
        <v>1</v>
      </c>
      <c r="Y370">
        <v>0</v>
      </c>
      <c r="Z370">
        <v>366</v>
      </c>
      <c r="AA370">
        <v>0</v>
      </c>
      <c r="AB370">
        <f t="shared" si="37"/>
        <v>0</v>
      </c>
    </row>
    <row r="371" spans="1:28" x14ac:dyDescent="0.3">
      <c r="A371" s="2">
        <v>37196</v>
      </c>
      <c r="B371" s="1">
        <v>1</v>
      </c>
      <c r="C371" s="1">
        <v>0</v>
      </c>
      <c r="D371" s="1">
        <v>3.0000000000000001E-3</v>
      </c>
      <c r="E371">
        <v>28.7</v>
      </c>
      <c r="F371" s="1">
        <v>1</v>
      </c>
      <c r="H371">
        <v>718.51581345990678</v>
      </c>
      <c r="I371">
        <v>526.64498983727322</v>
      </c>
      <c r="J371">
        <f t="shared" si="35"/>
        <v>-191.87082362263357</v>
      </c>
      <c r="K371">
        <f t="shared" si="40"/>
        <v>0.81430500000000006</v>
      </c>
      <c r="L371">
        <f t="shared" si="38"/>
        <v>0.43766700000000003</v>
      </c>
      <c r="M371">
        <v>-0.185695</v>
      </c>
      <c r="N371">
        <v>-0.56233299999999997</v>
      </c>
      <c r="O371">
        <v>0</v>
      </c>
      <c r="P371">
        <v>0.17579477071769534</v>
      </c>
      <c r="Q371">
        <f t="shared" si="36"/>
        <v>0.52420522928230462</v>
      </c>
      <c r="R371">
        <v>2618.0170967741938</v>
      </c>
      <c r="S371">
        <v>-0.83450055521000199</v>
      </c>
      <c r="T371">
        <v>-0.76329394440458798</v>
      </c>
      <c r="U371">
        <f t="shared" si="41"/>
        <v>0.16549944478999801</v>
      </c>
      <c r="V371">
        <f t="shared" si="39"/>
        <v>0.23670605559541202</v>
      </c>
      <c r="X371">
        <v>1</v>
      </c>
      <c r="Y371">
        <v>0</v>
      </c>
      <c r="Z371">
        <v>367</v>
      </c>
      <c r="AA371">
        <v>0</v>
      </c>
      <c r="AB371">
        <f t="shared" si="37"/>
        <v>0</v>
      </c>
    </row>
    <row r="372" spans="1:28" x14ac:dyDescent="0.3">
      <c r="A372" s="2">
        <v>37226</v>
      </c>
      <c r="B372" s="1">
        <v>0.97799999999999998</v>
      </c>
      <c r="C372" s="1">
        <v>0</v>
      </c>
      <c r="D372" s="1">
        <v>0</v>
      </c>
      <c r="E372">
        <v>38.299999999999997</v>
      </c>
      <c r="F372" s="1">
        <v>1</v>
      </c>
      <c r="H372">
        <v>169.16323129039526</v>
      </c>
      <c r="I372">
        <v>172.67067229771581</v>
      </c>
      <c r="J372">
        <f t="shared" si="35"/>
        <v>3.5074410073205513</v>
      </c>
      <c r="K372">
        <f t="shared" si="40"/>
        <v>-0.28134999999999999</v>
      </c>
      <c r="L372">
        <f t="shared" si="38"/>
        <v>-0.31991999999999998</v>
      </c>
      <c r="M372">
        <v>-1.28135</v>
      </c>
      <c r="N372">
        <v>-1.31992</v>
      </c>
      <c r="O372">
        <v>1.28135</v>
      </c>
      <c r="P372">
        <v>0.85911419634074337</v>
      </c>
      <c r="Q372">
        <f t="shared" si="36"/>
        <v>-0.15911419634074342</v>
      </c>
      <c r="R372">
        <v>2360.806333333333</v>
      </c>
      <c r="S372">
        <v>-0.31855486228566998</v>
      </c>
      <c r="T372">
        <v>-0.124563686606012</v>
      </c>
      <c r="U372">
        <f t="shared" si="41"/>
        <v>0.68144513771433002</v>
      </c>
      <c r="V372">
        <f t="shared" si="39"/>
        <v>0.87543631339398797</v>
      </c>
      <c r="X372">
        <v>1</v>
      </c>
      <c r="Y372">
        <v>0</v>
      </c>
      <c r="Z372">
        <v>368</v>
      </c>
      <c r="AA372">
        <v>-1</v>
      </c>
      <c r="AB372">
        <f t="shared" si="37"/>
        <v>1</v>
      </c>
    </row>
    <row r="373" spans="1:28" x14ac:dyDescent="0.3">
      <c r="A373" s="2">
        <v>37257</v>
      </c>
      <c r="B373" s="1">
        <v>0.98099999999999998</v>
      </c>
      <c r="C373" s="1">
        <v>0</v>
      </c>
      <c r="D373" s="1">
        <v>0</v>
      </c>
      <c r="E373">
        <v>58.3</v>
      </c>
      <c r="F373" s="1">
        <v>1</v>
      </c>
      <c r="H373">
        <v>197.50043590587185</v>
      </c>
      <c r="I373">
        <v>206.97814815771201</v>
      </c>
      <c r="J373">
        <f t="shared" si="35"/>
        <v>9.4777122518401598</v>
      </c>
      <c r="K373">
        <f t="shared" si="40"/>
        <v>-6.7099999999999937E-3</v>
      </c>
      <c r="L373">
        <f t="shared" si="38"/>
        <v>6.1640000000000028E-2</v>
      </c>
      <c r="M373">
        <v>-1.00671</v>
      </c>
      <c r="N373">
        <v>-0.93835999999999997</v>
      </c>
      <c r="O373">
        <v>1.00671</v>
      </c>
      <c r="P373">
        <v>0.45052796229223846</v>
      </c>
      <c r="Q373">
        <f t="shared" si="36"/>
        <v>0.2494720377077615</v>
      </c>
      <c r="R373">
        <v>2102.7700000000004</v>
      </c>
      <c r="S373">
        <v>-0.48713278901204998</v>
      </c>
      <c r="T373">
        <v>-0.30329676170053899</v>
      </c>
      <c r="U373">
        <f t="shared" si="41"/>
        <v>0.51286721098794996</v>
      </c>
      <c r="V373">
        <f t="shared" si="39"/>
        <v>0.69670323829946101</v>
      </c>
      <c r="X373">
        <v>1</v>
      </c>
      <c r="Y373">
        <v>5.3849999999999898E-2</v>
      </c>
      <c r="Z373">
        <v>369</v>
      </c>
      <c r="AA373">
        <v>-1</v>
      </c>
      <c r="AB373">
        <f t="shared" si="37"/>
        <v>1</v>
      </c>
    </row>
    <row r="374" spans="1:28" x14ac:dyDescent="0.3">
      <c r="A374" s="2">
        <v>37288</v>
      </c>
      <c r="B374" s="1">
        <v>1</v>
      </c>
      <c r="C374" s="1">
        <v>0</v>
      </c>
      <c r="D374" s="1">
        <v>0.83099999999999996</v>
      </c>
      <c r="E374">
        <v>42.3</v>
      </c>
      <c r="F374">
        <v>1</v>
      </c>
      <c r="G374">
        <v>1</v>
      </c>
      <c r="H374">
        <v>844.73759915130177</v>
      </c>
      <c r="I374">
        <v>422.01886928312757</v>
      </c>
      <c r="J374">
        <f t="shared" si="35"/>
        <v>-422.71872986817419</v>
      </c>
      <c r="K374">
        <f t="shared" si="40"/>
        <v>0.30752599999999997</v>
      </c>
      <c r="L374">
        <f t="shared" si="38"/>
        <v>0.42476899999999995</v>
      </c>
      <c r="M374">
        <v>-0.69247400000000003</v>
      </c>
      <c r="N374">
        <v>-0.57523100000000005</v>
      </c>
      <c r="O374">
        <v>0</v>
      </c>
      <c r="P374">
        <v>0.54070261387974883</v>
      </c>
      <c r="Q374">
        <f t="shared" si="36"/>
        <v>0.15929738612025113</v>
      </c>
      <c r="R374">
        <v>1887.203870967742</v>
      </c>
      <c r="S374">
        <v>-1.4791148198361199</v>
      </c>
      <c r="T374">
        <v>-1.3961835057135801</v>
      </c>
      <c r="U374">
        <f t="shared" si="41"/>
        <v>-0.47911481983611992</v>
      </c>
      <c r="V374">
        <f t="shared" si="39"/>
        <v>-0.39618350571358008</v>
      </c>
      <c r="X374">
        <v>1</v>
      </c>
      <c r="Y374">
        <v>9.7504545454545399E-2</v>
      </c>
      <c r="Z374">
        <v>370</v>
      </c>
      <c r="AA374">
        <v>-1</v>
      </c>
      <c r="AB374">
        <f t="shared" si="37"/>
        <v>1</v>
      </c>
    </row>
    <row r="375" spans="1:28" x14ac:dyDescent="0.3">
      <c r="A375" s="2">
        <v>37316</v>
      </c>
      <c r="B375" s="1">
        <v>0</v>
      </c>
      <c r="C375" s="1">
        <v>0</v>
      </c>
      <c r="D375" s="1">
        <v>0</v>
      </c>
      <c r="E375">
        <v>53.7</v>
      </c>
      <c r="F375">
        <v>1</v>
      </c>
      <c r="G375">
        <v>1</v>
      </c>
      <c r="H375">
        <v>759.16702902767111</v>
      </c>
      <c r="I375">
        <v>877.41155967565942</v>
      </c>
      <c r="J375">
        <f t="shared" si="35"/>
        <v>118.24453064798831</v>
      </c>
      <c r="K375">
        <f t="shared" si="40"/>
        <v>4.3000999999999956E-2</v>
      </c>
      <c r="L375">
        <f t="shared" si="38"/>
        <v>0.39314700000000002</v>
      </c>
      <c r="M375">
        <v>-0.95699900000000004</v>
      </c>
      <c r="N375">
        <v>-0.60685299999999998</v>
      </c>
      <c r="O375">
        <v>0</v>
      </c>
      <c r="P375">
        <v>0.98519284664116102</v>
      </c>
      <c r="Q375">
        <f t="shared" si="36"/>
        <v>-0.28519284664116107</v>
      </c>
      <c r="R375">
        <v>1554.0728571428576</v>
      </c>
      <c r="S375">
        <v>-1.9652177057275899</v>
      </c>
      <c r="T375">
        <v>-2.14577842681829</v>
      </c>
      <c r="U375">
        <f t="shared" si="41"/>
        <v>-0.96521770572758991</v>
      </c>
      <c r="V375">
        <f t="shared" si="39"/>
        <v>-1.14577842681829</v>
      </c>
      <c r="X375">
        <v>1</v>
      </c>
      <c r="Y375">
        <v>0.10535454545454501</v>
      </c>
      <c r="Z375">
        <v>371</v>
      </c>
      <c r="AA375">
        <v>-1</v>
      </c>
      <c r="AB375">
        <f t="shared" si="37"/>
        <v>1</v>
      </c>
    </row>
    <row r="376" spans="1:28" x14ac:dyDescent="0.3">
      <c r="A376" s="2">
        <v>37347</v>
      </c>
      <c r="B376" s="1">
        <v>0</v>
      </c>
      <c r="C376" s="1">
        <v>0.19900000000000001</v>
      </c>
      <c r="D376" s="1">
        <v>0.39600000000000002</v>
      </c>
      <c r="E376">
        <v>18.2</v>
      </c>
      <c r="F376">
        <v>1</v>
      </c>
      <c r="G376">
        <v>1</v>
      </c>
      <c r="H376">
        <v>650.17421698692431</v>
      </c>
      <c r="I376">
        <v>652.81196620287449</v>
      </c>
      <c r="J376">
        <f t="shared" si="35"/>
        <v>2.6377492159501799</v>
      </c>
      <c r="K376">
        <f t="shared" si="40"/>
        <v>0.24910200000000005</v>
      </c>
      <c r="L376">
        <f t="shared" si="38"/>
        <v>0.86670099999999994</v>
      </c>
      <c r="M376">
        <v>-0.75089799999999995</v>
      </c>
      <c r="N376">
        <v>-0.133299</v>
      </c>
      <c r="O376">
        <v>0</v>
      </c>
      <c r="P376">
        <v>0.99902364454857961</v>
      </c>
      <c r="Q376">
        <f t="shared" si="36"/>
        <v>-0.29902364454857966</v>
      </c>
      <c r="R376">
        <v>962.158064516129</v>
      </c>
      <c r="S376">
        <v>-2.4273452205322901</v>
      </c>
      <c r="T376">
        <v>-2.7173542839906601</v>
      </c>
      <c r="U376">
        <f t="shared" si="41"/>
        <v>-1.4273452205322901</v>
      </c>
      <c r="V376">
        <f t="shared" si="39"/>
        <v>-1.7173542839906601</v>
      </c>
      <c r="X376">
        <v>1</v>
      </c>
      <c r="Y376">
        <v>0.11822272727272699</v>
      </c>
      <c r="Z376">
        <v>372</v>
      </c>
      <c r="AA376">
        <v>-1</v>
      </c>
      <c r="AB376">
        <f t="shared" si="37"/>
        <v>1</v>
      </c>
    </row>
    <row r="377" spans="1:28" x14ac:dyDescent="0.3">
      <c r="A377" s="2">
        <v>37377</v>
      </c>
      <c r="B377" s="1">
        <v>0</v>
      </c>
      <c r="C377" s="1">
        <v>2.5999999999999999E-2</v>
      </c>
      <c r="D377" s="1">
        <v>0.04</v>
      </c>
      <c r="E377">
        <v>114.6</v>
      </c>
      <c r="F377">
        <v>1</v>
      </c>
      <c r="G377">
        <v>1</v>
      </c>
      <c r="H377">
        <v>431.88123195169544</v>
      </c>
      <c r="I377">
        <v>502.08379124902694</v>
      </c>
      <c r="J377">
        <f t="shared" si="35"/>
        <v>70.202559297331504</v>
      </c>
      <c r="K377">
        <f t="shared" si="40"/>
        <v>-0.11305999999999994</v>
      </c>
      <c r="L377">
        <f t="shared" si="38"/>
        <v>-0.74140000000000006</v>
      </c>
      <c r="M377">
        <v>-1.1130599999999999</v>
      </c>
      <c r="N377">
        <v>-1.7414000000000001</v>
      </c>
      <c r="O377">
        <v>1.1130599999999999</v>
      </c>
      <c r="P377">
        <v>0.99992069414758911</v>
      </c>
      <c r="Q377">
        <f t="shared" si="36"/>
        <v>-0.29992069414758915</v>
      </c>
      <c r="R377">
        <v>630.87066666666658</v>
      </c>
      <c r="S377">
        <v>-2.4273452205322901</v>
      </c>
      <c r="T377">
        <v>-3.04044718905006</v>
      </c>
      <c r="U377">
        <f t="shared" si="41"/>
        <v>-1.4273452205322901</v>
      </c>
      <c r="V377">
        <f t="shared" si="39"/>
        <v>-2.04044718905006</v>
      </c>
      <c r="X377">
        <v>1</v>
      </c>
      <c r="Y377">
        <v>0.117781818181818</v>
      </c>
      <c r="Z377">
        <v>373</v>
      </c>
      <c r="AA377">
        <v>-1</v>
      </c>
      <c r="AB377">
        <f t="shared" si="37"/>
        <v>1</v>
      </c>
    </row>
    <row r="378" spans="1:28" x14ac:dyDescent="0.3">
      <c r="A378" s="2">
        <v>37408</v>
      </c>
      <c r="B378" s="1">
        <v>0</v>
      </c>
      <c r="C378" s="1">
        <v>0</v>
      </c>
      <c r="D378" s="1">
        <v>0</v>
      </c>
      <c r="E378">
        <v>146</v>
      </c>
      <c r="F378">
        <v>1</v>
      </c>
      <c r="G378">
        <v>1</v>
      </c>
      <c r="H378">
        <v>345.17166741292624</v>
      </c>
      <c r="I378">
        <v>629.55382733656825</v>
      </c>
      <c r="J378">
        <f t="shared" si="35"/>
        <v>284.38215992364201</v>
      </c>
      <c r="K378">
        <f t="shared" si="40"/>
        <v>0.89649199999999996</v>
      </c>
      <c r="L378">
        <f t="shared" si="38"/>
        <v>2.7816900000000002</v>
      </c>
      <c r="M378">
        <v>-0.103508</v>
      </c>
      <c r="N378">
        <v>1.78169</v>
      </c>
      <c r="O378">
        <v>0</v>
      </c>
      <c r="P378">
        <v>0.99998803788403534</v>
      </c>
      <c r="Q378">
        <f t="shared" si="36"/>
        <v>-0.29998803788403539</v>
      </c>
      <c r="R378">
        <v>319.97677419354841</v>
      </c>
      <c r="S378">
        <v>-1.1193063101185601</v>
      </c>
      <c r="T378">
        <v>-2.4319616996220899</v>
      </c>
      <c r="U378">
        <f t="shared" si="41"/>
        <v>-0.11930631011856008</v>
      </c>
      <c r="V378">
        <f t="shared" si="39"/>
        <v>-1.4319616996220899</v>
      </c>
      <c r="X378">
        <v>0</v>
      </c>
      <c r="Y378">
        <v>0.12504090909090901</v>
      </c>
      <c r="Z378">
        <v>374</v>
      </c>
      <c r="AA378">
        <v>-1</v>
      </c>
      <c r="AB378">
        <f t="shared" si="37"/>
        <v>1</v>
      </c>
    </row>
    <row r="379" spans="1:28" x14ac:dyDescent="0.3">
      <c r="A379" s="2">
        <v>37438</v>
      </c>
      <c r="B379" s="1">
        <v>0</v>
      </c>
      <c r="C379" s="1">
        <v>0.54600000000000004</v>
      </c>
      <c r="D379" s="1">
        <v>0.48899999999999999</v>
      </c>
      <c r="E379">
        <v>640.5</v>
      </c>
      <c r="H379">
        <v>167.10651811947989</v>
      </c>
      <c r="I379">
        <v>931.34955229122966</v>
      </c>
      <c r="J379">
        <f t="shared" si="35"/>
        <v>764.24303417174974</v>
      </c>
      <c r="K379">
        <f t="shared" si="40"/>
        <v>1.0769746</v>
      </c>
      <c r="L379">
        <f t="shared" si="38"/>
        <v>2.4705599999999999</v>
      </c>
      <c r="M379">
        <v>7.6974600000000004E-2</v>
      </c>
      <c r="N379">
        <v>1.4705600000000001</v>
      </c>
      <c r="O379">
        <v>0</v>
      </c>
      <c r="P379">
        <v>0.99272744100269183</v>
      </c>
      <c r="Q379">
        <f t="shared" si="36"/>
        <v>-0.29272744100269188</v>
      </c>
      <c r="R379">
        <v>377.71500000000003</v>
      </c>
      <c r="S379">
        <v>0.51139485585451006</v>
      </c>
      <c r="T379">
        <v>-0.33668593696275401</v>
      </c>
      <c r="U379">
        <f t="shared" si="41"/>
        <v>1.5113948558545101</v>
      </c>
      <c r="V379">
        <f t="shared" si="39"/>
        <v>0.66331406303724605</v>
      </c>
      <c r="X379">
        <v>0</v>
      </c>
      <c r="Y379">
        <v>2.5540909090909E-2</v>
      </c>
      <c r="Z379">
        <v>375</v>
      </c>
      <c r="AA379">
        <v>-1</v>
      </c>
      <c r="AB379">
        <f t="shared" si="37"/>
        <v>1</v>
      </c>
    </row>
    <row r="380" spans="1:28" x14ac:dyDescent="0.3">
      <c r="A380" s="2">
        <v>37469</v>
      </c>
      <c r="B380" s="1">
        <v>7.1999999999999995E-2</v>
      </c>
      <c r="C380" s="1">
        <v>0</v>
      </c>
      <c r="D380" s="1">
        <v>0</v>
      </c>
      <c r="E380">
        <v>85.4</v>
      </c>
      <c r="H380">
        <v>922.47951206971288</v>
      </c>
      <c r="I380">
        <v>1055.9816177392293</v>
      </c>
      <c r="J380">
        <f t="shared" si="35"/>
        <v>133.50210566951637</v>
      </c>
      <c r="K380">
        <f t="shared" si="40"/>
        <v>2.2893699999999999</v>
      </c>
      <c r="L380">
        <f t="shared" si="38"/>
        <v>2.9194199999999997</v>
      </c>
      <c r="M380">
        <v>1.2893699999999999</v>
      </c>
      <c r="N380">
        <v>1.9194199999999999</v>
      </c>
      <c r="O380">
        <v>0</v>
      </c>
      <c r="P380">
        <v>0.22664870609064028</v>
      </c>
      <c r="Q380">
        <f t="shared" si="36"/>
        <v>0.4733512939093597</v>
      </c>
      <c r="R380">
        <v>2442.0283870967737</v>
      </c>
      <c r="S380">
        <v>-0.98867289648022005</v>
      </c>
      <c r="T380">
        <v>-1.1172219568172601</v>
      </c>
      <c r="U380">
        <f t="shared" si="41"/>
        <v>1.1327103519779946E-2</v>
      </c>
      <c r="V380">
        <f t="shared" si="39"/>
        <v>-0.11722195681726011</v>
      </c>
      <c r="X380">
        <v>0</v>
      </c>
      <c r="Y380">
        <v>0</v>
      </c>
      <c r="Z380">
        <v>376</v>
      </c>
      <c r="AA380">
        <v>0</v>
      </c>
      <c r="AB380">
        <f t="shared" si="37"/>
        <v>0</v>
      </c>
    </row>
    <row r="381" spans="1:28" x14ac:dyDescent="0.3">
      <c r="A381" s="2">
        <v>37500</v>
      </c>
      <c r="B381" s="1">
        <v>0.41599999999999998</v>
      </c>
      <c r="C381" s="1">
        <v>0</v>
      </c>
      <c r="D381" s="1">
        <v>0</v>
      </c>
      <c r="E381">
        <v>333.1</v>
      </c>
      <c r="H381">
        <v>408.02776771128856</v>
      </c>
      <c r="I381">
        <v>652.6695584741916</v>
      </c>
      <c r="J381">
        <f t="shared" si="35"/>
        <v>244.64179076290304</v>
      </c>
      <c r="K381">
        <f t="shared" si="40"/>
        <v>0.70897300000000008</v>
      </c>
      <c r="L381">
        <f t="shared" si="38"/>
        <v>0.71110399999999996</v>
      </c>
      <c r="M381">
        <v>-0.29102699999999998</v>
      </c>
      <c r="N381">
        <v>-0.28889599999999999</v>
      </c>
      <c r="O381">
        <v>0</v>
      </c>
      <c r="P381">
        <v>0.93355747738675154</v>
      </c>
      <c r="Q381">
        <f t="shared" si="36"/>
        <v>-0.23355747738675159</v>
      </c>
      <c r="R381">
        <v>2330.563225806452</v>
      </c>
      <c r="S381">
        <v>-1.0611011452788</v>
      </c>
      <c r="T381">
        <v>-0.404651673687693</v>
      </c>
      <c r="U381">
        <f t="shared" si="41"/>
        <v>-6.1101145278799951E-2</v>
      </c>
      <c r="V381">
        <f t="shared" si="39"/>
        <v>0.59534832631230694</v>
      </c>
      <c r="X381">
        <v>1</v>
      </c>
      <c r="Y381">
        <v>0</v>
      </c>
      <c r="Z381">
        <v>377</v>
      </c>
      <c r="AA381">
        <v>0</v>
      </c>
      <c r="AB381">
        <f t="shared" si="37"/>
        <v>0</v>
      </c>
    </row>
    <row r="382" spans="1:28" x14ac:dyDescent="0.3">
      <c r="A382" s="2">
        <v>37530</v>
      </c>
      <c r="B382" s="1">
        <v>0.72299999999999998</v>
      </c>
      <c r="C382" s="1">
        <v>0</v>
      </c>
      <c r="D382" s="1">
        <v>0</v>
      </c>
      <c r="E382">
        <v>81.7</v>
      </c>
      <c r="H382">
        <v>749.1899912753546</v>
      </c>
      <c r="I382">
        <v>775.01401729598922</v>
      </c>
      <c r="J382">
        <f t="shared" si="35"/>
        <v>25.824026020634619</v>
      </c>
      <c r="K382">
        <f t="shared" si="40"/>
        <v>2.30247</v>
      </c>
      <c r="L382">
        <f t="shared" si="38"/>
        <v>1.763117</v>
      </c>
      <c r="M382">
        <v>1.30247</v>
      </c>
      <c r="N382">
        <v>0.76311700000000005</v>
      </c>
      <c r="O382">
        <v>0</v>
      </c>
      <c r="P382">
        <v>0.58456245105295079</v>
      </c>
      <c r="Q382">
        <f t="shared" si="36"/>
        <v>0.11543754894704916</v>
      </c>
      <c r="R382">
        <v>2431.27</v>
      </c>
      <c r="S382">
        <v>-1.64167222404072</v>
      </c>
      <c r="T382">
        <v>-0.97131207754006998</v>
      </c>
      <c r="U382">
        <f t="shared" si="41"/>
        <v>-0.64167222404072</v>
      </c>
      <c r="V382">
        <f t="shared" si="39"/>
        <v>2.8687922459930015E-2</v>
      </c>
      <c r="X382">
        <v>1</v>
      </c>
      <c r="Y382">
        <v>0</v>
      </c>
      <c r="Z382">
        <v>378</v>
      </c>
      <c r="AA382">
        <v>0</v>
      </c>
      <c r="AB382">
        <f t="shared" si="37"/>
        <v>0</v>
      </c>
    </row>
    <row r="383" spans="1:28" x14ac:dyDescent="0.3">
      <c r="A383" s="2">
        <v>37561</v>
      </c>
      <c r="B383" s="1">
        <v>0.76100000000000001</v>
      </c>
      <c r="C383" s="1">
        <v>0</v>
      </c>
      <c r="D383" s="1">
        <v>0</v>
      </c>
      <c r="E383">
        <v>39.799999999999997</v>
      </c>
      <c r="H383">
        <v>466.38095747587704</v>
      </c>
      <c r="I383">
        <v>526.64498983727322</v>
      </c>
      <c r="J383">
        <f t="shared" si="35"/>
        <v>60.264032361396175</v>
      </c>
      <c r="K383">
        <f t="shared" si="40"/>
        <v>0.84834100000000001</v>
      </c>
      <c r="L383">
        <f t="shared" si="38"/>
        <v>8.6175000000000002E-2</v>
      </c>
      <c r="M383">
        <v>-0.15165899999999999</v>
      </c>
      <c r="N383">
        <v>-0.913825</v>
      </c>
      <c r="O383">
        <v>0</v>
      </c>
      <c r="P383">
        <v>0.88044183381597219</v>
      </c>
      <c r="Q383">
        <f t="shared" si="36"/>
        <v>-0.18044183381597223</v>
      </c>
      <c r="R383">
        <v>2360.4270967741936</v>
      </c>
      <c r="S383">
        <v>-1.6214070969050101</v>
      </c>
      <c r="T383">
        <v>-0.95450203637860498</v>
      </c>
      <c r="U383">
        <f t="shared" si="41"/>
        <v>-0.62140709690501006</v>
      </c>
      <c r="V383">
        <f t="shared" si="39"/>
        <v>4.5497963621395021E-2</v>
      </c>
      <c r="X383">
        <v>1</v>
      </c>
      <c r="Y383">
        <v>0</v>
      </c>
      <c r="Z383">
        <v>379</v>
      </c>
      <c r="AA383">
        <v>-1</v>
      </c>
      <c r="AB383">
        <f t="shared" si="37"/>
        <v>1</v>
      </c>
    </row>
    <row r="384" spans="1:28" x14ac:dyDescent="0.3">
      <c r="A384" s="2">
        <v>37591</v>
      </c>
      <c r="B384" s="1">
        <v>0.93100000000000005</v>
      </c>
      <c r="C384" s="1">
        <v>0</v>
      </c>
      <c r="D384" s="1">
        <v>0</v>
      </c>
      <c r="E384">
        <v>93.8</v>
      </c>
      <c r="H384">
        <v>174.99890506043855</v>
      </c>
      <c r="I384">
        <v>172.67067229771581</v>
      </c>
      <c r="J384">
        <f t="shared" si="35"/>
        <v>-2.3282327627227346</v>
      </c>
      <c r="K384">
        <f t="shared" si="40"/>
        <v>0.26109300000000002</v>
      </c>
      <c r="L384">
        <f t="shared" si="38"/>
        <v>-0.20317999999999992</v>
      </c>
      <c r="M384">
        <v>-0.73890699999999998</v>
      </c>
      <c r="N384">
        <v>-1.2031799999999999</v>
      </c>
      <c r="O384">
        <v>0</v>
      </c>
      <c r="P384">
        <v>0.81258729967615817</v>
      </c>
      <c r="Q384">
        <f t="shared" si="36"/>
        <v>-0.11258729967615821</v>
      </c>
      <c r="R384">
        <v>1997.5066666666667</v>
      </c>
      <c r="S384">
        <v>-1.52888722539539</v>
      </c>
      <c r="T384">
        <v>-0.66766901684761004</v>
      </c>
      <c r="U384">
        <f t="shared" si="41"/>
        <v>-0.52888722539539001</v>
      </c>
      <c r="V384">
        <f t="shared" si="39"/>
        <v>0.33233098315238996</v>
      </c>
      <c r="X384">
        <v>1</v>
      </c>
      <c r="Y384">
        <v>0.10364090909090901</v>
      </c>
      <c r="Z384">
        <v>380</v>
      </c>
      <c r="AA384">
        <v>-1</v>
      </c>
      <c r="AB384">
        <f t="shared" si="37"/>
        <v>1</v>
      </c>
    </row>
    <row r="385" spans="1:28" x14ac:dyDescent="0.3">
      <c r="A385" s="2">
        <v>37622</v>
      </c>
      <c r="B385" s="1">
        <v>0</v>
      </c>
      <c r="C385" s="1">
        <v>0</v>
      </c>
      <c r="D385" s="1">
        <v>0</v>
      </c>
      <c r="E385">
        <v>40.6</v>
      </c>
      <c r="H385">
        <v>106.0588680004341</v>
      </c>
      <c r="I385">
        <v>206.97814815771201</v>
      </c>
      <c r="J385">
        <f t="shared" si="35"/>
        <v>100.91928015727791</v>
      </c>
      <c r="K385">
        <f t="shared" si="40"/>
        <v>0.89312800000000003</v>
      </c>
      <c r="L385">
        <f t="shared" si="38"/>
        <v>0.52937999999999996</v>
      </c>
      <c r="M385">
        <v>-0.10687199999999999</v>
      </c>
      <c r="N385">
        <v>-0.47061999999999998</v>
      </c>
      <c r="O385">
        <v>0</v>
      </c>
      <c r="P385">
        <v>0.52576881832684708</v>
      </c>
      <c r="Q385">
        <f t="shared" si="36"/>
        <v>0.17423118167315288</v>
      </c>
      <c r="R385">
        <v>1705.2967741935483</v>
      </c>
      <c r="S385">
        <v>-1.43275853000203</v>
      </c>
      <c r="T385">
        <v>-1.46997865288118</v>
      </c>
      <c r="U385">
        <f t="shared" si="41"/>
        <v>-0.43275853000203002</v>
      </c>
      <c r="V385">
        <f t="shared" si="39"/>
        <v>-0.46997865288118001</v>
      </c>
      <c r="X385">
        <v>1</v>
      </c>
      <c r="Y385">
        <v>8.7722727272727202E-2</v>
      </c>
      <c r="Z385">
        <v>381</v>
      </c>
      <c r="AA385">
        <v>-1</v>
      </c>
      <c r="AB385">
        <f t="shared" si="37"/>
        <v>1</v>
      </c>
    </row>
    <row r="386" spans="1:28" x14ac:dyDescent="0.3">
      <c r="A386" s="2">
        <v>37653</v>
      </c>
      <c r="B386" s="1">
        <v>0</v>
      </c>
      <c r="C386" s="1">
        <v>0</v>
      </c>
      <c r="D386" s="1">
        <v>0</v>
      </c>
      <c r="E386">
        <v>16.3</v>
      </c>
      <c r="H386">
        <v>304.55756821100982</v>
      </c>
      <c r="I386">
        <v>422.01886928312757</v>
      </c>
      <c r="J386">
        <f t="shared" si="35"/>
        <v>117.46130107211775</v>
      </c>
      <c r="K386">
        <f t="shared" si="40"/>
        <v>0.23146100000000003</v>
      </c>
      <c r="L386">
        <f t="shared" si="38"/>
        <v>6.9104000000000054E-2</v>
      </c>
      <c r="M386">
        <v>-0.76853899999999997</v>
      </c>
      <c r="N386">
        <v>-0.93089599999999995</v>
      </c>
      <c r="O386">
        <v>0</v>
      </c>
      <c r="P386">
        <v>0.39033906017482495</v>
      </c>
      <c r="Q386">
        <f t="shared" si="36"/>
        <v>0.30966093982517501</v>
      </c>
      <c r="R386">
        <v>1635.4406451612906</v>
      </c>
      <c r="S386">
        <v>-1.5463502806116101</v>
      </c>
      <c r="T386">
        <v>-1.50186935268833</v>
      </c>
      <c r="U386">
        <f t="shared" si="41"/>
        <v>-0.54635028061161006</v>
      </c>
      <c r="V386">
        <f t="shared" si="39"/>
        <v>-0.50186935268832999</v>
      </c>
      <c r="X386">
        <v>1</v>
      </c>
      <c r="Y386">
        <v>0.102281818181818</v>
      </c>
      <c r="Z386">
        <v>382</v>
      </c>
      <c r="AA386">
        <v>-1</v>
      </c>
      <c r="AB386">
        <f t="shared" si="37"/>
        <v>1</v>
      </c>
    </row>
    <row r="387" spans="1:28" x14ac:dyDescent="0.3">
      <c r="A387" s="2">
        <v>37681</v>
      </c>
      <c r="B387" s="1">
        <v>0</v>
      </c>
      <c r="C387" s="1">
        <v>0</v>
      </c>
      <c r="D387" s="1">
        <v>0</v>
      </c>
      <c r="E387">
        <v>96.8</v>
      </c>
      <c r="H387">
        <v>511.11957952135236</v>
      </c>
      <c r="I387">
        <v>877.41155967565942</v>
      </c>
      <c r="J387">
        <f t="shared" ref="J387:J450" si="42">(H387-I387)*(-1)</f>
        <v>366.29198015430705</v>
      </c>
      <c r="K387">
        <f t="shared" si="40"/>
        <v>-0.24774999999999991</v>
      </c>
      <c r="L387">
        <f t="shared" si="38"/>
        <v>-0.22894999999999999</v>
      </c>
      <c r="M387">
        <v>-1.2477499999999999</v>
      </c>
      <c r="N387">
        <v>-1.22895</v>
      </c>
      <c r="O387">
        <v>1.2477499999999999</v>
      </c>
      <c r="P387">
        <v>0.7895969265548356</v>
      </c>
      <c r="Q387">
        <f t="shared" ref="Q387:Q450" si="43" xml:space="preserve"> 0.7 - P387</f>
        <v>-8.9596926554835643E-2</v>
      </c>
      <c r="R387">
        <v>1421.3828571428569</v>
      </c>
      <c r="S387">
        <v>-1.73034689457889</v>
      </c>
      <c r="T387">
        <v>-2.54913806530383</v>
      </c>
      <c r="U387">
        <f t="shared" si="41"/>
        <v>-0.73034689457889002</v>
      </c>
      <c r="V387">
        <f t="shared" si="39"/>
        <v>-1.54913806530383</v>
      </c>
      <c r="X387">
        <v>1</v>
      </c>
      <c r="Y387">
        <v>0.15504545454545399</v>
      </c>
      <c r="Z387">
        <v>383</v>
      </c>
      <c r="AA387">
        <v>-1</v>
      </c>
      <c r="AB387">
        <f t="shared" si="37"/>
        <v>1</v>
      </c>
    </row>
    <row r="388" spans="1:28" x14ac:dyDescent="0.3">
      <c r="A388" s="2">
        <v>37712</v>
      </c>
      <c r="B388" s="1">
        <v>0</v>
      </c>
      <c r="C388" s="1">
        <v>0</v>
      </c>
      <c r="D388" s="1">
        <v>0</v>
      </c>
      <c r="E388">
        <v>144.80000000000001</v>
      </c>
      <c r="F388" s="1"/>
      <c r="H388">
        <v>186.50077854004422</v>
      </c>
      <c r="I388">
        <v>652.81196620287449</v>
      </c>
      <c r="J388">
        <f t="shared" si="42"/>
        <v>466.31118766283026</v>
      </c>
      <c r="K388">
        <f t="shared" si="40"/>
        <v>0.96104469999999997</v>
      </c>
      <c r="L388">
        <f t="shared" si="38"/>
        <v>2.0476200000000002</v>
      </c>
      <c r="M388">
        <v>-3.8955299999999998E-2</v>
      </c>
      <c r="N388">
        <v>1.04762</v>
      </c>
      <c r="O388">
        <v>0</v>
      </c>
      <c r="P388">
        <v>0.97204533343587218</v>
      </c>
      <c r="Q388">
        <f t="shared" si="43"/>
        <v>-0.27204533343587223</v>
      </c>
      <c r="R388">
        <v>1030.1038709677421</v>
      </c>
      <c r="S388">
        <v>-1.2487935892112501</v>
      </c>
      <c r="T388">
        <v>-2.0089193767113098</v>
      </c>
      <c r="U388">
        <f t="shared" si="41"/>
        <v>-0.24879358921125005</v>
      </c>
      <c r="V388">
        <f t="shared" si="39"/>
        <v>-1.0089193767113098</v>
      </c>
      <c r="X388">
        <v>1</v>
      </c>
      <c r="Y388">
        <v>0.125231818181818</v>
      </c>
      <c r="Z388">
        <v>384</v>
      </c>
      <c r="AA388">
        <v>-1</v>
      </c>
      <c r="AB388">
        <f t="shared" si="37"/>
        <v>1</v>
      </c>
    </row>
    <row r="389" spans="1:28" x14ac:dyDescent="0.3">
      <c r="A389" s="2">
        <v>37742</v>
      </c>
      <c r="B389" s="1">
        <v>0.14299999999999999</v>
      </c>
      <c r="C389" s="1">
        <v>0</v>
      </c>
      <c r="D389" s="1">
        <v>6.6000000000000003E-2</v>
      </c>
      <c r="E389">
        <v>51.7</v>
      </c>
      <c r="F389">
        <v>1</v>
      </c>
      <c r="G389">
        <v>1</v>
      </c>
      <c r="H389">
        <v>554.51717051613889</v>
      </c>
      <c r="I389">
        <v>502.08379124902694</v>
      </c>
      <c r="J389">
        <f t="shared" si="42"/>
        <v>-52.433379267111945</v>
      </c>
      <c r="K389">
        <f t="shared" si="40"/>
        <v>1.237679</v>
      </c>
      <c r="L389">
        <f t="shared" si="38"/>
        <v>2.4080300000000001</v>
      </c>
      <c r="M389">
        <v>0.237679</v>
      </c>
      <c r="N389">
        <v>1.4080299999999999</v>
      </c>
      <c r="O389">
        <v>0</v>
      </c>
      <c r="P389">
        <v>0.60897014643982161</v>
      </c>
      <c r="Q389">
        <f t="shared" si="43"/>
        <v>9.1029853560178342E-2</v>
      </c>
      <c r="R389">
        <v>1120.5893333333333</v>
      </c>
      <c r="S389">
        <v>-1.8648226176254901</v>
      </c>
      <c r="T389">
        <v>-2.2659576244056199</v>
      </c>
      <c r="U389">
        <f t="shared" si="41"/>
        <v>-0.86482261762549006</v>
      </c>
      <c r="V389">
        <f t="shared" si="39"/>
        <v>-1.2659576244056199</v>
      </c>
      <c r="X389">
        <v>1</v>
      </c>
      <c r="Y389">
        <v>0</v>
      </c>
      <c r="Z389">
        <v>385</v>
      </c>
      <c r="AA389">
        <v>-1</v>
      </c>
      <c r="AB389">
        <f t="shared" ref="AB389:AB452" si="44">-1*AA389</f>
        <v>1</v>
      </c>
    </row>
    <row r="390" spans="1:28" x14ac:dyDescent="0.3">
      <c r="A390" s="2">
        <v>37773</v>
      </c>
      <c r="B390" s="1">
        <v>0</v>
      </c>
      <c r="C390" s="1">
        <v>0</v>
      </c>
      <c r="D390" s="1">
        <v>0</v>
      </c>
      <c r="E390">
        <v>276.10000000000002</v>
      </c>
      <c r="F390">
        <v>1</v>
      </c>
      <c r="G390">
        <v>1</v>
      </c>
      <c r="H390">
        <v>223.31454571860246</v>
      </c>
      <c r="I390">
        <v>629.55382733656825</v>
      </c>
      <c r="J390">
        <f t="shared" si="42"/>
        <v>406.23928161796579</v>
      </c>
      <c r="K390">
        <f t="shared" si="40"/>
        <v>0.34138199999999996</v>
      </c>
      <c r="L390">
        <f t="shared" si="38"/>
        <v>0.68684100000000003</v>
      </c>
      <c r="M390">
        <v>-0.65861800000000004</v>
      </c>
      <c r="N390">
        <v>-0.31315900000000002</v>
      </c>
      <c r="O390">
        <v>0</v>
      </c>
      <c r="P390">
        <v>0.98525689866591282</v>
      </c>
      <c r="Q390">
        <f t="shared" si="43"/>
        <v>-0.28525689866591286</v>
      </c>
      <c r="R390">
        <v>977.61096774193561</v>
      </c>
      <c r="S390">
        <v>-1.1924046362902501</v>
      </c>
      <c r="T390">
        <v>-1.2108983564468501</v>
      </c>
      <c r="U390">
        <f t="shared" si="41"/>
        <v>-0.19240463629025006</v>
      </c>
      <c r="V390">
        <f t="shared" si="39"/>
        <v>-0.21089835644685007</v>
      </c>
      <c r="X390">
        <v>1</v>
      </c>
      <c r="Y390">
        <v>0.116540909090909</v>
      </c>
      <c r="Z390">
        <v>386</v>
      </c>
      <c r="AA390">
        <v>-1</v>
      </c>
      <c r="AB390">
        <f t="shared" si="44"/>
        <v>1</v>
      </c>
    </row>
    <row r="391" spans="1:28" x14ac:dyDescent="0.3">
      <c r="A391" s="2">
        <v>37803</v>
      </c>
      <c r="B391" s="1">
        <v>0</v>
      </c>
      <c r="C391" s="1">
        <v>0.28799999999999998</v>
      </c>
      <c r="D391" s="1">
        <v>1E-3</v>
      </c>
      <c r="E391">
        <v>118</v>
      </c>
      <c r="F391">
        <v>1</v>
      </c>
      <c r="G391">
        <v>1</v>
      </c>
      <c r="H391">
        <v>741.47488529702025</v>
      </c>
      <c r="I391">
        <v>931.34955229122966</v>
      </c>
      <c r="J391">
        <f t="shared" si="42"/>
        <v>189.87466699420941</v>
      </c>
      <c r="K391">
        <f t="shared" si="40"/>
        <v>1.9600390000000001</v>
      </c>
      <c r="L391">
        <f t="shared" si="38"/>
        <v>2.6564100000000002</v>
      </c>
      <c r="M391">
        <v>0.96003899999999998</v>
      </c>
      <c r="N391">
        <v>1.6564099999999999</v>
      </c>
      <c r="O391">
        <v>0</v>
      </c>
      <c r="P391">
        <v>0.65298192747210615</v>
      </c>
      <c r="Q391">
        <f t="shared" si="43"/>
        <v>4.7018072527893806E-2</v>
      </c>
      <c r="R391">
        <v>958.39133333333348</v>
      </c>
      <c r="S391">
        <v>-2.4273452205322901</v>
      </c>
      <c r="T391">
        <v>-1.71291000087864</v>
      </c>
      <c r="U391">
        <f t="shared" si="41"/>
        <v>-1.4273452205322901</v>
      </c>
      <c r="V391">
        <f t="shared" si="39"/>
        <v>-0.71291000087863998</v>
      </c>
      <c r="X391">
        <v>1</v>
      </c>
      <c r="Y391">
        <v>0</v>
      </c>
      <c r="Z391">
        <v>387</v>
      </c>
      <c r="AA391">
        <v>-1</v>
      </c>
      <c r="AB391">
        <f t="shared" si="44"/>
        <v>1</v>
      </c>
    </row>
    <row r="392" spans="1:28" x14ac:dyDescent="0.3">
      <c r="A392" s="2">
        <v>37834</v>
      </c>
      <c r="B392" s="1">
        <v>0</v>
      </c>
      <c r="C392" s="1">
        <v>0</v>
      </c>
      <c r="D392" s="1">
        <v>0</v>
      </c>
      <c r="E392">
        <v>111.3</v>
      </c>
      <c r="F392">
        <v>1</v>
      </c>
      <c r="G392">
        <v>1</v>
      </c>
      <c r="H392">
        <v>890.91484343273646</v>
      </c>
      <c r="I392">
        <v>1055.9816177392293</v>
      </c>
      <c r="J392">
        <f t="shared" si="42"/>
        <v>165.06677430649279</v>
      </c>
      <c r="K392">
        <f t="shared" si="40"/>
        <v>1.2874410000000001</v>
      </c>
      <c r="L392">
        <f t="shared" ref="L392:L455" si="45">1 + N392</f>
        <v>1.2645870000000001</v>
      </c>
      <c r="M392">
        <v>0.287441</v>
      </c>
      <c r="N392">
        <v>0.26458700000000002</v>
      </c>
      <c r="O392">
        <v>0</v>
      </c>
      <c r="P392">
        <v>0.98506321698626942</v>
      </c>
      <c r="Q392">
        <f t="shared" si="43"/>
        <v>-0.28506321698626946</v>
      </c>
      <c r="R392">
        <v>1236.7641935483869</v>
      </c>
      <c r="S392">
        <v>-3.03660987587052</v>
      </c>
      <c r="T392">
        <v>-3.04044718905006</v>
      </c>
      <c r="U392">
        <f t="shared" si="41"/>
        <v>-2.03660987587052</v>
      </c>
      <c r="V392">
        <f t="shared" ref="V392:V455" si="46" xml:space="preserve"> 1 +T392</f>
        <v>-2.04044718905006</v>
      </c>
      <c r="X392">
        <v>1</v>
      </c>
      <c r="Y392">
        <v>1.435E-2</v>
      </c>
      <c r="Z392">
        <v>388</v>
      </c>
      <c r="AA392">
        <v>-1</v>
      </c>
      <c r="AB392">
        <f t="shared" si="44"/>
        <v>1</v>
      </c>
    </row>
    <row r="393" spans="1:28" x14ac:dyDescent="0.3">
      <c r="A393" s="2">
        <v>37865</v>
      </c>
      <c r="B393" s="1">
        <v>0.317</v>
      </c>
      <c r="C393" s="1">
        <v>0</v>
      </c>
      <c r="D393" s="1">
        <v>3.0000000000000001E-3</v>
      </c>
      <c r="E393">
        <v>328.1</v>
      </c>
      <c r="F393">
        <v>1</v>
      </c>
      <c r="G393">
        <v>1</v>
      </c>
      <c r="H393">
        <v>397.83994310223625</v>
      </c>
      <c r="I393">
        <v>652.6695584741916</v>
      </c>
      <c r="J393">
        <f t="shared" si="42"/>
        <v>254.82961537195536</v>
      </c>
      <c r="K393">
        <f t="shared" si="40"/>
        <v>1.184458</v>
      </c>
      <c r="L393">
        <f t="shared" si="45"/>
        <v>0.81179000000000001</v>
      </c>
      <c r="M393">
        <v>0.18445800000000001</v>
      </c>
      <c r="N393">
        <v>-0.18820999999999999</v>
      </c>
      <c r="O393">
        <v>0</v>
      </c>
      <c r="P393">
        <v>0.99994516538997558</v>
      </c>
      <c r="Q393">
        <f t="shared" si="43"/>
        <v>-0.29994516538997562</v>
      </c>
      <c r="R393">
        <v>852.76516129032245</v>
      </c>
      <c r="S393">
        <v>-2.1969082207222499</v>
      </c>
      <c r="T393">
        <v>-0.78469385135891101</v>
      </c>
      <c r="U393">
        <f t="shared" si="41"/>
        <v>-1.1969082207222499</v>
      </c>
      <c r="V393">
        <f t="shared" si="46"/>
        <v>0.21530614864108899</v>
      </c>
      <c r="X393">
        <v>1</v>
      </c>
      <c r="Y393">
        <v>8.4945454545454505E-2</v>
      </c>
      <c r="Z393">
        <v>389</v>
      </c>
      <c r="AA393">
        <v>-1</v>
      </c>
      <c r="AB393">
        <f t="shared" si="44"/>
        <v>1</v>
      </c>
    </row>
    <row r="394" spans="1:28" x14ac:dyDescent="0.3">
      <c r="A394" s="2">
        <v>37895</v>
      </c>
      <c r="B394" s="1">
        <v>0.78600000000000003</v>
      </c>
      <c r="C394" s="1">
        <v>0</v>
      </c>
      <c r="D394" s="1">
        <v>0</v>
      </c>
      <c r="E394">
        <v>82.7</v>
      </c>
      <c r="F394">
        <v>1</v>
      </c>
      <c r="G394">
        <v>1</v>
      </c>
      <c r="H394">
        <v>760.49723548766462</v>
      </c>
      <c r="I394">
        <v>775.01401729598922</v>
      </c>
      <c r="J394">
        <f t="shared" si="42"/>
        <v>14.516781808324595</v>
      </c>
      <c r="K394">
        <f t="shared" si="40"/>
        <v>2.9110199999999997</v>
      </c>
      <c r="L394">
        <f t="shared" si="45"/>
        <v>2.44028</v>
      </c>
      <c r="M394">
        <v>1.9110199999999999</v>
      </c>
      <c r="N394">
        <v>1.44028</v>
      </c>
      <c r="O394">
        <v>0</v>
      </c>
      <c r="P394">
        <v>0.69679669648756792</v>
      </c>
      <c r="Q394">
        <f t="shared" si="43"/>
        <v>3.2033035124320319E-3</v>
      </c>
      <c r="R394">
        <v>1366.9356666666667</v>
      </c>
      <c r="S394">
        <v>-2.1969082207222499</v>
      </c>
      <c r="T394">
        <v>-1.3686908711278201</v>
      </c>
      <c r="U394">
        <f t="shared" si="41"/>
        <v>-1.1969082207222499</v>
      </c>
      <c r="V394">
        <f t="shared" si="46"/>
        <v>-0.36869087112782006</v>
      </c>
      <c r="X394">
        <v>1</v>
      </c>
      <c r="Y394">
        <v>0</v>
      </c>
      <c r="Z394">
        <v>390</v>
      </c>
      <c r="AA394">
        <v>-1</v>
      </c>
      <c r="AB394">
        <f t="shared" si="44"/>
        <v>1</v>
      </c>
    </row>
    <row r="395" spans="1:28" x14ac:dyDescent="0.3">
      <c r="A395" s="2">
        <v>37926</v>
      </c>
      <c r="B395" s="1">
        <v>1</v>
      </c>
      <c r="C395" s="1">
        <v>0</v>
      </c>
      <c r="D395" s="1">
        <v>1E-3</v>
      </c>
      <c r="E395">
        <v>62</v>
      </c>
      <c r="F395">
        <v>1</v>
      </c>
      <c r="G395">
        <v>1</v>
      </c>
      <c r="H395">
        <v>714.00064352862228</v>
      </c>
      <c r="I395">
        <v>526.64498983727322</v>
      </c>
      <c r="J395">
        <f t="shared" si="42"/>
        <v>-187.35565369134906</v>
      </c>
      <c r="K395">
        <f t="shared" si="40"/>
        <v>0.81558600000000003</v>
      </c>
      <c r="L395">
        <f t="shared" si="45"/>
        <v>0.25441100000000005</v>
      </c>
      <c r="M395">
        <v>-0.18441399999999999</v>
      </c>
      <c r="N395">
        <v>-0.74558899999999995</v>
      </c>
      <c r="O395">
        <v>0</v>
      </c>
      <c r="P395">
        <v>0.95417057461790056</v>
      </c>
      <c r="Q395">
        <f t="shared" si="43"/>
        <v>-0.2541705746179006</v>
      </c>
      <c r="R395">
        <v>1574.323225806452</v>
      </c>
      <c r="S395">
        <v>-2.2610753284776899</v>
      </c>
      <c r="T395">
        <v>-1.6080656338519199</v>
      </c>
      <c r="U395">
        <f t="shared" si="41"/>
        <v>-1.2610753284776899</v>
      </c>
      <c r="V395">
        <f t="shared" si="46"/>
        <v>-0.60806563385191992</v>
      </c>
      <c r="X395">
        <v>1</v>
      </c>
      <c r="Y395">
        <v>0</v>
      </c>
      <c r="Z395">
        <v>391</v>
      </c>
      <c r="AA395">
        <v>-1</v>
      </c>
      <c r="AB395">
        <f t="shared" si="44"/>
        <v>1</v>
      </c>
    </row>
    <row r="396" spans="1:28" x14ac:dyDescent="0.3">
      <c r="A396" s="2">
        <v>37956</v>
      </c>
      <c r="B396" s="1">
        <v>1</v>
      </c>
      <c r="C396" s="1">
        <v>0</v>
      </c>
      <c r="D396" s="1">
        <v>0.84599999999999997</v>
      </c>
      <c r="E396">
        <v>5.5</v>
      </c>
      <c r="F396">
        <v>1</v>
      </c>
      <c r="G396">
        <v>1</v>
      </c>
      <c r="H396">
        <v>378.60032865151987</v>
      </c>
      <c r="I396">
        <v>172.67067229771581</v>
      </c>
      <c r="J396">
        <f t="shared" si="42"/>
        <v>-205.92965635380406</v>
      </c>
      <c r="K396">
        <f t="shared" si="40"/>
        <v>0.43342099999999995</v>
      </c>
      <c r="L396">
        <f t="shared" si="45"/>
        <v>-0.1892100000000001</v>
      </c>
      <c r="M396">
        <v>-0.56657900000000005</v>
      </c>
      <c r="N396">
        <v>-1.1892100000000001</v>
      </c>
      <c r="O396">
        <v>0</v>
      </c>
      <c r="P396">
        <v>0.98316031346293054</v>
      </c>
      <c r="Q396">
        <f t="shared" si="43"/>
        <v>-0.28316031346293058</v>
      </c>
      <c r="R396">
        <v>1241.3793333333333</v>
      </c>
      <c r="S396">
        <v>-2.04510783545232</v>
      </c>
      <c r="T396">
        <v>-1.4247739329603299</v>
      </c>
      <c r="U396">
        <f t="shared" si="41"/>
        <v>-1.04510783545232</v>
      </c>
      <c r="V396">
        <f t="shared" si="46"/>
        <v>-0.42477393296032995</v>
      </c>
      <c r="X396">
        <v>1</v>
      </c>
      <c r="Y396">
        <v>4.5704545454545401E-2</v>
      </c>
      <c r="Z396">
        <v>392</v>
      </c>
      <c r="AA396">
        <v>-1</v>
      </c>
      <c r="AB396">
        <f t="shared" si="44"/>
        <v>1</v>
      </c>
    </row>
    <row r="397" spans="1:28" x14ac:dyDescent="0.3">
      <c r="A397" s="2">
        <v>37987</v>
      </c>
      <c r="B397" s="1">
        <v>1</v>
      </c>
      <c r="C397" s="1">
        <v>0</v>
      </c>
      <c r="D397" s="1">
        <v>0.97399999999999998</v>
      </c>
      <c r="E397">
        <v>80</v>
      </c>
      <c r="F397">
        <v>1</v>
      </c>
      <c r="G397">
        <v>1</v>
      </c>
      <c r="H397">
        <v>460.05471744407612</v>
      </c>
      <c r="I397">
        <v>206.97814815771201</v>
      </c>
      <c r="J397">
        <f t="shared" si="42"/>
        <v>-253.0765692863641</v>
      </c>
      <c r="K397">
        <f t="shared" si="40"/>
        <v>-0.94185999999999992</v>
      </c>
      <c r="L397">
        <f t="shared" si="45"/>
        <v>-0.81390999999999991</v>
      </c>
      <c r="M397">
        <v>-1.9418599999999999</v>
      </c>
      <c r="N397">
        <v>-1.8139099999999999</v>
      </c>
      <c r="O397">
        <v>1.9418599999999999</v>
      </c>
      <c r="P397">
        <v>0.88542910925212204</v>
      </c>
      <c r="Q397">
        <f t="shared" si="43"/>
        <v>-0.18542910925212208</v>
      </c>
      <c r="R397">
        <v>1148.9261290322579</v>
      </c>
      <c r="S397">
        <v>-2.1969082207222499</v>
      </c>
      <c r="T397">
        <v>-1.66875582415804</v>
      </c>
      <c r="U397">
        <f t="shared" si="41"/>
        <v>-1.1969082207222499</v>
      </c>
      <c r="V397">
        <f t="shared" si="46"/>
        <v>-0.66875582415804002</v>
      </c>
      <c r="X397">
        <v>1</v>
      </c>
      <c r="Y397">
        <v>9.8454545454545406E-2</v>
      </c>
      <c r="Z397">
        <v>393</v>
      </c>
      <c r="AA397">
        <v>-1</v>
      </c>
      <c r="AB397">
        <f t="shared" si="44"/>
        <v>1</v>
      </c>
    </row>
    <row r="398" spans="1:28" x14ac:dyDescent="0.3">
      <c r="A398" s="2">
        <v>38018</v>
      </c>
      <c r="B398" s="1">
        <v>0</v>
      </c>
      <c r="C398" s="1">
        <v>0</v>
      </c>
      <c r="D398" s="1">
        <v>0</v>
      </c>
      <c r="E398">
        <v>145.4</v>
      </c>
      <c r="H398">
        <v>88.747419865550384</v>
      </c>
      <c r="I398">
        <v>422.01886928312757</v>
      </c>
      <c r="J398">
        <f t="shared" si="42"/>
        <v>333.27144941757717</v>
      </c>
      <c r="K398">
        <f t="shared" ref="K398:K461" si="47" xml:space="preserve"> 1 +M398</f>
        <v>0.9104139</v>
      </c>
      <c r="L398">
        <f t="shared" si="45"/>
        <v>1.0013174600000001</v>
      </c>
      <c r="M398">
        <v>-8.9586100000000002E-2</v>
      </c>
      <c r="N398">
        <v>1.3174599999999999E-3</v>
      </c>
      <c r="O398">
        <v>0</v>
      </c>
      <c r="P398">
        <v>0.97556157083072237</v>
      </c>
      <c r="Q398">
        <f t="shared" si="43"/>
        <v>-0.27556157083072241</v>
      </c>
      <c r="R398">
        <v>887.59096774193563</v>
      </c>
      <c r="S398">
        <v>-1.6843547338382101</v>
      </c>
      <c r="T398">
        <v>-0.84361181851242695</v>
      </c>
      <c r="U398">
        <f t="shared" ref="U398:U461" si="48">S398+1</f>
        <v>-0.68435473383821011</v>
      </c>
      <c r="V398">
        <f t="shared" si="46"/>
        <v>0.15638818148757305</v>
      </c>
      <c r="X398">
        <v>1</v>
      </c>
      <c r="Y398">
        <v>0.13321818181818099</v>
      </c>
      <c r="Z398">
        <v>394</v>
      </c>
      <c r="AA398">
        <v>-1</v>
      </c>
      <c r="AB398">
        <f t="shared" si="44"/>
        <v>1</v>
      </c>
    </row>
    <row r="399" spans="1:28" x14ac:dyDescent="0.3">
      <c r="A399" s="2">
        <v>38047</v>
      </c>
      <c r="B399" s="1">
        <v>0</v>
      </c>
      <c r="C399" s="1">
        <v>0</v>
      </c>
      <c r="D399" s="1">
        <v>0</v>
      </c>
      <c r="E399">
        <v>157.80000000000001</v>
      </c>
      <c r="H399">
        <v>170.70625115818831</v>
      </c>
      <c r="I399">
        <v>877.41155967565942</v>
      </c>
      <c r="J399">
        <f t="shared" si="42"/>
        <v>706.70530851747117</v>
      </c>
      <c r="K399">
        <f t="shared" si="47"/>
        <v>1.45583</v>
      </c>
      <c r="L399">
        <f t="shared" si="45"/>
        <v>1.551064</v>
      </c>
      <c r="M399">
        <v>0.45583000000000001</v>
      </c>
      <c r="N399">
        <v>0.551064</v>
      </c>
      <c r="O399">
        <v>0</v>
      </c>
      <c r="P399">
        <v>0.37898761991347812</v>
      </c>
      <c r="Q399">
        <f t="shared" si="43"/>
        <v>0.32101238008652183</v>
      </c>
      <c r="R399">
        <v>1051.7355172413793</v>
      </c>
      <c r="S399">
        <v>-1.6626348924568899</v>
      </c>
      <c r="T399">
        <v>-1.2332093177424199</v>
      </c>
      <c r="U399">
        <f t="shared" si="48"/>
        <v>-0.66263489245688989</v>
      </c>
      <c r="V399">
        <f t="shared" si="46"/>
        <v>-0.23320931774241993</v>
      </c>
      <c r="X399">
        <v>1</v>
      </c>
      <c r="Y399">
        <v>0</v>
      </c>
      <c r="Z399">
        <v>395</v>
      </c>
      <c r="AA399">
        <v>-1</v>
      </c>
      <c r="AB399">
        <f t="shared" si="44"/>
        <v>1</v>
      </c>
    </row>
    <row r="400" spans="1:28" x14ac:dyDescent="0.3">
      <c r="A400" s="2">
        <v>38078</v>
      </c>
      <c r="B400" s="1">
        <v>0</v>
      </c>
      <c r="C400" s="1">
        <v>0</v>
      </c>
      <c r="D400" s="1">
        <v>0</v>
      </c>
      <c r="E400">
        <v>124.4</v>
      </c>
      <c r="H400">
        <v>91.662137079941715</v>
      </c>
      <c r="I400">
        <v>652.81196620287449</v>
      </c>
      <c r="J400">
        <f t="shared" si="42"/>
        <v>561.14982912293272</v>
      </c>
      <c r="K400">
        <f t="shared" si="47"/>
        <v>1.5123929999999999</v>
      </c>
      <c r="L400">
        <f t="shared" si="45"/>
        <v>2.0347599999999999</v>
      </c>
      <c r="M400">
        <v>0.51239299999999999</v>
      </c>
      <c r="N400">
        <v>1.0347599999999999</v>
      </c>
      <c r="O400">
        <v>0</v>
      </c>
      <c r="P400">
        <v>0.58599426816378219</v>
      </c>
      <c r="Q400">
        <f t="shared" si="43"/>
        <v>0.11400573183621776</v>
      </c>
      <c r="R400">
        <v>1158.5632258064518</v>
      </c>
      <c r="S400">
        <v>-1.58276438412038</v>
      </c>
      <c r="T400">
        <v>-0.97982085667139296</v>
      </c>
      <c r="U400">
        <f t="shared" si="48"/>
        <v>-0.58276438412038001</v>
      </c>
      <c r="V400">
        <f t="shared" si="46"/>
        <v>2.0179143328607041E-2</v>
      </c>
      <c r="X400">
        <v>1</v>
      </c>
      <c r="Y400">
        <v>6.1954545454545396E-3</v>
      </c>
      <c r="Z400">
        <v>396</v>
      </c>
      <c r="AA400">
        <v>-1</v>
      </c>
      <c r="AB400">
        <f t="shared" si="44"/>
        <v>1</v>
      </c>
    </row>
    <row r="401" spans="1:28" x14ac:dyDescent="0.3">
      <c r="A401" s="2">
        <v>38108</v>
      </c>
      <c r="B401" s="1">
        <v>0</v>
      </c>
      <c r="C401" s="1">
        <v>0</v>
      </c>
      <c r="D401" s="1">
        <v>0</v>
      </c>
      <c r="E401">
        <v>189.8</v>
      </c>
      <c r="H401">
        <v>89.588124938228432</v>
      </c>
      <c r="I401">
        <v>502.08379124902694</v>
      </c>
      <c r="J401">
        <f t="shared" si="42"/>
        <v>412.49566631079853</v>
      </c>
      <c r="K401">
        <f t="shared" si="47"/>
        <v>1.218567</v>
      </c>
      <c r="L401">
        <f t="shared" si="45"/>
        <v>1.6022959999999999</v>
      </c>
      <c r="M401">
        <v>0.21856700000000001</v>
      </c>
      <c r="N401">
        <v>0.60229600000000005</v>
      </c>
      <c r="O401">
        <v>0</v>
      </c>
      <c r="P401">
        <v>0.33017149590905903</v>
      </c>
      <c r="Q401">
        <f t="shared" si="43"/>
        <v>0.36982850409094092</v>
      </c>
      <c r="R401">
        <v>1489.419333333333</v>
      </c>
      <c r="S401">
        <v>-1.3351302578828601</v>
      </c>
      <c r="T401">
        <v>-0.51638565327723895</v>
      </c>
      <c r="U401">
        <f t="shared" si="48"/>
        <v>-0.33513025788286011</v>
      </c>
      <c r="V401">
        <f t="shared" si="46"/>
        <v>0.48361434672276105</v>
      </c>
      <c r="X401">
        <v>1</v>
      </c>
      <c r="Y401">
        <v>0</v>
      </c>
      <c r="Z401">
        <v>397</v>
      </c>
      <c r="AA401">
        <v>-1</v>
      </c>
      <c r="AB401">
        <f t="shared" si="44"/>
        <v>1</v>
      </c>
    </row>
    <row r="402" spans="1:28" x14ac:dyDescent="0.3">
      <c r="A402" s="2">
        <v>38139</v>
      </c>
      <c r="B402" s="1">
        <v>0</v>
      </c>
      <c r="C402" s="1">
        <v>0</v>
      </c>
      <c r="D402" s="1">
        <v>0</v>
      </c>
      <c r="E402">
        <v>32.6</v>
      </c>
      <c r="H402">
        <v>76.79053376602802</v>
      </c>
      <c r="I402">
        <v>629.55382733656825</v>
      </c>
      <c r="J402">
        <f t="shared" si="42"/>
        <v>552.76329357054021</v>
      </c>
      <c r="K402">
        <f t="shared" si="47"/>
        <v>1.6730450000000001</v>
      </c>
      <c r="L402">
        <f t="shared" si="45"/>
        <v>1.8947639999999999</v>
      </c>
      <c r="M402">
        <v>0.673045</v>
      </c>
      <c r="N402">
        <v>0.894764</v>
      </c>
      <c r="O402">
        <v>0</v>
      </c>
      <c r="P402">
        <v>0.29055889493087655</v>
      </c>
      <c r="Q402">
        <f t="shared" si="43"/>
        <v>0.4094411050691234</v>
      </c>
      <c r="R402">
        <v>1647.588064516129</v>
      </c>
      <c r="S402">
        <v>-1.4952959514582</v>
      </c>
      <c r="T402">
        <v>-0.468633238326709</v>
      </c>
      <c r="U402">
        <f t="shared" si="48"/>
        <v>-0.49529595145820005</v>
      </c>
      <c r="V402">
        <f t="shared" si="46"/>
        <v>0.531366761673291</v>
      </c>
      <c r="X402">
        <v>0</v>
      </c>
      <c r="Y402">
        <v>0</v>
      </c>
      <c r="Z402">
        <v>398</v>
      </c>
      <c r="AA402">
        <v>-1</v>
      </c>
      <c r="AB402">
        <f t="shared" si="44"/>
        <v>1</v>
      </c>
    </row>
    <row r="403" spans="1:28" x14ac:dyDescent="0.3">
      <c r="A403" s="2">
        <v>38169</v>
      </c>
      <c r="B403" s="1">
        <v>0</v>
      </c>
      <c r="C403" s="1">
        <v>0</v>
      </c>
      <c r="D403" s="1">
        <v>0</v>
      </c>
      <c r="E403">
        <v>291.3</v>
      </c>
      <c r="H403">
        <v>385.04695623195323</v>
      </c>
      <c r="I403">
        <v>931.34955229122966</v>
      </c>
      <c r="J403">
        <f t="shared" si="42"/>
        <v>546.30259605927642</v>
      </c>
      <c r="K403">
        <f t="shared" si="47"/>
        <v>-0.10833000000000004</v>
      </c>
      <c r="L403">
        <f t="shared" si="45"/>
        <v>-0.91504999999999992</v>
      </c>
      <c r="M403">
        <v>-1.10833</v>
      </c>
      <c r="N403">
        <v>-1.9150499999999999</v>
      </c>
      <c r="O403">
        <v>1.10833</v>
      </c>
      <c r="P403">
        <v>0.26032256077819615</v>
      </c>
      <c r="Q403">
        <f t="shared" si="43"/>
        <v>0.4396774392218038</v>
      </c>
      <c r="R403">
        <v>2026.352333333333</v>
      </c>
      <c r="S403">
        <v>-1.3753708820088399</v>
      </c>
      <c r="T403">
        <v>-0.53459482929826496</v>
      </c>
      <c r="U403">
        <f t="shared" si="48"/>
        <v>-0.37537088200883995</v>
      </c>
      <c r="V403">
        <f t="shared" si="46"/>
        <v>0.46540517070173504</v>
      </c>
      <c r="X403">
        <v>0</v>
      </c>
      <c r="Y403">
        <v>3.6331818181818097E-2</v>
      </c>
      <c r="Z403">
        <v>399</v>
      </c>
      <c r="AA403">
        <v>-1</v>
      </c>
      <c r="AB403">
        <f t="shared" si="44"/>
        <v>1</v>
      </c>
    </row>
    <row r="404" spans="1:28" x14ac:dyDescent="0.3">
      <c r="A404" s="2">
        <v>38200</v>
      </c>
      <c r="B404" s="1">
        <v>0</v>
      </c>
      <c r="C404" s="1">
        <v>0</v>
      </c>
      <c r="D404" s="1">
        <v>0</v>
      </c>
      <c r="E404">
        <v>1408.4</v>
      </c>
      <c r="H404">
        <v>84.686375471389795</v>
      </c>
      <c r="I404">
        <v>1055.9816177392293</v>
      </c>
      <c r="J404">
        <f t="shared" si="42"/>
        <v>971.29524226783951</v>
      </c>
      <c r="K404">
        <f t="shared" si="47"/>
        <v>2.3489500000000003</v>
      </c>
      <c r="L404">
        <f t="shared" si="45"/>
        <v>2.3744300000000003</v>
      </c>
      <c r="M404">
        <v>1.3489500000000001</v>
      </c>
      <c r="N404">
        <v>1.37443</v>
      </c>
      <c r="O404">
        <v>0</v>
      </c>
      <c r="P404">
        <v>0.60265994887235197</v>
      </c>
      <c r="Q404">
        <f t="shared" si="43"/>
        <v>9.7340051127647986E-2</v>
      </c>
      <c r="R404">
        <v>2342.791612903226</v>
      </c>
      <c r="S404">
        <v>0.81195718232324199</v>
      </c>
      <c r="T404">
        <v>1.43951657113441</v>
      </c>
      <c r="U404">
        <f t="shared" si="48"/>
        <v>1.8119571823232419</v>
      </c>
      <c r="V404">
        <f t="shared" si="46"/>
        <v>2.4395165711344102</v>
      </c>
      <c r="X404">
        <v>0</v>
      </c>
      <c r="Y404">
        <v>0</v>
      </c>
      <c r="Z404">
        <v>400</v>
      </c>
      <c r="AA404">
        <v>0</v>
      </c>
      <c r="AB404">
        <f t="shared" si="44"/>
        <v>0</v>
      </c>
    </row>
    <row r="405" spans="1:28" x14ac:dyDescent="0.3">
      <c r="A405" s="2">
        <v>38231</v>
      </c>
      <c r="B405" s="1">
        <v>0</v>
      </c>
      <c r="C405" s="1">
        <v>0</v>
      </c>
      <c r="D405" s="1">
        <v>0</v>
      </c>
      <c r="E405">
        <v>471.7</v>
      </c>
      <c r="H405">
        <v>56.523395174958019</v>
      </c>
      <c r="I405">
        <v>652.6695584741916</v>
      </c>
      <c r="J405">
        <f t="shared" si="42"/>
        <v>596.14616329923354</v>
      </c>
      <c r="K405">
        <f t="shared" si="47"/>
        <v>3.5186600000000001</v>
      </c>
      <c r="L405">
        <f t="shared" si="45"/>
        <v>2.9490600000000002</v>
      </c>
      <c r="M405">
        <v>2.5186600000000001</v>
      </c>
      <c r="N405">
        <v>1.94906</v>
      </c>
      <c r="O405">
        <v>0</v>
      </c>
      <c r="P405">
        <v>8.0088254550693405E-2</v>
      </c>
      <c r="Q405">
        <f t="shared" si="43"/>
        <v>0.61991174544930661</v>
      </c>
      <c r="R405">
        <v>2331.3574193548384</v>
      </c>
      <c r="S405">
        <v>1.1498825271209601</v>
      </c>
      <c r="T405">
        <v>1.3292941330425501</v>
      </c>
      <c r="U405">
        <f t="shared" si="48"/>
        <v>2.1498825271209601</v>
      </c>
      <c r="V405">
        <f t="shared" si="46"/>
        <v>2.3292941330425503</v>
      </c>
      <c r="X405">
        <v>0</v>
      </c>
      <c r="Y405">
        <v>0</v>
      </c>
      <c r="Z405">
        <v>401</v>
      </c>
      <c r="AA405">
        <v>0</v>
      </c>
      <c r="AB405">
        <f t="shared" si="44"/>
        <v>0</v>
      </c>
    </row>
    <row r="406" spans="1:28" x14ac:dyDescent="0.3">
      <c r="A406" s="2">
        <v>38261</v>
      </c>
      <c r="B406" s="1">
        <v>0.35199999999999998</v>
      </c>
      <c r="C406" s="1">
        <v>0</v>
      </c>
      <c r="D406" s="1">
        <v>0</v>
      </c>
      <c r="E406">
        <v>316.5</v>
      </c>
      <c r="H406">
        <v>263.60376628008174</v>
      </c>
      <c r="I406">
        <v>775.01401729598922</v>
      </c>
      <c r="J406">
        <f t="shared" si="42"/>
        <v>511.41025101590748</v>
      </c>
      <c r="K406">
        <f t="shared" si="47"/>
        <v>1.97187</v>
      </c>
      <c r="L406">
        <f t="shared" si="45"/>
        <v>1.457613</v>
      </c>
      <c r="M406">
        <v>0.97187000000000001</v>
      </c>
      <c r="N406">
        <v>0.45761299999999999</v>
      </c>
      <c r="O406">
        <v>0</v>
      </c>
      <c r="P406">
        <v>9.2622908559770692E-2</v>
      </c>
      <c r="Q406">
        <f t="shared" si="43"/>
        <v>0.60737709144022922</v>
      </c>
      <c r="R406">
        <v>2424.8973333333333</v>
      </c>
      <c r="S406">
        <v>0.451264837745665</v>
      </c>
      <c r="T406">
        <v>0.44515854842283398</v>
      </c>
      <c r="U406">
        <f t="shared" si="48"/>
        <v>1.4512648377456649</v>
      </c>
      <c r="V406">
        <f t="shared" si="46"/>
        <v>1.445158548422834</v>
      </c>
      <c r="X406">
        <v>0</v>
      </c>
      <c r="Y406">
        <v>0</v>
      </c>
      <c r="Z406">
        <v>402</v>
      </c>
      <c r="AA406">
        <v>0</v>
      </c>
      <c r="AB406">
        <f t="shared" si="44"/>
        <v>0</v>
      </c>
    </row>
    <row r="407" spans="1:28" x14ac:dyDescent="0.3">
      <c r="A407" s="2">
        <v>38292</v>
      </c>
      <c r="B407" s="1">
        <v>1</v>
      </c>
      <c r="C407" s="1">
        <v>0</v>
      </c>
      <c r="D407" s="1">
        <v>0</v>
      </c>
      <c r="E407">
        <v>9.9</v>
      </c>
      <c r="H407">
        <v>462.49947634026523</v>
      </c>
      <c r="I407">
        <v>526.64498983727322</v>
      </c>
      <c r="J407">
        <f t="shared" si="42"/>
        <v>64.145513497007983</v>
      </c>
      <c r="K407">
        <f t="shared" si="47"/>
        <v>1.503957</v>
      </c>
      <c r="L407">
        <f t="shared" si="45"/>
        <v>0.97603150000000005</v>
      </c>
      <c r="M407">
        <v>0.50395699999999999</v>
      </c>
      <c r="N407">
        <v>-2.39685E-2</v>
      </c>
      <c r="O407">
        <v>0</v>
      </c>
      <c r="P407">
        <v>0.36587915601326171</v>
      </c>
      <c r="Q407">
        <f t="shared" si="43"/>
        <v>0.33412084398673825</v>
      </c>
      <c r="R407">
        <v>2523.8061290322576</v>
      </c>
      <c r="S407">
        <v>-0.32984210809473602</v>
      </c>
      <c r="T407">
        <v>-0.33109595479748899</v>
      </c>
      <c r="U407">
        <f t="shared" si="48"/>
        <v>0.67015789190526398</v>
      </c>
      <c r="V407">
        <f t="shared" si="46"/>
        <v>0.66890404520251101</v>
      </c>
      <c r="X407">
        <v>1</v>
      </c>
      <c r="Y407">
        <v>0</v>
      </c>
      <c r="Z407">
        <v>403</v>
      </c>
      <c r="AA407">
        <v>0</v>
      </c>
      <c r="AB407">
        <f t="shared" si="44"/>
        <v>0</v>
      </c>
    </row>
    <row r="408" spans="1:28" x14ac:dyDescent="0.3">
      <c r="A408" s="2">
        <v>38322</v>
      </c>
      <c r="B408" s="1">
        <v>0</v>
      </c>
      <c r="C408" s="1">
        <v>0</v>
      </c>
      <c r="D408" s="1">
        <v>0</v>
      </c>
      <c r="E408">
        <v>180.8</v>
      </c>
      <c r="H408">
        <v>42.916816425603194</v>
      </c>
      <c r="I408">
        <v>172.67067229771581</v>
      </c>
      <c r="J408">
        <f t="shared" si="42"/>
        <v>129.75385587211261</v>
      </c>
      <c r="K408">
        <f t="shared" si="47"/>
        <v>-0.3803399999999999</v>
      </c>
      <c r="L408">
        <f t="shared" si="45"/>
        <v>-0.45256999999999992</v>
      </c>
      <c r="M408">
        <v>-1.3803399999999999</v>
      </c>
      <c r="N408">
        <v>-1.4525699999999999</v>
      </c>
      <c r="O408">
        <v>1.3803399999999999</v>
      </c>
      <c r="P408">
        <v>0.66758344230441735</v>
      </c>
      <c r="Q408">
        <f t="shared" si="43"/>
        <v>3.2416557695582604E-2</v>
      </c>
      <c r="R408">
        <v>2634.5071666666659</v>
      </c>
      <c r="S408">
        <v>0.95433747816561898</v>
      </c>
      <c r="T408">
        <v>0.921665762596939</v>
      </c>
      <c r="U408">
        <f t="shared" si="48"/>
        <v>1.9543374781656189</v>
      </c>
      <c r="V408">
        <f t="shared" si="46"/>
        <v>1.9216657625969389</v>
      </c>
      <c r="X408">
        <v>1</v>
      </c>
      <c r="Y408">
        <v>0</v>
      </c>
      <c r="Z408">
        <v>404</v>
      </c>
      <c r="AA408">
        <v>0</v>
      </c>
      <c r="AB408">
        <f t="shared" si="44"/>
        <v>0</v>
      </c>
    </row>
    <row r="409" spans="1:28" x14ac:dyDescent="0.3">
      <c r="A409" s="2">
        <v>38353</v>
      </c>
      <c r="B409" s="1">
        <v>0</v>
      </c>
      <c r="C409" s="1">
        <v>0</v>
      </c>
      <c r="D409" s="1">
        <v>0</v>
      </c>
      <c r="E409">
        <v>46.2</v>
      </c>
      <c r="H409">
        <v>76.819710356730042</v>
      </c>
      <c r="I409">
        <v>206.97814815771201</v>
      </c>
      <c r="J409">
        <f t="shared" si="42"/>
        <v>130.15843780098197</v>
      </c>
      <c r="K409">
        <f t="shared" si="47"/>
        <v>0.9532349</v>
      </c>
      <c r="L409">
        <f t="shared" si="45"/>
        <v>0.67313500000000004</v>
      </c>
      <c r="M409">
        <v>-4.6765099999999997E-2</v>
      </c>
      <c r="N409">
        <v>-0.32686500000000002</v>
      </c>
      <c r="O409">
        <v>0</v>
      </c>
      <c r="P409">
        <v>0.11906535931324269</v>
      </c>
      <c r="Q409">
        <f t="shared" si="43"/>
        <v>0.58093464068675726</v>
      </c>
      <c r="R409">
        <v>2679.5445161290322</v>
      </c>
      <c r="S409">
        <v>0.44534411363495702</v>
      </c>
      <c r="T409">
        <v>0.43351335936247998</v>
      </c>
      <c r="U409">
        <f t="shared" si="48"/>
        <v>1.445344113634957</v>
      </c>
      <c r="V409">
        <f t="shared" si="46"/>
        <v>1.43351335936248</v>
      </c>
      <c r="X409">
        <v>0</v>
      </c>
      <c r="Y409">
        <v>0</v>
      </c>
      <c r="Z409">
        <v>405</v>
      </c>
      <c r="AA409">
        <v>-1</v>
      </c>
      <c r="AB409">
        <f t="shared" si="44"/>
        <v>1</v>
      </c>
    </row>
    <row r="410" spans="1:28" x14ac:dyDescent="0.3">
      <c r="A410" s="2">
        <v>38384</v>
      </c>
      <c r="B410" s="1">
        <v>4.3999999999999997E-2</v>
      </c>
      <c r="C410" s="1">
        <v>0</v>
      </c>
      <c r="D410" s="1">
        <v>0</v>
      </c>
      <c r="E410">
        <v>290.7</v>
      </c>
      <c r="H410">
        <v>193.79320994203414</v>
      </c>
      <c r="I410">
        <v>422.01886928312757</v>
      </c>
      <c r="J410">
        <f t="shared" si="42"/>
        <v>228.22565934109343</v>
      </c>
      <c r="K410">
        <f t="shared" si="47"/>
        <v>7.1543000000000023E-2</v>
      </c>
      <c r="L410">
        <f t="shared" si="45"/>
        <v>0.14149800000000001</v>
      </c>
      <c r="M410">
        <v>-0.92845699999999998</v>
      </c>
      <c r="N410">
        <v>-0.85850199999999999</v>
      </c>
      <c r="O410">
        <v>0</v>
      </c>
      <c r="P410">
        <v>0.21465479961748479</v>
      </c>
      <c r="Q410">
        <f t="shared" si="43"/>
        <v>0.48534520038251516</v>
      </c>
      <c r="R410">
        <v>2660.396451612904</v>
      </c>
      <c r="S410">
        <v>0.235075392021005</v>
      </c>
      <c r="T410">
        <v>2.6434565025312798E-3</v>
      </c>
      <c r="U410">
        <f t="shared" si="48"/>
        <v>1.2350753920210049</v>
      </c>
      <c r="V410">
        <f t="shared" si="46"/>
        <v>1.0026434565025313</v>
      </c>
      <c r="X410">
        <v>0</v>
      </c>
      <c r="Y410">
        <v>1.6304545454545401E-2</v>
      </c>
      <c r="Z410">
        <v>406</v>
      </c>
      <c r="AA410">
        <v>-1</v>
      </c>
      <c r="AB410">
        <f t="shared" si="44"/>
        <v>1</v>
      </c>
    </row>
    <row r="411" spans="1:28" x14ac:dyDescent="0.3">
      <c r="A411" s="2">
        <v>38412</v>
      </c>
      <c r="B411" s="1">
        <v>0.20699999999999999</v>
      </c>
      <c r="C411" s="1">
        <v>0</v>
      </c>
      <c r="D411" s="1">
        <v>0</v>
      </c>
      <c r="E411">
        <v>308.3</v>
      </c>
      <c r="H411">
        <v>385.47640788093554</v>
      </c>
      <c r="I411">
        <v>877.41155967565942</v>
      </c>
      <c r="J411">
        <f t="shared" si="42"/>
        <v>491.93515179472388</v>
      </c>
      <c r="K411">
        <f t="shared" si="47"/>
        <v>1.345988</v>
      </c>
      <c r="L411">
        <f t="shared" si="45"/>
        <v>1.6258629999999998</v>
      </c>
      <c r="M411">
        <v>0.34598800000000002</v>
      </c>
      <c r="N411">
        <v>0.62586299999999995</v>
      </c>
      <c r="O411">
        <v>0</v>
      </c>
      <c r="P411">
        <v>0.37918638844950064</v>
      </c>
      <c r="Q411">
        <f t="shared" si="43"/>
        <v>0.32081361155049931</v>
      </c>
      <c r="R411">
        <v>2551.1364285714285</v>
      </c>
      <c r="S411">
        <v>0.29050996281450903</v>
      </c>
      <c r="T411">
        <v>-0.140564551069566</v>
      </c>
      <c r="U411">
        <f t="shared" si="48"/>
        <v>1.2905099628145091</v>
      </c>
      <c r="V411">
        <f t="shared" si="46"/>
        <v>0.859435448930434</v>
      </c>
      <c r="X411">
        <v>0</v>
      </c>
      <c r="Y411">
        <v>0</v>
      </c>
      <c r="Z411">
        <v>407</v>
      </c>
      <c r="AA411">
        <v>0</v>
      </c>
      <c r="AB411">
        <f t="shared" si="44"/>
        <v>0</v>
      </c>
    </row>
    <row r="412" spans="1:28" x14ac:dyDescent="0.3">
      <c r="A412" s="2">
        <v>38443</v>
      </c>
      <c r="B412" s="1">
        <v>0.99099999999999999</v>
      </c>
      <c r="C412" s="1">
        <v>0</v>
      </c>
      <c r="D412" s="1">
        <v>1E-3</v>
      </c>
      <c r="E412">
        <v>56</v>
      </c>
      <c r="F412" s="1">
        <v>1</v>
      </c>
      <c r="H412">
        <v>499.88003469577035</v>
      </c>
      <c r="I412">
        <v>652.81196620287449</v>
      </c>
      <c r="J412">
        <f t="shared" si="42"/>
        <v>152.93193150710414</v>
      </c>
      <c r="K412">
        <f t="shared" si="47"/>
        <v>1.358312</v>
      </c>
      <c r="L412">
        <f t="shared" si="45"/>
        <v>1.8501300000000001</v>
      </c>
      <c r="M412">
        <v>0.35831200000000002</v>
      </c>
      <c r="N412">
        <v>0.85013000000000005</v>
      </c>
      <c r="O412">
        <v>0</v>
      </c>
      <c r="P412">
        <v>0.48286730251366078</v>
      </c>
      <c r="Q412">
        <f t="shared" si="43"/>
        <v>0.21713269748633918</v>
      </c>
      <c r="R412">
        <v>2530.2809677419359</v>
      </c>
      <c r="S412">
        <v>-0.34685262124361499</v>
      </c>
      <c r="T412">
        <v>-0.62210431014102896</v>
      </c>
      <c r="U412">
        <f t="shared" si="48"/>
        <v>0.65314737875638507</v>
      </c>
      <c r="V412">
        <f t="shared" si="46"/>
        <v>0.37789568985897104</v>
      </c>
      <c r="X412">
        <v>0</v>
      </c>
      <c r="Y412">
        <v>0</v>
      </c>
      <c r="Z412">
        <v>408</v>
      </c>
      <c r="AA412">
        <v>0</v>
      </c>
      <c r="AB412">
        <f t="shared" si="44"/>
        <v>0</v>
      </c>
    </row>
    <row r="413" spans="1:28" x14ac:dyDescent="0.3">
      <c r="A413" s="2">
        <v>38473</v>
      </c>
      <c r="B413" s="1">
        <v>0.629</v>
      </c>
      <c r="C413" s="1">
        <v>0</v>
      </c>
      <c r="D413" s="1">
        <v>6.0000000000000001E-3</v>
      </c>
      <c r="E413">
        <v>397.5</v>
      </c>
      <c r="F413" s="1">
        <v>1</v>
      </c>
      <c r="H413">
        <v>279.72764878419702</v>
      </c>
      <c r="I413">
        <v>502.08379124902694</v>
      </c>
      <c r="J413">
        <f t="shared" si="42"/>
        <v>222.35614246482993</v>
      </c>
      <c r="K413">
        <f t="shared" si="47"/>
        <v>0.16305899999999995</v>
      </c>
      <c r="L413">
        <f t="shared" si="45"/>
        <v>0.48156600000000005</v>
      </c>
      <c r="M413">
        <v>-0.83694100000000005</v>
      </c>
      <c r="N413">
        <v>-0.51843399999999995</v>
      </c>
      <c r="O413">
        <v>0</v>
      </c>
      <c r="P413">
        <v>0.69038452885187362</v>
      </c>
      <c r="Q413">
        <f t="shared" si="43"/>
        <v>9.6154711481263311E-3</v>
      </c>
      <c r="R413">
        <v>2592.0123333333331</v>
      </c>
      <c r="S413">
        <v>0.39272477249899901</v>
      </c>
      <c r="T413">
        <v>-9.7964245072446998E-2</v>
      </c>
      <c r="U413">
        <f t="shared" si="48"/>
        <v>1.3927247724989991</v>
      </c>
      <c r="V413">
        <f t="shared" si="46"/>
        <v>0.90203575492755306</v>
      </c>
      <c r="X413">
        <v>0</v>
      </c>
      <c r="Y413">
        <v>0</v>
      </c>
      <c r="Z413">
        <v>409</v>
      </c>
      <c r="AA413">
        <v>0</v>
      </c>
      <c r="AB413">
        <f t="shared" si="44"/>
        <v>0</v>
      </c>
    </row>
    <row r="414" spans="1:28" x14ac:dyDescent="0.3">
      <c r="A414" s="2">
        <v>38504</v>
      </c>
      <c r="B414" s="1">
        <v>0.64600000000000002</v>
      </c>
      <c r="C414" s="1">
        <v>0</v>
      </c>
      <c r="D414" s="1">
        <v>1E-3</v>
      </c>
      <c r="E414">
        <v>211.9</v>
      </c>
      <c r="H414">
        <v>575.82762915072715</v>
      </c>
      <c r="I414">
        <v>629.55382733656825</v>
      </c>
      <c r="J414">
        <f t="shared" si="42"/>
        <v>53.726198185841099</v>
      </c>
      <c r="K414">
        <f t="shared" si="47"/>
        <v>1.5734729999999999</v>
      </c>
      <c r="L414">
        <f t="shared" si="45"/>
        <v>2.1856599999999999</v>
      </c>
      <c r="M414">
        <v>0.57347300000000001</v>
      </c>
      <c r="N414">
        <v>1.1856599999999999</v>
      </c>
      <c r="O414">
        <v>0</v>
      </c>
      <c r="P414">
        <v>0.39780046224366206</v>
      </c>
      <c r="Q414">
        <f t="shared" si="43"/>
        <v>0.3021995377563379</v>
      </c>
      <c r="R414">
        <v>2525.7551612903221</v>
      </c>
      <c r="S414">
        <v>-0.34117153485846202</v>
      </c>
      <c r="T414">
        <v>-0.57156013152983798</v>
      </c>
      <c r="U414">
        <f t="shared" si="48"/>
        <v>0.65882846514153792</v>
      </c>
      <c r="V414">
        <f t="shared" si="46"/>
        <v>0.42843986847016202</v>
      </c>
      <c r="X414">
        <v>0</v>
      </c>
      <c r="Y414">
        <v>0</v>
      </c>
      <c r="Z414">
        <v>410</v>
      </c>
      <c r="AA414">
        <v>0</v>
      </c>
      <c r="AB414">
        <f t="shared" si="44"/>
        <v>0</v>
      </c>
    </row>
    <row r="415" spans="1:28" x14ac:dyDescent="0.3">
      <c r="A415" s="2">
        <v>38534</v>
      </c>
      <c r="B415" s="1">
        <v>0.434</v>
      </c>
      <c r="C415" s="1">
        <v>0</v>
      </c>
      <c r="D415" s="1">
        <v>0</v>
      </c>
      <c r="E415">
        <v>612.70000000000005</v>
      </c>
      <c r="H415">
        <v>326.41117790186246</v>
      </c>
      <c r="I415">
        <v>931.34955229122966</v>
      </c>
      <c r="J415">
        <f t="shared" si="42"/>
        <v>604.93837438936725</v>
      </c>
      <c r="K415">
        <f t="shared" si="47"/>
        <v>0.91858580000000001</v>
      </c>
      <c r="L415">
        <f t="shared" si="45"/>
        <v>1.2029460000000001</v>
      </c>
      <c r="M415">
        <v>-8.1414200000000006E-2</v>
      </c>
      <c r="N415">
        <v>0.20294599999999999</v>
      </c>
      <c r="O415">
        <v>0</v>
      </c>
      <c r="P415">
        <v>0.7415488872972118</v>
      </c>
      <c r="Q415">
        <f t="shared" si="43"/>
        <v>-4.1548887297211845E-2</v>
      </c>
      <c r="R415">
        <v>2294.0916666666672</v>
      </c>
      <c r="S415">
        <v>0.69118840379297297</v>
      </c>
      <c r="T415">
        <v>0.19957599991508701</v>
      </c>
      <c r="U415">
        <f t="shared" si="48"/>
        <v>1.691188403792973</v>
      </c>
      <c r="V415">
        <f t="shared" si="46"/>
        <v>1.199575999915087</v>
      </c>
      <c r="X415">
        <v>0</v>
      </c>
      <c r="Y415">
        <v>0</v>
      </c>
      <c r="Z415">
        <v>411</v>
      </c>
      <c r="AA415">
        <v>0</v>
      </c>
      <c r="AB415">
        <f t="shared" si="44"/>
        <v>0</v>
      </c>
    </row>
    <row r="416" spans="1:28" x14ac:dyDescent="0.3">
      <c r="A416" s="2">
        <v>38565</v>
      </c>
      <c r="B416" s="1">
        <v>0.32800000000000001</v>
      </c>
      <c r="C416" s="1">
        <v>0</v>
      </c>
      <c r="D416" s="1">
        <v>0</v>
      </c>
      <c r="E416">
        <v>1318.5</v>
      </c>
      <c r="H416">
        <v>164.2030394291252</v>
      </c>
      <c r="I416">
        <v>1055.9816177392293</v>
      </c>
      <c r="J416">
        <f t="shared" si="42"/>
        <v>891.77857831010408</v>
      </c>
      <c r="K416">
        <f t="shared" si="47"/>
        <v>1.9090210000000001</v>
      </c>
      <c r="L416">
        <f t="shared" si="45"/>
        <v>2.3939900000000001</v>
      </c>
      <c r="M416">
        <v>0.90902099999999997</v>
      </c>
      <c r="N416">
        <v>1.3939900000000001</v>
      </c>
      <c r="O416">
        <v>0</v>
      </c>
      <c r="P416">
        <v>0.34721634795345208</v>
      </c>
      <c r="Q416">
        <f t="shared" si="43"/>
        <v>0.35278365204654788</v>
      </c>
      <c r="R416">
        <v>2128.6370967741937</v>
      </c>
      <c r="S416">
        <v>1.1395719734105501</v>
      </c>
      <c r="T416">
        <v>0.94619738369584505</v>
      </c>
      <c r="U416">
        <f t="shared" si="48"/>
        <v>2.1395719734105501</v>
      </c>
      <c r="V416">
        <f t="shared" si="46"/>
        <v>1.9461973836958451</v>
      </c>
      <c r="X416">
        <v>0</v>
      </c>
      <c r="Y416">
        <v>0</v>
      </c>
      <c r="Z416">
        <v>412</v>
      </c>
      <c r="AA416">
        <v>0</v>
      </c>
      <c r="AB416">
        <f t="shared" si="44"/>
        <v>0</v>
      </c>
    </row>
    <row r="417" spans="1:28" x14ac:dyDescent="0.3">
      <c r="A417" s="2">
        <v>38596</v>
      </c>
      <c r="B417" s="1">
        <v>6.0000000000000001E-3</v>
      </c>
      <c r="C417" s="1">
        <v>0</v>
      </c>
      <c r="D417" s="1">
        <v>0</v>
      </c>
      <c r="E417">
        <v>290.3</v>
      </c>
      <c r="H417">
        <v>125.88950052482603</v>
      </c>
      <c r="I417">
        <v>652.6695584741916</v>
      </c>
      <c r="J417">
        <f t="shared" si="42"/>
        <v>526.78005794936553</v>
      </c>
      <c r="K417">
        <f t="shared" si="47"/>
        <v>3.0028800000000002</v>
      </c>
      <c r="L417">
        <f t="shared" si="45"/>
        <v>2.6793899999999997</v>
      </c>
      <c r="M417">
        <v>2.0028800000000002</v>
      </c>
      <c r="N417">
        <v>1.6793899999999999</v>
      </c>
      <c r="O417">
        <v>0</v>
      </c>
      <c r="P417">
        <v>0.13944804913550307</v>
      </c>
      <c r="Q417">
        <f t="shared" si="43"/>
        <v>0.56055195086449694</v>
      </c>
      <c r="R417">
        <v>2483.8974193548379</v>
      </c>
      <c r="S417">
        <v>0.95433747816561898</v>
      </c>
      <c r="T417">
        <v>0.97131207754006998</v>
      </c>
      <c r="U417">
        <f t="shared" si="48"/>
        <v>1.9543374781656189</v>
      </c>
      <c r="V417">
        <f t="shared" si="46"/>
        <v>1.9713120775400701</v>
      </c>
      <c r="X417">
        <v>0</v>
      </c>
      <c r="Y417">
        <v>0</v>
      </c>
      <c r="Z417">
        <v>413</v>
      </c>
      <c r="AA417">
        <v>0</v>
      </c>
      <c r="AB417">
        <f t="shared" si="44"/>
        <v>0</v>
      </c>
    </row>
    <row r="418" spans="1:28" x14ac:dyDescent="0.3">
      <c r="A418" s="2">
        <v>38626</v>
      </c>
      <c r="B418" s="1">
        <v>0.82399999999999995</v>
      </c>
      <c r="C418" s="1">
        <v>0</v>
      </c>
      <c r="D418" s="1">
        <v>0</v>
      </c>
      <c r="E418">
        <v>277</v>
      </c>
      <c r="H418">
        <v>447.7427775893168</v>
      </c>
      <c r="I418">
        <v>775.01401729598922</v>
      </c>
      <c r="J418">
        <f t="shared" si="42"/>
        <v>327.27123970667242</v>
      </c>
      <c r="K418">
        <f t="shared" si="47"/>
        <v>1.1890240000000001</v>
      </c>
      <c r="L418">
        <f t="shared" si="45"/>
        <v>0.74705100000000002</v>
      </c>
      <c r="M418">
        <v>0.189024</v>
      </c>
      <c r="N418">
        <v>-0.25294899999999998</v>
      </c>
      <c r="O418">
        <v>0</v>
      </c>
      <c r="P418">
        <v>0.16217209284751716</v>
      </c>
      <c r="Q418">
        <f t="shared" si="43"/>
        <v>0.53782790715248274</v>
      </c>
      <c r="R418">
        <v>2412.2079999999996</v>
      </c>
      <c r="S418">
        <v>0.142378343840524</v>
      </c>
      <c r="T418">
        <v>0.15125156953192001</v>
      </c>
      <c r="U418">
        <f t="shared" si="48"/>
        <v>1.1423783438405239</v>
      </c>
      <c r="V418">
        <f t="shared" si="46"/>
        <v>1.1512515695319201</v>
      </c>
      <c r="X418">
        <v>1</v>
      </c>
      <c r="Y418">
        <v>0</v>
      </c>
      <c r="Z418">
        <v>414</v>
      </c>
      <c r="AA418">
        <v>0</v>
      </c>
      <c r="AB418">
        <f t="shared" si="44"/>
        <v>0</v>
      </c>
    </row>
    <row r="419" spans="1:28" x14ac:dyDescent="0.3">
      <c r="A419" s="2">
        <v>38657</v>
      </c>
      <c r="B419" s="1">
        <v>1</v>
      </c>
      <c r="C419" s="1">
        <v>0</v>
      </c>
      <c r="D419" s="1">
        <v>0</v>
      </c>
      <c r="E419">
        <v>48.4</v>
      </c>
      <c r="F419" s="1">
        <v>1</v>
      </c>
      <c r="G419" s="1">
        <v>1</v>
      </c>
      <c r="H419">
        <v>530.55267320166786</v>
      </c>
      <c r="I419">
        <v>526.64498983727322</v>
      </c>
      <c r="J419">
        <f t="shared" si="42"/>
        <v>-3.9076833643946429</v>
      </c>
      <c r="K419">
        <f t="shared" si="47"/>
        <v>1.154725</v>
      </c>
      <c r="L419">
        <f t="shared" si="45"/>
        <v>0.31709500000000002</v>
      </c>
      <c r="M419">
        <v>0.154725</v>
      </c>
      <c r="N419">
        <v>-0.68290499999999998</v>
      </c>
      <c r="O419">
        <v>0</v>
      </c>
      <c r="P419">
        <v>0.52615571931769611</v>
      </c>
      <c r="Q419">
        <f t="shared" si="43"/>
        <v>0.17384428068230384</v>
      </c>
      <c r="R419">
        <v>2591.5680645161297</v>
      </c>
      <c r="S419">
        <v>-0.57975759183219</v>
      </c>
      <c r="T419">
        <v>-0.57779627502616804</v>
      </c>
      <c r="U419">
        <f t="shared" si="48"/>
        <v>0.42024240816781</v>
      </c>
      <c r="V419">
        <f t="shared" si="46"/>
        <v>0.42220372497383196</v>
      </c>
      <c r="X419">
        <v>1</v>
      </c>
      <c r="Y419">
        <v>0</v>
      </c>
      <c r="Z419">
        <v>415</v>
      </c>
      <c r="AA419">
        <v>0</v>
      </c>
      <c r="AB419">
        <f t="shared" si="44"/>
        <v>0</v>
      </c>
    </row>
    <row r="420" spans="1:28" x14ac:dyDescent="0.3">
      <c r="A420" s="2">
        <v>38687</v>
      </c>
      <c r="B420" s="1">
        <v>0.36799999999999999</v>
      </c>
      <c r="C420" s="1">
        <v>0</v>
      </c>
      <c r="D420" s="1">
        <v>0</v>
      </c>
      <c r="E420">
        <v>55.4</v>
      </c>
      <c r="F420" s="1">
        <v>1</v>
      </c>
      <c r="G420" s="1">
        <v>1</v>
      </c>
      <c r="H420">
        <v>102.35389250369654</v>
      </c>
      <c r="I420">
        <v>172.67067229771581</v>
      </c>
      <c r="J420">
        <f t="shared" si="42"/>
        <v>70.316779794019268</v>
      </c>
      <c r="K420">
        <f t="shared" si="47"/>
        <v>-0.34726999999999997</v>
      </c>
      <c r="L420">
        <f t="shared" si="45"/>
        <v>-0.53425999999999996</v>
      </c>
      <c r="M420">
        <v>-1.34727</v>
      </c>
      <c r="N420">
        <v>-1.53426</v>
      </c>
      <c r="O420">
        <v>1.34727</v>
      </c>
      <c r="P420">
        <v>0.76012958025001431</v>
      </c>
      <c r="Q420">
        <f t="shared" si="43"/>
        <v>-6.0129580250014358E-2</v>
      </c>
      <c r="R420">
        <v>2443.1359999999995</v>
      </c>
      <c r="S420">
        <v>0.191250311453149</v>
      </c>
      <c r="T420">
        <v>0.22661838799610001</v>
      </c>
      <c r="U420">
        <f t="shared" si="48"/>
        <v>1.191250311453149</v>
      </c>
      <c r="V420">
        <f t="shared" si="46"/>
        <v>1.2266183879960999</v>
      </c>
      <c r="X420">
        <v>1</v>
      </c>
      <c r="Y420">
        <v>0</v>
      </c>
      <c r="Z420">
        <v>416</v>
      </c>
      <c r="AA420">
        <v>-1</v>
      </c>
      <c r="AB420">
        <f t="shared" si="44"/>
        <v>1</v>
      </c>
    </row>
    <row r="421" spans="1:28" x14ac:dyDescent="0.3">
      <c r="A421" s="2">
        <v>38718</v>
      </c>
      <c r="B421" s="1">
        <v>0.91900000000000004</v>
      </c>
      <c r="C421" s="1">
        <v>0</v>
      </c>
      <c r="D421" s="1">
        <v>0</v>
      </c>
      <c r="E421">
        <v>61.7</v>
      </c>
      <c r="F421" s="1">
        <v>1</v>
      </c>
      <c r="G421" s="1">
        <v>1</v>
      </c>
      <c r="H421">
        <v>213.83744328374468</v>
      </c>
      <c r="I421">
        <v>206.97814815771201</v>
      </c>
      <c r="J421">
        <f t="shared" si="42"/>
        <v>-6.8592951260326629</v>
      </c>
      <c r="K421">
        <f t="shared" si="47"/>
        <v>-0.11789000000000005</v>
      </c>
      <c r="L421">
        <f t="shared" si="45"/>
        <v>-0.13319999999999999</v>
      </c>
      <c r="M421">
        <v>-1.1178900000000001</v>
      </c>
      <c r="N421">
        <v>-1.1332</v>
      </c>
      <c r="O421">
        <v>1.1178900000000001</v>
      </c>
      <c r="P421">
        <v>0.2993144910408132</v>
      </c>
      <c r="Q421">
        <f t="shared" si="43"/>
        <v>0.40068550895918675</v>
      </c>
      <c r="R421">
        <v>2283.3309677419352</v>
      </c>
      <c r="S421">
        <v>-0.32984210809473602</v>
      </c>
      <c r="T421">
        <v>-0.33109595479748899</v>
      </c>
      <c r="U421">
        <f t="shared" si="48"/>
        <v>0.67015789190526398</v>
      </c>
      <c r="V421">
        <f t="shared" si="46"/>
        <v>0.66890404520251101</v>
      </c>
      <c r="X421">
        <v>1</v>
      </c>
      <c r="Y421">
        <v>4.7068181818181801E-2</v>
      </c>
      <c r="Z421">
        <v>417</v>
      </c>
      <c r="AA421">
        <v>-1</v>
      </c>
      <c r="AB421">
        <f t="shared" si="44"/>
        <v>1</v>
      </c>
    </row>
    <row r="422" spans="1:28" x14ac:dyDescent="0.3">
      <c r="A422" s="2">
        <v>38749</v>
      </c>
      <c r="B422" s="1">
        <v>0.999</v>
      </c>
      <c r="C422" s="1">
        <v>0</v>
      </c>
      <c r="D422" s="1">
        <v>0.71399999999999997</v>
      </c>
      <c r="E422">
        <v>75.900000000000006</v>
      </c>
      <c r="F422" s="1">
        <v>1</v>
      </c>
      <c r="G422" s="1">
        <v>1</v>
      </c>
      <c r="H422">
        <v>801.60030707489625</v>
      </c>
      <c r="I422">
        <v>422.01886928312757</v>
      </c>
      <c r="J422">
        <f t="shared" si="42"/>
        <v>-379.58143779176868</v>
      </c>
      <c r="K422">
        <f t="shared" si="47"/>
        <v>-8.2999999999999963E-2</v>
      </c>
      <c r="L422">
        <f t="shared" si="45"/>
        <v>0.217611</v>
      </c>
      <c r="M422">
        <v>-1.083</v>
      </c>
      <c r="N422">
        <v>-0.782389</v>
      </c>
      <c r="O422">
        <v>1.083</v>
      </c>
      <c r="P422">
        <v>0.56561769667770834</v>
      </c>
      <c r="Q422">
        <f t="shared" si="43"/>
        <v>0.13438230332229162</v>
      </c>
      <c r="R422">
        <v>1882.5364516129032</v>
      </c>
      <c r="S422">
        <v>-1.3753708820088399</v>
      </c>
      <c r="T422">
        <v>-1.43951657113441</v>
      </c>
      <c r="U422">
        <f t="shared" si="48"/>
        <v>-0.37537088200883995</v>
      </c>
      <c r="V422">
        <f t="shared" si="46"/>
        <v>-0.43951657113441001</v>
      </c>
      <c r="X422">
        <v>1</v>
      </c>
      <c r="Y422">
        <v>9.1340909090909E-2</v>
      </c>
      <c r="Z422">
        <v>418</v>
      </c>
      <c r="AA422">
        <v>-1</v>
      </c>
      <c r="AB422">
        <f t="shared" si="44"/>
        <v>1</v>
      </c>
    </row>
    <row r="423" spans="1:28" x14ac:dyDescent="0.3">
      <c r="A423" s="2">
        <v>38777</v>
      </c>
      <c r="B423" s="1">
        <v>0</v>
      </c>
      <c r="C423" s="1">
        <v>0</v>
      </c>
      <c r="D423" s="1">
        <v>0</v>
      </c>
      <c r="E423">
        <v>174.1</v>
      </c>
      <c r="H423">
        <v>507.47000635380311</v>
      </c>
      <c r="I423">
        <v>877.41155967565942</v>
      </c>
      <c r="J423">
        <f t="shared" si="42"/>
        <v>369.9415533218563</v>
      </c>
      <c r="K423">
        <f t="shared" si="47"/>
        <v>0.17312099999999997</v>
      </c>
      <c r="L423">
        <f t="shared" si="45"/>
        <v>0.54769299999999999</v>
      </c>
      <c r="M423">
        <v>-0.82687900000000003</v>
      </c>
      <c r="N423">
        <v>-0.45230700000000001</v>
      </c>
      <c r="O423">
        <v>0</v>
      </c>
      <c r="P423">
        <v>0.98056150797568531</v>
      </c>
      <c r="Q423">
        <f t="shared" si="43"/>
        <v>-0.28056150797568535</v>
      </c>
      <c r="R423">
        <v>1552.0796428571434</v>
      </c>
      <c r="S423">
        <v>-0.69118840379297297</v>
      </c>
      <c r="T423">
        <v>-1.0324432777055801</v>
      </c>
      <c r="U423">
        <f t="shared" si="48"/>
        <v>0.30881159620702703</v>
      </c>
      <c r="V423">
        <f t="shared" si="46"/>
        <v>-3.2443277705580087E-2</v>
      </c>
      <c r="X423">
        <v>0</v>
      </c>
      <c r="Y423">
        <v>0.108418181818181</v>
      </c>
      <c r="Z423">
        <v>419</v>
      </c>
      <c r="AA423">
        <v>-1</v>
      </c>
      <c r="AB423">
        <f t="shared" si="44"/>
        <v>1</v>
      </c>
    </row>
    <row r="424" spans="1:28" x14ac:dyDescent="0.3">
      <c r="A424" s="2">
        <v>38808</v>
      </c>
      <c r="B424" s="1">
        <v>0</v>
      </c>
      <c r="C424" s="1">
        <v>0</v>
      </c>
      <c r="D424" s="1">
        <v>0</v>
      </c>
      <c r="E424">
        <v>292.89999999999998</v>
      </c>
      <c r="H424">
        <v>67.150573434483519</v>
      </c>
      <c r="I424">
        <v>652.81196620287449</v>
      </c>
      <c r="J424">
        <f t="shared" si="42"/>
        <v>585.66139276839101</v>
      </c>
      <c r="K424">
        <f t="shared" si="47"/>
        <v>0.83613800000000005</v>
      </c>
      <c r="L424">
        <f t="shared" si="45"/>
        <v>1.8889309999999999</v>
      </c>
      <c r="M424">
        <v>-0.16386200000000001</v>
      </c>
      <c r="N424">
        <v>0.88893100000000003</v>
      </c>
      <c r="O424">
        <v>0</v>
      </c>
      <c r="P424">
        <v>0.89691437964576792</v>
      </c>
      <c r="Q424">
        <f t="shared" si="43"/>
        <v>-0.19691437964576797</v>
      </c>
      <c r="R424">
        <v>1211.0422580645161</v>
      </c>
      <c r="S424">
        <v>0.65094560161502302</v>
      </c>
      <c r="T424">
        <v>-0.90561507451565804</v>
      </c>
      <c r="U424">
        <f t="shared" si="48"/>
        <v>1.650945601615023</v>
      </c>
      <c r="V424">
        <f t="shared" si="46"/>
        <v>9.4384925484341964E-2</v>
      </c>
      <c r="X424">
        <v>0</v>
      </c>
      <c r="Y424">
        <v>0</v>
      </c>
      <c r="Z424">
        <v>420</v>
      </c>
      <c r="AA424">
        <v>-1</v>
      </c>
      <c r="AB424">
        <f t="shared" si="44"/>
        <v>1</v>
      </c>
    </row>
    <row r="425" spans="1:28" x14ac:dyDescent="0.3">
      <c r="A425" s="2">
        <v>38838</v>
      </c>
      <c r="B425" s="1">
        <v>0</v>
      </c>
      <c r="C425" s="1">
        <v>0</v>
      </c>
      <c r="D425" s="1">
        <v>0</v>
      </c>
      <c r="E425">
        <v>320.2</v>
      </c>
      <c r="H425">
        <v>79.648988915247486</v>
      </c>
      <c r="I425">
        <v>502.08379124902694</v>
      </c>
      <c r="J425">
        <f t="shared" si="42"/>
        <v>422.43480233377943</v>
      </c>
      <c r="K425">
        <f t="shared" si="47"/>
        <v>1.2225520000000001</v>
      </c>
      <c r="L425">
        <f t="shared" si="45"/>
        <v>2.80538</v>
      </c>
      <c r="M425">
        <v>0.222552</v>
      </c>
      <c r="N425">
        <v>1.80538</v>
      </c>
      <c r="O425">
        <v>0</v>
      </c>
      <c r="P425">
        <v>0.19004277316046111</v>
      </c>
      <c r="Q425">
        <f t="shared" si="43"/>
        <v>0.50995722683953881</v>
      </c>
      <c r="R425">
        <v>1782.8623333333335</v>
      </c>
      <c r="S425">
        <v>0.73960404124035795</v>
      </c>
      <c r="T425">
        <v>-0.237480803344607</v>
      </c>
      <c r="U425">
        <f t="shared" si="48"/>
        <v>1.7396040412403579</v>
      </c>
      <c r="V425">
        <f t="shared" si="46"/>
        <v>0.76251919665539303</v>
      </c>
      <c r="X425">
        <v>0</v>
      </c>
      <c r="Y425">
        <v>0</v>
      </c>
      <c r="Z425">
        <v>421</v>
      </c>
      <c r="AA425">
        <v>0</v>
      </c>
      <c r="AB425">
        <f t="shared" si="44"/>
        <v>0</v>
      </c>
    </row>
    <row r="426" spans="1:28" x14ac:dyDescent="0.3">
      <c r="A426" s="2">
        <v>38869</v>
      </c>
      <c r="B426" s="1">
        <v>0</v>
      </c>
      <c r="C426" s="1">
        <v>0</v>
      </c>
      <c r="D426" s="1">
        <v>0</v>
      </c>
      <c r="E426">
        <v>465.6</v>
      </c>
      <c r="H426">
        <v>35.798640492653547</v>
      </c>
      <c r="I426">
        <v>629.55382733656825</v>
      </c>
      <c r="J426">
        <f t="shared" si="42"/>
        <v>593.75518684391466</v>
      </c>
      <c r="K426">
        <f t="shared" si="47"/>
        <v>1.337893</v>
      </c>
      <c r="L426">
        <f t="shared" si="45"/>
        <v>2.3272399999999998</v>
      </c>
      <c r="M426">
        <v>0.337893</v>
      </c>
      <c r="N426">
        <v>1.32724</v>
      </c>
      <c r="O426">
        <v>0</v>
      </c>
      <c r="P426">
        <v>0.17839376994545861</v>
      </c>
      <c r="Q426">
        <f t="shared" si="43"/>
        <v>0.52160623005454132</v>
      </c>
      <c r="R426">
        <v>2151.0425806451617</v>
      </c>
      <c r="S426">
        <v>1.44786629489698</v>
      </c>
      <c r="T426">
        <v>0.486409592589861</v>
      </c>
      <c r="U426">
        <f t="shared" si="48"/>
        <v>2.44786629489698</v>
      </c>
      <c r="V426">
        <f t="shared" si="46"/>
        <v>1.4864095925898611</v>
      </c>
      <c r="X426">
        <v>0</v>
      </c>
      <c r="Y426">
        <v>0</v>
      </c>
      <c r="Z426">
        <v>422</v>
      </c>
      <c r="AA426">
        <v>0</v>
      </c>
      <c r="AB426">
        <f t="shared" si="44"/>
        <v>0</v>
      </c>
    </row>
    <row r="427" spans="1:28" x14ac:dyDescent="0.3">
      <c r="A427" s="2">
        <v>38899</v>
      </c>
      <c r="B427" s="1">
        <v>0</v>
      </c>
      <c r="C427" s="1">
        <v>0</v>
      </c>
      <c r="D427" s="1">
        <v>0</v>
      </c>
      <c r="E427">
        <v>299.60000000000002</v>
      </c>
      <c r="H427">
        <v>263.84681249974142</v>
      </c>
      <c r="I427">
        <v>931.34955229122966</v>
      </c>
      <c r="J427">
        <f t="shared" si="42"/>
        <v>667.50273979148824</v>
      </c>
      <c r="K427">
        <f t="shared" si="47"/>
        <v>1.6894819999999999</v>
      </c>
      <c r="L427">
        <f t="shared" si="45"/>
        <v>2.3822700000000001</v>
      </c>
      <c r="M427">
        <v>0.68948200000000004</v>
      </c>
      <c r="N427">
        <v>1.3822700000000001</v>
      </c>
      <c r="O427">
        <v>0</v>
      </c>
      <c r="P427">
        <v>7.6153481523893174E-2</v>
      </c>
      <c r="Q427">
        <f t="shared" si="43"/>
        <v>0.62384651847610684</v>
      </c>
      <c r="R427">
        <v>2291.2276666666662</v>
      </c>
      <c r="S427">
        <v>0.41013687267635501</v>
      </c>
      <c r="T427">
        <v>0.21578264695590299</v>
      </c>
      <c r="U427">
        <f t="shared" si="48"/>
        <v>1.410136872676355</v>
      </c>
      <c r="V427">
        <f t="shared" si="46"/>
        <v>1.215782646955903</v>
      </c>
      <c r="X427">
        <v>0</v>
      </c>
      <c r="Y427">
        <v>0</v>
      </c>
      <c r="Z427">
        <v>423</v>
      </c>
      <c r="AA427">
        <v>0</v>
      </c>
      <c r="AB427">
        <f t="shared" si="44"/>
        <v>0</v>
      </c>
    </row>
    <row r="428" spans="1:28" x14ac:dyDescent="0.3">
      <c r="A428" s="2">
        <v>38930</v>
      </c>
      <c r="B428" s="1">
        <v>0.63400000000000001</v>
      </c>
      <c r="C428" s="1">
        <v>0</v>
      </c>
      <c r="D428" s="1">
        <v>0</v>
      </c>
      <c r="E428">
        <v>155</v>
      </c>
      <c r="G428">
        <v>1</v>
      </c>
      <c r="H428">
        <v>1216.3454404516228</v>
      </c>
      <c r="I428">
        <v>1055.9816177392293</v>
      </c>
      <c r="J428">
        <f t="shared" si="42"/>
        <v>-160.36382271239358</v>
      </c>
      <c r="K428">
        <f t="shared" si="47"/>
        <v>1.276624</v>
      </c>
      <c r="L428">
        <f t="shared" si="45"/>
        <v>1.366439</v>
      </c>
      <c r="M428">
        <v>0.27662399999999998</v>
      </c>
      <c r="N428">
        <v>0.36643900000000001</v>
      </c>
      <c r="O428">
        <v>0</v>
      </c>
      <c r="P428">
        <v>0.39600503382193258</v>
      </c>
      <c r="Q428">
        <f t="shared" si="43"/>
        <v>0.30399496617806737</v>
      </c>
      <c r="R428">
        <v>2237.2712903225802</v>
      </c>
      <c r="S428">
        <v>-1.0994902090369501</v>
      </c>
      <c r="T428">
        <v>-1.05063159508036</v>
      </c>
      <c r="U428">
        <f t="shared" si="48"/>
        <v>-9.949020903695005E-2</v>
      </c>
      <c r="V428">
        <f t="shared" si="46"/>
        <v>-5.063159508035997E-2</v>
      </c>
      <c r="X428">
        <v>0</v>
      </c>
      <c r="Y428">
        <v>0</v>
      </c>
      <c r="Z428">
        <v>424</v>
      </c>
      <c r="AA428">
        <v>0</v>
      </c>
      <c r="AB428">
        <f t="shared" si="44"/>
        <v>0</v>
      </c>
    </row>
    <row r="429" spans="1:28" x14ac:dyDescent="0.3">
      <c r="A429" s="2">
        <v>38961</v>
      </c>
      <c r="B429" s="1">
        <v>0.29699999999999999</v>
      </c>
      <c r="C429" s="1">
        <v>0</v>
      </c>
      <c r="D429" s="1">
        <v>0</v>
      </c>
      <c r="E429">
        <v>427.7</v>
      </c>
      <c r="H429">
        <v>237.55171407888037</v>
      </c>
      <c r="I429">
        <v>652.6695584741916</v>
      </c>
      <c r="J429">
        <f t="shared" si="42"/>
        <v>415.11784439531124</v>
      </c>
      <c r="K429">
        <f t="shared" si="47"/>
        <v>0.81265399999999999</v>
      </c>
      <c r="L429">
        <f t="shared" si="45"/>
        <v>-0.38624999999999998</v>
      </c>
      <c r="M429">
        <v>-0.18734600000000001</v>
      </c>
      <c r="N429">
        <v>-1.38625</v>
      </c>
      <c r="O429">
        <v>0</v>
      </c>
      <c r="P429">
        <v>0.97051839515890481</v>
      </c>
      <c r="Q429">
        <f t="shared" si="43"/>
        <v>-0.27051839515890486</v>
      </c>
      <c r="R429">
        <v>2177.0216129032256</v>
      </c>
      <c r="S429">
        <v>-0.17491462987378401</v>
      </c>
      <c r="T429">
        <v>0.33109595479748899</v>
      </c>
      <c r="U429">
        <f t="shared" si="48"/>
        <v>0.82508537012621597</v>
      </c>
      <c r="V429">
        <f t="shared" si="46"/>
        <v>1.331095954797489</v>
      </c>
      <c r="X429">
        <v>1</v>
      </c>
      <c r="Y429">
        <v>0</v>
      </c>
      <c r="Z429">
        <v>425</v>
      </c>
      <c r="AA429">
        <v>0</v>
      </c>
      <c r="AB429">
        <f t="shared" si="44"/>
        <v>0</v>
      </c>
    </row>
    <row r="430" spans="1:28" x14ac:dyDescent="0.3">
      <c r="A430" s="2">
        <v>38991</v>
      </c>
      <c r="B430" s="1">
        <v>0.80700000000000005</v>
      </c>
      <c r="C430" s="1">
        <v>0</v>
      </c>
      <c r="D430" s="1">
        <v>0</v>
      </c>
      <c r="E430">
        <v>28.5</v>
      </c>
      <c r="H430">
        <v>781.87017951422717</v>
      </c>
      <c r="I430">
        <v>775.01401729598922</v>
      </c>
      <c r="J430">
        <f t="shared" si="42"/>
        <v>-6.8561622182379551</v>
      </c>
      <c r="K430">
        <f t="shared" si="47"/>
        <v>2.2707299999999999</v>
      </c>
      <c r="L430">
        <f t="shared" si="45"/>
        <v>1.9532859999999999</v>
      </c>
      <c r="M430">
        <v>1.2707299999999999</v>
      </c>
      <c r="N430">
        <v>0.95328599999999997</v>
      </c>
      <c r="O430">
        <v>0</v>
      </c>
      <c r="P430">
        <v>0.33481631200352724</v>
      </c>
      <c r="Q430">
        <f t="shared" si="43"/>
        <v>0.36518368799647272</v>
      </c>
      <c r="R430">
        <v>2273.2883333333334</v>
      </c>
      <c r="S430">
        <v>-1.2033776455024101</v>
      </c>
      <c r="T430">
        <v>-0.93795748029912696</v>
      </c>
      <c r="U430">
        <f t="shared" si="48"/>
        <v>-0.20337764550241011</v>
      </c>
      <c r="V430">
        <f t="shared" si="46"/>
        <v>6.2042519700873044E-2</v>
      </c>
      <c r="X430">
        <v>1</v>
      </c>
      <c r="Y430">
        <v>0</v>
      </c>
      <c r="Z430">
        <v>426</v>
      </c>
      <c r="AA430">
        <v>0</v>
      </c>
      <c r="AB430">
        <f t="shared" si="44"/>
        <v>0</v>
      </c>
    </row>
    <row r="431" spans="1:28" x14ac:dyDescent="0.3">
      <c r="A431" s="2">
        <v>39022</v>
      </c>
      <c r="B431" s="1">
        <v>0.99</v>
      </c>
      <c r="C431" s="1">
        <v>0</v>
      </c>
      <c r="D431" s="1">
        <v>0</v>
      </c>
      <c r="E431">
        <v>158.1</v>
      </c>
      <c r="H431">
        <v>579.26131617050373</v>
      </c>
      <c r="I431">
        <v>526.64498983727322</v>
      </c>
      <c r="J431">
        <f t="shared" si="42"/>
        <v>-52.616326333230518</v>
      </c>
      <c r="K431">
        <f t="shared" si="47"/>
        <v>-0.5297400000000001</v>
      </c>
      <c r="L431">
        <f t="shared" si="45"/>
        <v>-0.97856999999999994</v>
      </c>
      <c r="M431">
        <v>-1.5297400000000001</v>
      </c>
      <c r="N431">
        <v>-1.9785699999999999</v>
      </c>
      <c r="O431">
        <v>1.5297400000000001</v>
      </c>
      <c r="P431">
        <v>0.89484485395664526</v>
      </c>
      <c r="Q431">
        <f t="shared" si="43"/>
        <v>-0.1948448539566453</v>
      </c>
      <c r="R431">
        <v>2295.8045161290324</v>
      </c>
      <c r="S431">
        <v>-1.1603167935107701</v>
      </c>
      <c r="T431">
        <v>-0.90561507451565804</v>
      </c>
      <c r="U431">
        <f t="shared" si="48"/>
        <v>-0.16031679351077011</v>
      </c>
      <c r="V431">
        <f t="shared" si="46"/>
        <v>9.4384925484341964E-2</v>
      </c>
      <c r="X431">
        <v>1</v>
      </c>
      <c r="Y431">
        <v>0</v>
      </c>
      <c r="Z431">
        <v>427</v>
      </c>
      <c r="AA431">
        <v>-1</v>
      </c>
      <c r="AB431">
        <f t="shared" si="44"/>
        <v>1</v>
      </c>
    </row>
    <row r="432" spans="1:28" x14ac:dyDescent="0.3">
      <c r="A432" s="2">
        <v>39052</v>
      </c>
      <c r="B432" s="1">
        <v>1</v>
      </c>
      <c r="C432" s="1">
        <v>0</v>
      </c>
      <c r="D432" s="1">
        <v>0.22</v>
      </c>
      <c r="E432">
        <v>94.7</v>
      </c>
      <c r="H432">
        <v>205.03253851697704</v>
      </c>
      <c r="I432">
        <v>172.67067229771581</v>
      </c>
      <c r="J432">
        <f t="shared" si="42"/>
        <v>-32.361866219261231</v>
      </c>
      <c r="K432">
        <f t="shared" si="47"/>
        <v>0.89993400000000001</v>
      </c>
      <c r="L432">
        <f t="shared" si="45"/>
        <v>0.67966199999999999</v>
      </c>
      <c r="M432">
        <v>-0.100066</v>
      </c>
      <c r="N432">
        <v>-0.32033800000000001</v>
      </c>
      <c r="O432">
        <v>0</v>
      </c>
      <c r="P432">
        <v>0.87807164320431563</v>
      </c>
      <c r="Q432">
        <f t="shared" si="43"/>
        <v>-0.17807164320431568</v>
      </c>
      <c r="R432">
        <v>1838.8100000000002</v>
      </c>
      <c r="S432">
        <v>-0.76088951364411905</v>
      </c>
      <c r="T432">
        <v>-0.55915389641034097</v>
      </c>
      <c r="U432">
        <f t="shared" si="48"/>
        <v>0.23911048635588095</v>
      </c>
      <c r="V432">
        <f t="shared" si="46"/>
        <v>0.44084610358965903</v>
      </c>
      <c r="X432">
        <v>1</v>
      </c>
      <c r="Y432">
        <v>2.8463636363636299E-2</v>
      </c>
      <c r="Z432">
        <v>428</v>
      </c>
      <c r="AA432">
        <v>-1</v>
      </c>
      <c r="AB432">
        <f t="shared" si="44"/>
        <v>1</v>
      </c>
    </row>
    <row r="433" spans="1:28" x14ac:dyDescent="0.3">
      <c r="A433" s="2">
        <v>39083</v>
      </c>
      <c r="B433" s="1">
        <v>0</v>
      </c>
      <c r="C433" s="1">
        <v>0</v>
      </c>
      <c r="D433" s="1">
        <v>0</v>
      </c>
      <c r="E433">
        <v>103.3</v>
      </c>
      <c r="H433">
        <v>72.407666033935158</v>
      </c>
      <c r="I433">
        <v>206.97814815771201</v>
      </c>
      <c r="J433">
        <f t="shared" si="42"/>
        <v>134.57048212377686</v>
      </c>
      <c r="K433">
        <f t="shared" si="47"/>
        <v>0.25929599999999997</v>
      </c>
      <c r="L433">
        <f t="shared" si="45"/>
        <v>0.40806699999999996</v>
      </c>
      <c r="M433">
        <v>-0.74070400000000003</v>
      </c>
      <c r="N433">
        <v>-0.59193300000000004</v>
      </c>
      <c r="O433">
        <v>0</v>
      </c>
      <c r="P433">
        <v>0.53294277167773052</v>
      </c>
      <c r="Q433">
        <f t="shared" si="43"/>
        <v>0.16705722832226944</v>
      </c>
      <c r="R433">
        <v>1847.0254838709677</v>
      </c>
      <c r="S433">
        <v>-0.44534411363495702</v>
      </c>
      <c r="T433">
        <v>-0.56534613700475</v>
      </c>
      <c r="U433">
        <f t="shared" si="48"/>
        <v>0.55465588636504304</v>
      </c>
      <c r="V433">
        <f t="shared" si="46"/>
        <v>0.43465386299525</v>
      </c>
      <c r="X433">
        <v>1</v>
      </c>
      <c r="Y433">
        <v>1.4927272727272701E-2</v>
      </c>
      <c r="Z433">
        <v>429</v>
      </c>
      <c r="AA433">
        <v>-1</v>
      </c>
      <c r="AB433">
        <f t="shared" si="44"/>
        <v>1</v>
      </c>
    </row>
    <row r="434" spans="1:28" x14ac:dyDescent="0.3">
      <c r="A434" s="2">
        <v>39114</v>
      </c>
      <c r="B434" s="1">
        <v>0.59699999999999998</v>
      </c>
      <c r="C434" s="1">
        <v>0</v>
      </c>
      <c r="D434" s="1">
        <v>0</v>
      </c>
      <c r="E434">
        <v>49.9</v>
      </c>
      <c r="H434">
        <v>387.92427450119243</v>
      </c>
      <c r="I434">
        <v>422.01886928312757</v>
      </c>
      <c r="J434">
        <f t="shared" si="42"/>
        <v>34.094594781935143</v>
      </c>
      <c r="K434">
        <f t="shared" si="47"/>
        <v>0.28010400000000002</v>
      </c>
      <c r="L434">
        <f t="shared" si="45"/>
        <v>0.69703399999999993</v>
      </c>
      <c r="M434">
        <v>-0.71989599999999998</v>
      </c>
      <c r="N434">
        <v>-0.30296600000000001</v>
      </c>
      <c r="O434">
        <v>0</v>
      </c>
      <c r="P434">
        <v>0.25523545264120101</v>
      </c>
      <c r="Q434">
        <f t="shared" si="43"/>
        <v>0.44476454735879895</v>
      </c>
      <c r="R434">
        <v>1931.1216129032259</v>
      </c>
      <c r="S434">
        <v>-1.0062852157965301</v>
      </c>
      <c r="T434">
        <v>-1.0145902486479801</v>
      </c>
      <c r="U434">
        <f t="shared" si="48"/>
        <v>-6.2852157965300748E-3</v>
      </c>
      <c r="V434">
        <f t="shared" si="46"/>
        <v>-1.4590248647980086E-2</v>
      </c>
      <c r="X434">
        <v>1</v>
      </c>
      <c r="Y434">
        <v>4.0977272727272702E-2</v>
      </c>
      <c r="Z434">
        <v>430</v>
      </c>
      <c r="AA434">
        <v>-1</v>
      </c>
      <c r="AB434">
        <f t="shared" si="44"/>
        <v>1</v>
      </c>
    </row>
    <row r="435" spans="1:28" x14ac:dyDescent="0.3">
      <c r="A435" s="2">
        <v>39142</v>
      </c>
      <c r="B435" s="1">
        <v>0</v>
      </c>
      <c r="C435" s="1">
        <v>0</v>
      </c>
      <c r="D435" s="1">
        <v>0</v>
      </c>
      <c r="E435">
        <v>142.1</v>
      </c>
      <c r="H435">
        <v>445.85057937852753</v>
      </c>
      <c r="I435">
        <v>877.41155967565942</v>
      </c>
      <c r="J435">
        <f t="shared" si="42"/>
        <v>431.56098029713189</v>
      </c>
      <c r="K435">
        <f t="shared" si="47"/>
        <v>-0.38217999999999996</v>
      </c>
      <c r="L435">
        <f t="shared" si="45"/>
        <v>0.19499299999999997</v>
      </c>
      <c r="M435">
        <v>-1.38218</v>
      </c>
      <c r="N435">
        <v>-0.80500700000000003</v>
      </c>
      <c r="O435">
        <v>1.38218</v>
      </c>
      <c r="P435">
        <v>0.79591008063953783</v>
      </c>
      <c r="Q435">
        <f t="shared" si="43"/>
        <v>-9.5910080639537876E-2</v>
      </c>
      <c r="R435">
        <v>1767.8539285714287</v>
      </c>
      <c r="S435">
        <v>-1.0062852157965301</v>
      </c>
      <c r="T435">
        <v>-1.8128449898028201</v>
      </c>
      <c r="U435">
        <f t="shared" si="48"/>
        <v>-6.2852157965300748E-3</v>
      </c>
      <c r="V435">
        <f t="shared" si="46"/>
        <v>-0.81284498980282005</v>
      </c>
      <c r="X435">
        <v>0</v>
      </c>
      <c r="Y435">
        <v>0.128568181818181</v>
      </c>
      <c r="Z435">
        <v>431</v>
      </c>
      <c r="AA435">
        <v>-1</v>
      </c>
      <c r="AB435">
        <f t="shared" si="44"/>
        <v>1</v>
      </c>
    </row>
    <row r="436" spans="1:28" x14ac:dyDescent="0.3">
      <c r="A436" s="2">
        <v>39173</v>
      </c>
      <c r="B436" s="1">
        <v>0</v>
      </c>
      <c r="C436" s="1">
        <v>0</v>
      </c>
      <c r="D436" s="1">
        <v>0</v>
      </c>
      <c r="E436">
        <v>165.7</v>
      </c>
      <c r="H436">
        <v>134.29891172784019</v>
      </c>
      <c r="I436">
        <v>652.81196620287449</v>
      </c>
      <c r="J436">
        <f t="shared" si="42"/>
        <v>518.51305447503432</v>
      </c>
      <c r="K436">
        <f t="shared" si="47"/>
        <v>0.73183100000000001</v>
      </c>
      <c r="L436">
        <f t="shared" si="45"/>
        <v>1.947905</v>
      </c>
      <c r="M436">
        <v>-0.26816899999999999</v>
      </c>
      <c r="N436">
        <v>0.947905</v>
      </c>
      <c r="O436">
        <v>0</v>
      </c>
      <c r="P436">
        <v>0.82783467733695248</v>
      </c>
      <c r="Q436">
        <f t="shared" si="43"/>
        <v>-0.12783467733695253</v>
      </c>
      <c r="R436">
        <v>1547.5274193548387</v>
      </c>
      <c r="S436">
        <v>-0.53596178617733903</v>
      </c>
      <c r="T436">
        <v>-1.1371807032891601</v>
      </c>
      <c r="U436">
        <f t="shared" si="48"/>
        <v>0.46403821382266097</v>
      </c>
      <c r="V436">
        <f t="shared" si="46"/>
        <v>-0.1371807032891601</v>
      </c>
      <c r="X436">
        <v>0</v>
      </c>
      <c r="Y436">
        <v>0</v>
      </c>
      <c r="Z436">
        <v>432</v>
      </c>
      <c r="AA436">
        <v>-1</v>
      </c>
      <c r="AB436">
        <f t="shared" si="44"/>
        <v>1</v>
      </c>
    </row>
    <row r="437" spans="1:28" x14ac:dyDescent="0.3">
      <c r="A437" s="2">
        <v>39203</v>
      </c>
      <c r="B437" s="1">
        <v>0.91100000000000003</v>
      </c>
      <c r="C437" s="1">
        <v>0</v>
      </c>
      <c r="D437" s="1">
        <v>0.27</v>
      </c>
      <c r="E437">
        <v>237</v>
      </c>
      <c r="H437">
        <v>418.97901156920136</v>
      </c>
      <c r="I437">
        <v>502.08379124902694</v>
      </c>
      <c r="J437">
        <f t="shared" si="42"/>
        <v>83.104779679825583</v>
      </c>
      <c r="K437">
        <f t="shared" si="47"/>
        <v>0.98378270000000001</v>
      </c>
      <c r="L437">
        <f t="shared" si="45"/>
        <v>2.0458699999999999</v>
      </c>
      <c r="M437">
        <v>-1.62173E-2</v>
      </c>
      <c r="N437">
        <v>1.0458700000000001</v>
      </c>
      <c r="O437">
        <v>0</v>
      </c>
      <c r="P437">
        <v>0.34643799368000999</v>
      </c>
      <c r="Q437">
        <f t="shared" si="43"/>
        <v>0.35356200631998996</v>
      </c>
      <c r="R437">
        <v>1883.3473333333334</v>
      </c>
      <c r="S437">
        <v>-0.98867289648022005</v>
      </c>
      <c r="T437">
        <v>-0.92978077342199705</v>
      </c>
      <c r="U437">
        <f t="shared" si="48"/>
        <v>1.1327103519779946E-2</v>
      </c>
      <c r="V437">
        <f t="shared" si="46"/>
        <v>7.0219226578002947E-2</v>
      </c>
      <c r="X437">
        <v>0</v>
      </c>
      <c r="Y437">
        <v>0</v>
      </c>
      <c r="Z437">
        <v>433</v>
      </c>
      <c r="AA437">
        <v>0</v>
      </c>
      <c r="AB437">
        <f t="shared" si="44"/>
        <v>0</v>
      </c>
    </row>
    <row r="438" spans="1:28" x14ac:dyDescent="0.3">
      <c r="A438" s="2">
        <v>39234</v>
      </c>
      <c r="B438" s="1">
        <v>0</v>
      </c>
      <c r="C438" s="1">
        <v>0</v>
      </c>
      <c r="D438" s="1">
        <v>0</v>
      </c>
      <c r="E438">
        <v>381.4</v>
      </c>
      <c r="H438">
        <v>155.15937034633836</v>
      </c>
      <c r="I438">
        <v>629.55382733656825</v>
      </c>
      <c r="J438">
        <f t="shared" si="42"/>
        <v>474.39445699022986</v>
      </c>
      <c r="K438">
        <f t="shared" si="47"/>
        <v>1.5276830000000001</v>
      </c>
      <c r="L438">
        <f t="shared" si="45"/>
        <v>2.5430900000000003</v>
      </c>
      <c r="M438">
        <v>0.52768300000000001</v>
      </c>
      <c r="N438">
        <v>1.5430900000000001</v>
      </c>
      <c r="O438">
        <v>0</v>
      </c>
      <c r="P438">
        <v>0.65365934073519583</v>
      </c>
      <c r="Q438">
        <f t="shared" si="43"/>
        <v>4.6340659264804129E-2</v>
      </c>
      <c r="R438">
        <v>2245.9080645161293</v>
      </c>
      <c r="S438">
        <v>-0.73258317238545001</v>
      </c>
      <c r="T438">
        <v>-0.237480803344607</v>
      </c>
      <c r="U438">
        <f t="shared" si="48"/>
        <v>0.26741682761454999</v>
      </c>
      <c r="V438">
        <f t="shared" si="46"/>
        <v>0.76251919665539303</v>
      </c>
      <c r="X438">
        <v>0</v>
      </c>
      <c r="Y438">
        <v>0</v>
      </c>
      <c r="Z438">
        <v>434</v>
      </c>
      <c r="AA438">
        <v>0</v>
      </c>
      <c r="AB438">
        <f t="shared" si="44"/>
        <v>0</v>
      </c>
    </row>
    <row r="439" spans="1:28" x14ac:dyDescent="0.3">
      <c r="A439" s="2">
        <v>39264</v>
      </c>
      <c r="B439" s="1">
        <v>8.8999999999999996E-2</v>
      </c>
      <c r="C439" s="1">
        <v>0</v>
      </c>
      <c r="D439" s="1">
        <v>0</v>
      </c>
      <c r="E439">
        <v>145.30000000000001</v>
      </c>
      <c r="H439">
        <v>599.11770529405976</v>
      </c>
      <c r="I439">
        <v>931.34955229122966</v>
      </c>
      <c r="J439">
        <f t="shared" si="42"/>
        <v>332.2318469971699</v>
      </c>
      <c r="K439">
        <f t="shared" si="47"/>
        <v>2.4060999999999999</v>
      </c>
      <c r="L439">
        <f t="shared" si="45"/>
        <v>2.6277499999999998</v>
      </c>
      <c r="M439">
        <v>1.4060999999999999</v>
      </c>
      <c r="N439">
        <v>1.62775</v>
      </c>
      <c r="O439">
        <v>0</v>
      </c>
      <c r="P439">
        <v>0.26223341982395815</v>
      </c>
      <c r="Q439">
        <f t="shared" si="43"/>
        <v>0.43776658017604181</v>
      </c>
      <c r="R439">
        <v>2421.9116666666664</v>
      </c>
      <c r="S439">
        <v>-1.2257695821780901</v>
      </c>
      <c r="T439">
        <v>-0.66766901684761004</v>
      </c>
      <c r="U439">
        <f t="shared" si="48"/>
        <v>-0.22576958217809007</v>
      </c>
      <c r="V439">
        <f t="shared" si="46"/>
        <v>0.33233098315238996</v>
      </c>
      <c r="X439">
        <v>0</v>
      </c>
      <c r="Y439">
        <v>0</v>
      </c>
      <c r="Z439">
        <v>435</v>
      </c>
      <c r="AA439">
        <v>0</v>
      </c>
      <c r="AB439">
        <f t="shared" si="44"/>
        <v>0</v>
      </c>
    </row>
    <row r="440" spans="1:28" x14ac:dyDescent="0.3">
      <c r="A440" s="2">
        <v>39295</v>
      </c>
      <c r="B440" s="1">
        <v>0</v>
      </c>
      <c r="C440" s="1">
        <v>0</v>
      </c>
      <c r="D440" s="1">
        <v>0</v>
      </c>
      <c r="E440">
        <v>594.9</v>
      </c>
      <c r="H440">
        <v>326.04787356498218</v>
      </c>
      <c r="I440">
        <v>1055.9816177392293</v>
      </c>
      <c r="J440">
        <f t="shared" si="42"/>
        <v>729.93374417424707</v>
      </c>
      <c r="K440">
        <f t="shared" si="47"/>
        <v>0.96228340000000001</v>
      </c>
      <c r="L440">
        <f t="shared" si="45"/>
        <v>0.76736199999999999</v>
      </c>
      <c r="M440">
        <v>-3.7716600000000003E-2</v>
      </c>
      <c r="N440">
        <v>-0.23263800000000001</v>
      </c>
      <c r="O440">
        <v>0</v>
      </c>
      <c r="P440">
        <v>0.76420224640266432</v>
      </c>
      <c r="Q440">
        <f t="shared" si="43"/>
        <v>-6.4202246402664365E-2</v>
      </c>
      <c r="R440">
        <v>2308.5635483870969</v>
      </c>
      <c r="S440">
        <v>-0.58610390712813598</v>
      </c>
      <c r="T440">
        <v>0.140564551069567</v>
      </c>
      <c r="U440">
        <f t="shared" si="48"/>
        <v>0.41389609287186402</v>
      </c>
      <c r="V440">
        <f t="shared" si="46"/>
        <v>1.140564551069567</v>
      </c>
      <c r="X440">
        <v>0</v>
      </c>
      <c r="Y440">
        <v>0</v>
      </c>
      <c r="Z440">
        <v>436</v>
      </c>
      <c r="AA440">
        <v>0</v>
      </c>
      <c r="AB440">
        <f t="shared" si="44"/>
        <v>0</v>
      </c>
    </row>
    <row r="441" spans="1:28" x14ac:dyDescent="0.3">
      <c r="A441" s="2">
        <v>39326</v>
      </c>
      <c r="B441" s="1">
        <v>0</v>
      </c>
      <c r="C441" s="1">
        <v>0</v>
      </c>
      <c r="D441" s="1">
        <v>0</v>
      </c>
      <c r="E441">
        <v>554.70000000000005</v>
      </c>
      <c r="H441">
        <v>104.36598849901328</v>
      </c>
      <c r="I441">
        <v>652.6695584741916</v>
      </c>
      <c r="J441">
        <f t="shared" si="42"/>
        <v>548.30356997517833</v>
      </c>
      <c r="K441">
        <f t="shared" si="47"/>
        <v>2.88096</v>
      </c>
      <c r="L441">
        <f t="shared" si="45"/>
        <v>2.7864100000000001</v>
      </c>
      <c r="M441">
        <v>1.88096</v>
      </c>
      <c r="N441">
        <v>1.7864100000000001</v>
      </c>
      <c r="O441">
        <v>0</v>
      </c>
      <c r="P441">
        <v>0.35754883943752824</v>
      </c>
      <c r="Q441">
        <f t="shared" si="43"/>
        <v>0.34245116056247171</v>
      </c>
      <c r="R441">
        <v>2232.2345161290323</v>
      </c>
      <c r="S441">
        <v>-0.235075392021005</v>
      </c>
      <c r="T441">
        <v>0.67429064529838501</v>
      </c>
      <c r="U441">
        <f t="shared" si="48"/>
        <v>0.76492460797899497</v>
      </c>
      <c r="V441">
        <f t="shared" si="46"/>
        <v>1.674290645298385</v>
      </c>
      <c r="X441">
        <v>0</v>
      </c>
      <c r="Y441">
        <v>0</v>
      </c>
      <c r="Z441">
        <v>437</v>
      </c>
      <c r="AA441">
        <v>0</v>
      </c>
      <c r="AB441">
        <f t="shared" si="44"/>
        <v>0</v>
      </c>
    </row>
    <row r="442" spans="1:28" x14ac:dyDescent="0.3">
      <c r="A442" s="2">
        <v>39356</v>
      </c>
      <c r="B442" s="1">
        <v>0</v>
      </c>
      <c r="C442" s="1">
        <v>0</v>
      </c>
      <c r="D442" s="1">
        <v>0</v>
      </c>
      <c r="E442">
        <v>680</v>
      </c>
      <c r="H442">
        <v>75.797772218019645</v>
      </c>
      <c r="I442">
        <v>775.01401729598922</v>
      </c>
      <c r="J442">
        <f t="shared" si="42"/>
        <v>699.21624507796957</v>
      </c>
      <c r="K442">
        <f t="shared" si="47"/>
        <v>2.6172800000000001</v>
      </c>
      <c r="L442">
        <f t="shared" si="45"/>
        <v>2.1351399999999998</v>
      </c>
      <c r="M442">
        <v>1.6172800000000001</v>
      </c>
      <c r="N442">
        <v>1.13514</v>
      </c>
      <c r="O442">
        <v>0</v>
      </c>
      <c r="P442">
        <v>0.14776134690709841</v>
      </c>
      <c r="Q442">
        <f t="shared" si="43"/>
        <v>0.55223865309290154</v>
      </c>
      <c r="R442">
        <v>2320.4856666666665</v>
      </c>
      <c r="S442">
        <v>0.84210967567712602</v>
      </c>
      <c r="T442">
        <v>1.22197780272398</v>
      </c>
      <c r="U442">
        <f t="shared" si="48"/>
        <v>1.842109675677126</v>
      </c>
      <c r="V442">
        <f t="shared" si="46"/>
        <v>2.22197780272398</v>
      </c>
      <c r="X442">
        <v>0</v>
      </c>
      <c r="Y442">
        <v>0</v>
      </c>
      <c r="Z442">
        <v>438</v>
      </c>
      <c r="AA442">
        <v>0</v>
      </c>
      <c r="AB442">
        <f t="shared" si="44"/>
        <v>0</v>
      </c>
    </row>
    <row r="443" spans="1:28" x14ac:dyDescent="0.3">
      <c r="A443" s="2">
        <v>39387</v>
      </c>
      <c r="B443" s="1">
        <v>1</v>
      </c>
      <c r="C443" s="1">
        <v>0</v>
      </c>
      <c r="D443" s="1">
        <v>0</v>
      </c>
      <c r="E443">
        <v>149.80000000000001</v>
      </c>
      <c r="H443">
        <v>435.27833669630627</v>
      </c>
      <c r="I443">
        <v>526.64498983727322</v>
      </c>
      <c r="J443">
        <f t="shared" si="42"/>
        <v>91.366653140966946</v>
      </c>
      <c r="K443">
        <f t="shared" si="47"/>
        <v>2.6646000000000001</v>
      </c>
      <c r="L443">
        <f t="shared" si="45"/>
        <v>2.1353299999999997</v>
      </c>
      <c r="M443">
        <v>1.6646000000000001</v>
      </c>
      <c r="N443">
        <v>1.13533</v>
      </c>
      <c r="O443">
        <v>0</v>
      </c>
      <c r="P443">
        <v>9.4448666483228944E-2</v>
      </c>
      <c r="Q443">
        <f t="shared" si="43"/>
        <v>0.60555133351677104</v>
      </c>
      <c r="R443">
        <v>2427.3612903225812</v>
      </c>
      <c r="S443">
        <v>-0.21859256599066601</v>
      </c>
      <c r="T443">
        <v>-0.167314942396979</v>
      </c>
      <c r="U443">
        <f t="shared" si="48"/>
        <v>0.78140743400933399</v>
      </c>
      <c r="V443">
        <f t="shared" si="46"/>
        <v>0.83268505760302103</v>
      </c>
      <c r="X443">
        <v>1</v>
      </c>
      <c r="Y443">
        <v>0</v>
      </c>
      <c r="Z443">
        <v>439</v>
      </c>
      <c r="AA443">
        <v>0</v>
      </c>
      <c r="AB443">
        <f t="shared" si="44"/>
        <v>0</v>
      </c>
    </row>
    <row r="444" spans="1:28" x14ac:dyDescent="0.3">
      <c r="A444" s="2">
        <v>39417</v>
      </c>
      <c r="B444" s="1">
        <v>0.99</v>
      </c>
      <c r="C444" s="1">
        <v>0</v>
      </c>
      <c r="D444" s="1">
        <v>0</v>
      </c>
      <c r="E444">
        <v>32.9</v>
      </c>
      <c r="H444">
        <v>126.7298659568511</v>
      </c>
      <c r="I444">
        <v>172.67067229771581</v>
      </c>
      <c r="J444">
        <f t="shared" si="42"/>
        <v>45.940806340864711</v>
      </c>
      <c r="K444">
        <f t="shared" si="47"/>
        <v>0.51647900000000002</v>
      </c>
      <c r="L444">
        <f t="shared" si="45"/>
        <v>-0.31885000000000008</v>
      </c>
      <c r="M444">
        <v>-0.48352099999999998</v>
      </c>
      <c r="N444">
        <v>-1.3188500000000001</v>
      </c>
      <c r="O444">
        <v>0</v>
      </c>
      <c r="P444">
        <v>0.6198551980723559</v>
      </c>
      <c r="Q444">
        <f t="shared" si="43"/>
        <v>8.014480192764406E-2</v>
      </c>
      <c r="R444">
        <v>2463.5143333333331</v>
      </c>
      <c r="S444">
        <v>0.142378343840524</v>
      </c>
      <c r="T444">
        <v>0.17267880306927999</v>
      </c>
      <c r="U444">
        <f t="shared" si="48"/>
        <v>1.1423783438405239</v>
      </c>
      <c r="V444">
        <f t="shared" si="46"/>
        <v>1.1726788030692801</v>
      </c>
      <c r="X444">
        <v>1</v>
      </c>
      <c r="Y444">
        <v>0</v>
      </c>
      <c r="Z444">
        <v>440</v>
      </c>
      <c r="AA444">
        <v>0</v>
      </c>
      <c r="AB444">
        <f t="shared" si="44"/>
        <v>0</v>
      </c>
    </row>
    <row r="445" spans="1:28" x14ac:dyDescent="0.3">
      <c r="A445" s="2">
        <v>39448</v>
      </c>
      <c r="B445" s="1">
        <v>0.998</v>
      </c>
      <c r="C445" s="1">
        <v>0</v>
      </c>
      <c r="D445" s="1">
        <v>4.2999999999999997E-2</v>
      </c>
      <c r="E445">
        <v>65.599999999999994</v>
      </c>
      <c r="H445">
        <v>191.55284471719938</v>
      </c>
      <c r="I445">
        <v>206.97814815771201</v>
      </c>
      <c r="J445">
        <f t="shared" si="42"/>
        <v>15.425303440512636</v>
      </c>
      <c r="K445">
        <f t="shared" si="47"/>
        <v>-0.61867000000000005</v>
      </c>
      <c r="L445">
        <f t="shared" si="45"/>
        <v>-0.6392199999999999</v>
      </c>
      <c r="M445">
        <v>-1.6186700000000001</v>
      </c>
      <c r="N445">
        <v>-1.6392199999999999</v>
      </c>
      <c r="O445">
        <v>1.6186700000000001</v>
      </c>
      <c r="P445">
        <v>0.317293833281653</v>
      </c>
      <c r="Q445">
        <f t="shared" si="43"/>
        <v>0.38270616671834695</v>
      </c>
      <c r="R445">
        <v>2493.8170967741926</v>
      </c>
      <c r="S445">
        <v>-0.251622337064065</v>
      </c>
      <c r="T445">
        <v>-0.19957599991508701</v>
      </c>
      <c r="U445">
        <f t="shared" si="48"/>
        <v>0.748377662935935</v>
      </c>
      <c r="V445">
        <f t="shared" si="46"/>
        <v>0.80042400008491299</v>
      </c>
      <c r="X445">
        <v>1</v>
      </c>
      <c r="Y445">
        <v>0</v>
      </c>
      <c r="Z445">
        <v>441</v>
      </c>
      <c r="AA445">
        <v>-1</v>
      </c>
      <c r="AB445">
        <f t="shared" si="44"/>
        <v>1</v>
      </c>
    </row>
    <row r="446" spans="1:28" x14ac:dyDescent="0.3">
      <c r="A446" s="2">
        <v>39479</v>
      </c>
      <c r="B446" s="1">
        <v>0</v>
      </c>
      <c r="C446" s="1">
        <v>0</v>
      </c>
      <c r="D446" s="1">
        <v>0</v>
      </c>
      <c r="E446">
        <v>98.3</v>
      </c>
      <c r="H446">
        <v>190.60172987663594</v>
      </c>
      <c r="I446">
        <v>422.01886928312757</v>
      </c>
      <c r="J446">
        <f t="shared" si="42"/>
        <v>231.41713940649163</v>
      </c>
      <c r="K446">
        <f t="shared" si="47"/>
        <v>-4.7500000000000098E-2</v>
      </c>
      <c r="L446">
        <f t="shared" si="45"/>
        <v>-1.2119999999999909E-2</v>
      </c>
      <c r="M446">
        <v>-1.0475000000000001</v>
      </c>
      <c r="N446">
        <v>-1.0121199999999999</v>
      </c>
      <c r="O446">
        <v>1.0475000000000001</v>
      </c>
      <c r="P446">
        <v>0.4733799121384708</v>
      </c>
      <c r="Q446">
        <f t="shared" si="43"/>
        <v>0.22662008786152915</v>
      </c>
      <c r="R446">
        <v>2310.7025806451607</v>
      </c>
      <c r="S446">
        <v>-0.16405031829076999</v>
      </c>
      <c r="T446">
        <v>-0.167314942396979</v>
      </c>
      <c r="U446">
        <f t="shared" si="48"/>
        <v>0.83594968170923001</v>
      </c>
      <c r="V446">
        <f t="shared" si="46"/>
        <v>0.83268505760302103</v>
      </c>
      <c r="X446">
        <v>1</v>
      </c>
      <c r="Y446">
        <v>9.1045454545454499E-2</v>
      </c>
      <c r="Z446">
        <v>442</v>
      </c>
      <c r="AA446">
        <v>-1</v>
      </c>
      <c r="AB446">
        <f t="shared" si="44"/>
        <v>1</v>
      </c>
    </row>
    <row r="447" spans="1:28" x14ac:dyDescent="0.3">
      <c r="A447" s="2">
        <v>39508</v>
      </c>
      <c r="B447" s="1">
        <v>0</v>
      </c>
      <c r="C447" s="1">
        <v>0</v>
      </c>
      <c r="D447" s="1">
        <v>0</v>
      </c>
      <c r="E447">
        <v>157.19999999999999</v>
      </c>
      <c r="H447">
        <v>787.31619443252816</v>
      </c>
      <c r="I447">
        <v>877.41155967565942</v>
      </c>
      <c r="J447">
        <f t="shared" si="42"/>
        <v>90.095365243131255</v>
      </c>
      <c r="K447">
        <f t="shared" si="47"/>
        <v>0.20247300000000001</v>
      </c>
      <c r="L447">
        <f t="shared" si="45"/>
        <v>0.48607999999999996</v>
      </c>
      <c r="M447">
        <v>-0.79752699999999999</v>
      </c>
      <c r="N447">
        <v>-0.51392000000000004</v>
      </c>
      <c r="O447">
        <v>0</v>
      </c>
      <c r="P447">
        <v>0.47013591314099762</v>
      </c>
      <c r="Q447">
        <f t="shared" si="43"/>
        <v>0.22986408685900234</v>
      </c>
      <c r="R447">
        <v>2160.4906896551729</v>
      </c>
      <c r="S447">
        <v>-1.2487935892112501</v>
      </c>
      <c r="T447">
        <v>-1.24459859101181</v>
      </c>
      <c r="U447">
        <f t="shared" si="48"/>
        <v>-0.24879358921125005</v>
      </c>
      <c r="V447">
        <f t="shared" si="46"/>
        <v>-0.24459859101181003</v>
      </c>
      <c r="X447">
        <v>1</v>
      </c>
      <c r="Y447">
        <v>1.36636363636363E-2</v>
      </c>
      <c r="Z447">
        <v>443</v>
      </c>
      <c r="AA447">
        <v>-1</v>
      </c>
      <c r="AB447">
        <f t="shared" si="44"/>
        <v>1</v>
      </c>
    </row>
    <row r="448" spans="1:28" x14ac:dyDescent="0.3">
      <c r="A448" s="2">
        <v>39539</v>
      </c>
      <c r="B448" s="1">
        <v>0</v>
      </c>
      <c r="C448" s="1">
        <v>0</v>
      </c>
      <c r="D448" s="1">
        <v>0</v>
      </c>
      <c r="E448">
        <v>108.2</v>
      </c>
      <c r="H448">
        <v>308.01672890678589</v>
      </c>
      <c r="I448">
        <v>652.81196620287449</v>
      </c>
      <c r="J448">
        <f t="shared" si="42"/>
        <v>344.7952372960886</v>
      </c>
      <c r="K448">
        <f t="shared" si="47"/>
        <v>0.64773199999999997</v>
      </c>
      <c r="L448">
        <f t="shared" si="45"/>
        <v>1.0747807</v>
      </c>
      <c r="M448">
        <v>-0.35226800000000003</v>
      </c>
      <c r="N448">
        <v>7.4780700000000006E-2</v>
      </c>
      <c r="O448">
        <v>0</v>
      </c>
      <c r="P448">
        <v>0.96985445911973911</v>
      </c>
      <c r="Q448">
        <f t="shared" si="43"/>
        <v>-0.26985445911973915</v>
      </c>
      <c r="R448">
        <v>1654.9349032258067</v>
      </c>
      <c r="S448">
        <v>-0.31855486228566998</v>
      </c>
      <c r="T448">
        <v>-1.1473320549716199</v>
      </c>
      <c r="U448">
        <f t="shared" si="48"/>
        <v>0.68144513771433002</v>
      </c>
      <c r="V448">
        <f t="shared" si="46"/>
        <v>-0.14733205497161994</v>
      </c>
      <c r="X448">
        <v>0</v>
      </c>
      <c r="Y448">
        <v>8.3190909090908996E-2</v>
      </c>
      <c r="Z448">
        <v>444</v>
      </c>
      <c r="AA448">
        <v>-1</v>
      </c>
      <c r="AB448">
        <f t="shared" si="44"/>
        <v>1</v>
      </c>
    </row>
    <row r="449" spans="1:28" x14ac:dyDescent="0.3">
      <c r="A449" s="2">
        <v>39569</v>
      </c>
      <c r="B449" s="1">
        <v>0.78900000000000003</v>
      </c>
      <c r="C449" s="1">
        <v>0</v>
      </c>
      <c r="D449" s="1">
        <v>0.183</v>
      </c>
      <c r="E449">
        <v>195.3</v>
      </c>
      <c r="H449">
        <v>669.20142633319665</v>
      </c>
      <c r="I449">
        <v>502.08379124902694</v>
      </c>
      <c r="J449">
        <f t="shared" si="42"/>
        <v>-167.11763508416971</v>
      </c>
      <c r="K449">
        <f t="shared" si="47"/>
        <v>0.32512200000000002</v>
      </c>
      <c r="L449">
        <f t="shared" si="45"/>
        <v>1.2845629999999999</v>
      </c>
      <c r="M449">
        <v>-0.67487799999999998</v>
      </c>
      <c r="N449">
        <v>0.28456300000000001</v>
      </c>
      <c r="O449">
        <v>0</v>
      </c>
      <c r="P449">
        <v>0.63489666536384515</v>
      </c>
      <c r="Q449">
        <f t="shared" si="43"/>
        <v>6.5103334636154808E-2</v>
      </c>
      <c r="R449">
        <v>1747.2983333333334</v>
      </c>
      <c r="S449">
        <v>-0.90484540092941601</v>
      </c>
      <c r="T449">
        <v>-1.5527794704292099</v>
      </c>
      <c r="U449">
        <f t="shared" si="48"/>
        <v>9.5154599070583989E-2</v>
      </c>
      <c r="V449">
        <f t="shared" si="46"/>
        <v>-0.55277947042920994</v>
      </c>
      <c r="X449">
        <v>0</v>
      </c>
      <c r="Y449">
        <v>0</v>
      </c>
      <c r="Z449">
        <v>445</v>
      </c>
      <c r="AA449">
        <v>-1</v>
      </c>
      <c r="AB449">
        <f t="shared" si="44"/>
        <v>1</v>
      </c>
    </row>
    <row r="450" spans="1:28" x14ac:dyDescent="0.3">
      <c r="A450" s="2">
        <v>39600</v>
      </c>
      <c r="B450" s="1">
        <v>0</v>
      </c>
      <c r="C450" s="1">
        <v>0</v>
      </c>
      <c r="D450" s="1">
        <v>0</v>
      </c>
      <c r="E450">
        <v>257.3</v>
      </c>
      <c r="H450">
        <v>230.85886572582336</v>
      </c>
      <c r="I450">
        <v>629.55382733656825</v>
      </c>
      <c r="J450">
        <f t="shared" si="42"/>
        <v>398.69496161074488</v>
      </c>
      <c r="K450">
        <f t="shared" si="47"/>
        <v>0.93204370000000003</v>
      </c>
      <c r="L450">
        <f t="shared" si="45"/>
        <v>2.3659499999999998</v>
      </c>
      <c r="M450">
        <v>-6.7956299999999997E-2</v>
      </c>
      <c r="N450">
        <v>1.36595</v>
      </c>
      <c r="O450">
        <v>0</v>
      </c>
      <c r="P450">
        <v>0.92847625361785235</v>
      </c>
      <c r="Q450">
        <f t="shared" si="43"/>
        <v>-0.2284762536178524</v>
      </c>
      <c r="R450">
        <v>1517.6070967741932</v>
      </c>
      <c r="S450">
        <v>-9.9223977514517406E-2</v>
      </c>
      <c r="T450">
        <v>-1.0598573906347699</v>
      </c>
      <c r="U450">
        <f t="shared" si="48"/>
        <v>0.90077602248548261</v>
      </c>
      <c r="V450">
        <f t="shared" si="46"/>
        <v>-5.9857390634769914E-2</v>
      </c>
      <c r="X450">
        <v>0</v>
      </c>
      <c r="Y450">
        <v>0</v>
      </c>
      <c r="Z450">
        <v>446</v>
      </c>
      <c r="AA450">
        <v>0</v>
      </c>
      <c r="AB450">
        <f t="shared" si="44"/>
        <v>0</v>
      </c>
    </row>
    <row r="451" spans="1:28" x14ac:dyDescent="0.3">
      <c r="A451" s="2">
        <v>39630</v>
      </c>
      <c r="B451" s="1">
        <v>0</v>
      </c>
      <c r="C451" s="1">
        <v>0</v>
      </c>
      <c r="D451" s="1">
        <v>0</v>
      </c>
      <c r="E451">
        <v>450.5</v>
      </c>
      <c r="H451">
        <v>186.53013572589379</v>
      </c>
      <c r="I451">
        <v>931.34955229122966</v>
      </c>
      <c r="J451">
        <f t="shared" ref="J451:J480" si="49">(H451-I451)*(-1)</f>
        <v>744.81941656533581</v>
      </c>
      <c r="K451">
        <f t="shared" si="47"/>
        <v>1.2921909999999999</v>
      </c>
      <c r="L451">
        <f t="shared" si="45"/>
        <v>2.53939</v>
      </c>
      <c r="M451">
        <v>0.29219099999999998</v>
      </c>
      <c r="N451">
        <v>1.53939</v>
      </c>
      <c r="O451">
        <v>0</v>
      </c>
      <c r="P451">
        <v>0.49713695063657476</v>
      </c>
      <c r="Q451">
        <f t="shared" ref="Q451:Q481" si="50" xml:space="preserve"> 0.7 - P451</f>
        <v>0.2028630493634252</v>
      </c>
      <c r="R451">
        <v>1823.0369999999998</v>
      </c>
      <c r="S451">
        <v>0.39272477249899901</v>
      </c>
      <c r="T451">
        <v>-0.32551629965571199</v>
      </c>
      <c r="U451">
        <f t="shared" si="48"/>
        <v>1.3927247724989991</v>
      </c>
      <c r="V451">
        <f t="shared" si="46"/>
        <v>0.67448370034428806</v>
      </c>
      <c r="X451">
        <v>0</v>
      </c>
      <c r="Y451">
        <v>0</v>
      </c>
      <c r="Z451">
        <v>447</v>
      </c>
      <c r="AA451">
        <v>0</v>
      </c>
      <c r="AB451">
        <f t="shared" si="44"/>
        <v>0</v>
      </c>
    </row>
    <row r="452" spans="1:28" x14ac:dyDescent="0.3">
      <c r="A452" s="2">
        <v>39661</v>
      </c>
      <c r="B452" s="1">
        <v>0.104</v>
      </c>
      <c r="C452" s="1">
        <v>0</v>
      </c>
      <c r="D452" s="1">
        <v>0</v>
      </c>
      <c r="E452">
        <v>70.099999999999994</v>
      </c>
      <c r="H452">
        <v>784.33857028039404</v>
      </c>
      <c r="I452">
        <v>1055.9816177392293</v>
      </c>
      <c r="J452">
        <f t="shared" si="49"/>
        <v>271.64304745883521</v>
      </c>
      <c r="K452">
        <f t="shared" si="47"/>
        <v>1.9052449999999999</v>
      </c>
      <c r="L452">
        <f t="shared" si="45"/>
        <v>2.8281099999999997</v>
      </c>
      <c r="M452">
        <v>0.90524499999999997</v>
      </c>
      <c r="N452">
        <v>1.8281099999999999</v>
      </c>
      <c r="O452">
        <v>0</v>
      </c>
      <c r="P452">
        <v>0.29617292458575295</v>
      </c>
      <c r="Q452">
        <f t="shared" si="50"/>
        <v>0.40382707541424701</v>
      </c>
      <c r="R452">
        <v>2207.8519354838713</v>
      </c>
      <c r="S452">
        <v>-0.74666155793768796</v>
      </c>
      <c r="T452">
        <v>-0.85118243860044296</v>
      </c>
      <c r="U452">
        <f t="shared" si="48"/>
        <v>0.25333844206231204</v>
      </c>
      <c r="V452">
        <f t="shared" si="46"/>
        <v>0.14881756139955704</v>
      </c>
      <c r="X452">
        <v>0</v>
      </c>
      <c r="Y452">
        <v>0</v>
      </c>
      <c r="Z452">
        <v>448</v>
      </c>
      <c r="AA452">
        <v>0</v>
      </c>
      <c r="AB452">
        <f t="shared" si="44"/>
        <v>0</v>
      </c>
    </row>
    <row r="453" spans="1:28" x14ac:dyDescent="0.3">
      <c r="A453" s="2">
        <v>39692</v>
      </c>
      <c r="B453" s="1">
        <v>0</v>
      </c>
      <c r="C453" s="1">
        <v>0</v>
      </c>
      <c r="D453" s="1">
        <v>0</v>
      </c>
      <c r="E453">
        <v>1463.1</v>
      </c>
      <c r="H453">
        <v>29.082794844720901</v>
      </c>
      <c r="I453">
        <v>652.6695584741916</v>
      </c>
      <c r="J453">
        <f t="shared" si="49"/>
        <v>623.58676362947074</v>
      </c>
      <c r="K453">
        <f t="shared" si="47"/>
        <v>6.495200000000001E-2</v>
      </c>
      <c r="L453">
        <f t="shared" si="45"/>
        <v>-0.38263000000000003</v>
      </c>
      <c r="M453">
        <v>-0.93504799999999999</v>
      </c>
      <c r="N453">
        <v>-1.38263</v>
      </c>
      <c r="O453">
        <v>0</v>
      </c>
      <c r="P453">
        <v>0.84874217061375989</v>
      </c>
      <c r="Q453">
        <f t="shared" si="50"/>
        <v>-0.14874217061375994</v>
      </c>
      <c r="R453">
        <v>2370.5009677419348</v>
      </c>
      <c r="S453">
        <v>1.5463502806116101</v>
      </c>
      <c r="T453">
        <v>1.4545788960703401</v>
      </c>
      <c r="U453">
        <f t="shared" si="48"/>
        <v>2.5463502806116098</v>
      </c>
      <c r="V453">
        <f t="shared" si="46"/>
        <v>2.4545788960703403</v>
      </c>
      <c r="X453">
        <v>0</v>
      </c>
      <c r="Y453">
        <v>0</v>
      </c>
      <c r="Z453">
        <v>449</v>
      </c>
      <c r="AA453">
        <v>0</v>
      </c>
      <c r="AB453">
        <f t="shared" ref="AB453:AB476" si="51">-1*AA453</f>
        <v>0</v>
      </c>
    </row>
    <row r="454" spans="1:28" x14ac:dyDescent="0.3">
      <c r="A454" s="2">
        <v>39722</v>
      </c>
      <c r="B454" s="1">
        <v>0.41099999999999998</v>
      </c>
      <c r="C454" s="1">
        <v>0</v>
      </c>
      <c r="D454" s="1">
        <v>0</v>
      </c>
      <c r="E454">
        <v>73.8</v>
      </c>
      <c r="H454">
        <v>289.34574201090282</v>
      </c>
      <c r="I454">
        <v>775.01401729598922</v>
      </c>
      <c r="J454">
        <f t="shared" si="49"/>
        <v>485.66827528508639</v>
      </c>
      <c r="K454">
        <f t="shared" si="47"/>
        <v>3.3746200000000002</v>
      </c>
      <c r="L454">
        <f t="shared" si="45"/>
        <v>2.91296</v>
      </c>
      <c r="M454">
        <v>2.3746200000000002</v>
      </c>
      <c r="N454">
        <v>1.91296</v>
      </c>
      <c r="O454">
        <v>0</v>
      </c>
      <c r="P454">
        <v>4.1269146104478814E-2</v>
      </c>
      <c r="Q454">
        <f t="shared" si="50"/>
        <v>0.65873085389552111</v>
      </c>
      <c r="R454">
        <v>2295.5996666666665</v>
      </c>
      <c r="S454">
        <v>9.3844292886396799E-2</v>
      </c>
      <c r="T454">
        <v>0.29776562129381701</v>
      </c>
      <c r="U454">
        <f t="shared" si="48"/>
        <v>1.0938442928863967</v>
      </c>
      <c r="V454">
        <f t="shared" si="46"/>
        <v>1.2977656212938169</v>
      </c>
      <c r="X454">
        <v>1</v>
      </c>
      <c r="Y454">
        <v>0</v>
      </c>
      <c r="Z454">
        <v>450</v>
      </c>
      <c r="AA454">
        <v>0</v>
      </c>
      <c r="AB454">
        <f t="shared" si="51"/>
        <v>0</v>
      </c>
    </row>
    <row r="455" spans="1:28" x14ac:dyDescent="0.3">
      <c r="A455" s="2">
        <v>39753</v>
      </c>
      <c r="B455" s="1">
        <v>0</v>
      </c>
      <c r="C455" s="1">
        <v>0</v>
      </c>
      <c r="D455" s="1">
        <v>0</v>
      </c>
      <c r="E455">
        <v>126</v>
      </c>
      <c r="H455">
        <v>247.82989103126465</v>
      </c>
      <c r="I455">
        <v>526.64498983727322</v>
      </c>
      <c r="J455">
        <f t="shared" si="49"/>
        <v>278.81509880600856</v>
      </c>
      <c r="K455">
        <f t="shared" si="47"/>
        <v>0.31747999999999998</v>
      </c>
      <c r="L455">
        <f t="shared" si="45"/>
        <v>7.113000000000036E-3</v>
      </c>
      <c r="M455">
        <v>-0.68252000000000002</v>
      </c>
      <c r="N455">
        <v>-0.99288699999999996</v>
      </c>
      <c r="O455">
        <v>0</v>
      </c>
      <c r="P455">
        <v>0.41824499826801831</v>
      </c>
      <c r="Q455">
        <f t="shared" si="50"/>
        <v>0.28175500173198165</v>
      </c>
      <c r="R455">
        <v>2537.6600000000003</v>
      </c>
      <c r="S455">
        <v>-0.24058366849346499</v>
      </c>
      <c r="T455">
        <v>-8.7344896951449202E-2</v>
      </c>
      <c r="U455">
        <f t="shared" si="48"/>
        <v>0.75941633150653498</v>
      </c>
      <c r="V455">
        <f t="shared" si="46"/>
        <v>0.9126551030485508</v>
      </c>
      <c r="X455">
        <v>1</v>
      </c>
      <c r="Y455">
        <v>0</v>
      </c>
      <c r="Z455">
        <v>451</v>
      </c>
      <c r="AA455">
        <v>0</v>
      </c>
      <c r="AB455">
        <f t="shared" si="51"/>
        <v>0</v>
      </c>
    </row>
    <row r="456" spans="1:28" x14ac:dyDescent="0.3">
      <c r="A456" s="2">
        <v>39783</v>
      </c>
      <c r="B456" s="1">
        <v>0.91</v>
      </c>
      <c r="C456" s="1">
        <v>0</v>
      </c>
      <c r="D456" s="1">
        <v>0</v>
      </c>
      <c r="E456">
        <v>53.8</v>
      </c>
      <c r="H456">
        <v>130.64854148979245</v>
      </c>
      <c r="I456">
        <v>172.67067229771581</v>
      </c>
      <c r="J456">
        <f t="shared" si="49"/>
        <v>42.022130807923361</v>
      </c>
      <c r="K456">
        <f t="shared" si="47"/>
        <v>0.71685399999999999</v>
      </c>
      <c r="L456">
        <f t="shared" ref="L456:L481" si="52">1 + N456</f>
        <v>0.41712300000000002</v>
      </c>
      <c r="M456">
        <v>-0.28314600000000001</v>
      </c>
      <c r="N456">
        <v>-0.58287699999999998</v>
      </c>
      <c r="O456">
        <v>0</v>
      </c>
      <c r="P456">
        <v>0.48782750540457459</v>
      </c>
      <c r="Q456">
        <f t="shared" si="50"/>
        <v>0.21217249459542536</v>
      </c>
      <c r="R456">
        <v>2538.0303333333336</v>
      </c>
      <c r="S456">
        <v>-0.115380907942844</v>
      </c>
      <c r="T456">
        <v>5.0246750344270799E-2</v>
      </c>
      <c r="U456">
        <f t="shared" si="48"/>
        <v>0.88461909205715594</v>
      </c>
      <c r="V456">
        <f t="shared" ref="V456:V480" si="53" xml:space="preserve"> 1 +T456</f>
        <v>1.0502467503442707</v>
      </c>
      <c r="X456">
        <v>1</v>
      </c>
      <c r="Y456">
        <v>0</v>
      </c>
      <c r="Z456">
        <v>452</v>
      </c>
      <c r="AA456">
        <v>-1</v>
      </c>
      <c r="AB456">
        <f t="shared" si="51"/>
        <v>1</v>
      </c>
    </row>
    <row r="457" spans="1:28" x14ac:dyDescent="0.3">
      <c r="A457" s="2">
        <v>39814</v>
      </c>
      <c r="B457" s="1">
        <v>0</v>
      </c>
      <c r="C457" s="1">
        <v>0</v>
      </c>
      <c r="D457" s="1">
        <v>0</v>
      </c>
      <c r="E457">
        <v>22.3</v>
      </c>
      <c r="H457">
        <v>111.47857891651368</v>
      </c>
      <c r="I457">
        <v>206.97814815771201</v>
      </c>
      <c r="J457">
        <f t="shared" si="49"/>
        <v>95.49956924119833</v>
      </c>
      <c r="K457">
        <f t="shared" si="47"/>
        <v>7.6627000000000001E-2</v>
      </c>
      <c r="L457">
        <f t="shared" si="52"/>
        <v>0.13914899999999997</v>
      </c>
      <c r="M457">
        <v>-0.923373</v>
      </c>
      <c r="N457">
        <v>-0.86085100000000003</v>
      </c>
      <c r="O457">
        <v>0</v>
      </c>
      <c r="P457">
        <v>0.35870139088259484</v>
      </c>
      <c r="Q457">
        <f t="shared" si="50"/>
        <v>0.34129860911740512</v>
      </c>
      <c r="R457">
        <v>2385.0351612903223</v>
      </c>
      <c r="S457">
        <v>-9.3844292886396993E-2</v>
      </c>
      <c r="T457">
        <v>1.8505230078780199E-2</v>
      </c>
      <c r="U457">
        <f t="shared" si="48"/>
        <v>0.90615570711360305</v>
      </c>
      <c r="V457">
        <f t="shared" si="53"/>
        <v>1.0185052300787802</v>
      </c>
      <c r="X457">
        <v>1</v>
      </c>
      <c r="Y457">
        <v>9.8690909090908996E-2</v>
      </c>
      <c r="Z457">
        <v>453</v>
      </c>
      <c r="AA457">
        <v>-1</v>
      </c>
      <c r="AB457">
        <f t="shared" si="51"/>
        <v>1</v>
      </c>
    </row>
    <row r="458" spans="1:28" x14ac:dyDescent="0.3">
      <c r="A458" s="2">
        <v>39845</v>
      </c>
      <c r="B458" s="1">
        <v>0.98799999999999999</v>
      </c>
      <c r="C458" s="1">
        <v>0</v>
      </c>
      <c r="D458" s="1">
        <v>0.02</v>
      </c>
      <c r="E458">
        <v>28.7</v>
      </c>
      <c r="H458">
        <v>652.55285855664806</v>
      </c>
      <c r="I458">
        <v>422.01886928312757</v>
      </c>
      <c r="J458">
        <f t="shared" si="49"/>
        <v>-230.53398927352049</v>
      </c>
      <c r="K458">
        <f t="shared" si="47"/>
        <v>-0.30644000000000005</v>
      </c>
      <c r="L458">
        <f t="shared" si="52"/>
        <v>8.3898000000000028E-2</v>
      </c>
      <c r="M458">
        <v>-1.30644</v>
      </c>
      <c r="N458">
        <v>-0.91610199999999997</v>
      </c>
      <c r="O458">
        <v>1.30644</v>
      </c>
      <c r="P458">
        <v>0.3555128970900609</v>
      </c>
      <c r="Q458">
        <f t="shared" si="50"/>
        <v>0.34448710290993906</v>
      </c>
      <c r="R458">
        <v>2063.6519354838711</v>
      </c>
      <c r="S458">
        <v>-1.2033776455024101</v>
      </c>
      <c r="T458">
        <v>-1.15760303697206</v>
      </c>
      <c r="U458">
        <f t="shared" si="48"/>
        <v>-0.20337764550241011</v>
      </c>
      <c r="V458">
        <f t="shared" si="53"/>
        <v>-0.15760303697206002</v>
      </c>
      <c r="X458">
        <v>1</v>
      </c>
      <c r="Y458">
        <v>0.120781818181818</v>
      </c>
      <c r="Z458">
        <v>454</v>
      </c>
      <c r="AA458">
        <v>-1</v>
      </c>
      <c r="AB458">
        <f t="shared" si="51"/>
        <v>1</v>
      </c>
    </row>
    <row r="459" spans="1:28" x14ac:dyDescent="0.3">
      <c r="A459" s="2">
        <v>39873</v>
      </c>
      <c r="B459" s="1">
        <v>0</v>
      </c>
      <c r="C459" s="1">
        <v>0</v>
      </c>
      <c r="D459" s="1">
        <v>0</v>
      </c>
      <c r="E459">
        <v>199.1</v>
      </c>
      <c r="H459">
        <v>496.73321742220844</v>
      </c>
      <c r="I459">
        <v>877.41155967565942</v>
      </c>
      <c r="J459">
        <f t="shared" si="49"/>
        <v>380.67834225345098</v>
      </c>
      <c r="K459">
        <f t="shared" si="47"/>
        <v>-6.5190000000000081E-2</v>
      </c>
      <c r="L459">
        <f t="shared" si="52"/>
        <v>0.27300599999999997</v>
      </c>
      <c r="M459">
        <v>-1.0651900000000001</v>
      </c>
      <c r="N459">
        <v>-0.72699400000000003</v>
      </c>
      <c r="O459">
        <v>1.0651900000000001</v>
      </c>
      <c r="P459">
        <v>0.94911588597567453</v>
      </c>
      <c r="Q459">
        <f t="shared" si="50"/>
        <v>-0.24911588597567458</v>
      </c>
      <c r="R459">
        <v>1665.1660714285715</v>
      </c>
      <c r="S459">
        <v>-0.83450055521000199</v>
      </c>
      <c r="T459">
        <v>-1.1999655916654099</v>
      </c>
      <c r="U459">
        <f t="shared" si="48"/>
        <v>0.16549944478999801</v>
      </c>
      <c r="V459">
        <f t="shared" si="53"/>
        <v>-0.19996559166540995</v>
      </c>
      <c r="X459">
        <v>1</v>
      </c>
      <c r="Y459">
        <v>0.1648</v>
      </c>
      <c r="Z459">
        <v>455</v>
      </c>
      <c r="AA459">
        <v>-1</v>
      </c>
      <c r="AB459">
        <f t="shared" si="51"/>
        <v>1</v>
      </c>
    </row>
    <row r="460" spans="1:28" x14ac:dyDescent="0.3">
      <c r="A460" s="2">
        <v>39904</v>
      </c>
      <c r="B460" s="1">
        <v>0</v>
      </c>
      <c r="C460" s="1">
        <v>0</v>
      </c>
      <c r="D460" s="1">
        <v>0</v>
      </c>
      <c r="E460">
        <v>159.9</v>
      </c>
      <c r="H460">
        <v>474.49309279501676</v>
      </c>
      <c r="I460">
        <v>652.81196620287449</v>
      </c>
      <c r="J460">
        <f t="shared" si="49"/>
        <v>178.31887340785772</v>
      </c>
      <c r="K460">
        <f t="shared" si="47"/>
        <v>1.159046</v>
      </c>
      <c r="L460">
        <f t="shared" si="52"/>
        <v>2.6186199999999999</v>
      </c>
      <c r="M460">
        <v>0.15904599999999999</v>
      </c>
      <c r="N460">
        <v>1.6186199999999999</v>
      </c>
      <c r="O460">
        <v>0</v>
      </c>
      <c r="P460">
        <v>0.89981916186231525</v>
      </c>
      <c r="Q460">
        <f t="shared" si="50"/>
        <v>-0.1998191618623153</v>
      </c>
      <c r="R460">
        <v>1318.4322580645162</v>
      </c>
      <c r="S460">
        <v>-0.73258317238545001</v>
      </c>
      <c r="T460">
        <v>-1.78615556126107</v>
      </c>
      <c r="U460">
        <f t="shared" si="48"/>
        <v>0.26741682761454999</v>
      </c>
      <c r="V460">
        <f t="shared" si="53"/>
        <v>-0.78615556126107</v>
      </c>
      <c r="X460">
        <v>1</v>
      </c>
      <c r="Y460">
        <v>0</v>
      </c>
      <c r="Z460">
        <v>456</v>
      </c>
      <c r="AA460">
        <v>-1</v>
      </c>
      <c r="AB460">
        <f t="shared" si="51"/>
        <v>1</v>
      </c>
    </row>
    <row r="461" spans="1:28" x14ac:dyDescent="0.3">
      <c r="A461" s="2">
        <v>39934</v>
      </c>
      <c r="B461" s="1">
        <v>0.99399999999999999</v>
      </c>
      <c r="C461" s="1">
        <v>0.22900000000000001</v>
      </c>
      <c r="D461" s="1">
        <v>0.66200000000000003</v>
      </c>
      <c r="E461">
        <v>48.8</v>
      </c>
      <c r="F461">
        <v>1</v>
      </c>
      <c r="G461">
        <v>1</v>
      </c>
      <c r="H461">
        <v>877.46434747630167</v>
      </c>
      <c r="I461">
        <v>502.08379124902694</v>
      </c>
      <c r="J461">
        <f t="shared" si="49"/>
        <v>-375.38055622727472</v>
      </c>
      <c r="K461">
        <f t="shared" si="47"/>
        <v>0.9633429</v>
      </c>
      <c r="L461">
        <f t="shared" si="52"/>
        <v>1.9442189999999999</v>
      </c>
      <c r="M461">
        <v>-3.6657099999999998E-2</v>
      </c>
      <c r="N461">
        <v>0.94421900000000003</v>
      </c>
      <c r="O461">
        <v>0</v>
      </c>
      <c r="P461">
        <v>0.88447408273081585</v>
      </c>
      <c r="Q461">
        <f t="shared" si="50"/>
        <v>-0.18447408273081589</v>
      </c>
      <c r="R461">
        <v>1235.1480000000001</v>
      </c>
      <c r="S461">
        <v>-1.7547860709233001</v>
      </c>
      <c r="T461">
        <v>-2.54913806530383</v>
      </c>
      <c r="U461">
        <f t="shared" si="48"/>
        <v>-0.75478607092330008</v>
      </c>
      <c r="V461">
        <f t="shared" si="53"/>
        <v>-1.54913806530383</v>
      </c>
      <c r="X461">
        <v>0</v>
      </c>
      <c r="Y461">
        <v>0</v>
      </c>
      <c r="Z461">
        <v>457</v>
      </c>
      <c r="AA461">
        <v>-1</v>
      </c>
      <c r="AB461">
        <f t="shared" si="51"/>
        <v>1</v>
      </c>
    </row>
    <row r="462" spans="1:28" x14ac:dyDescent="0.3">
      <c r="A462" s="2">
        <v>39965</v>
      </c>
      <c r="B462" s="1">
        <v>0.99399999999999999</v>
      </c>
      <c r="C462" s="1">
        <v>0.28000000000000003</v>
      </c>
      <c r="D462" s="1">
        <v>0.82099999999999995</v>
      </c>
      <c r="E462">
        <v>270.7</v>
      </c>
      <c r="F462">
        <v>1</v>
      </c>
      <c r="G462">
        <v>1</v>
      </c>
      <c r="H462">
        <v>1066.4484954078052</v>
      </c>
      <c r="I462">
        <v>629.55382733656825</v>
      </c>
      <c r="J462">
        <f t="shared" si="49"/>
        <v>-436.89466807123699</v>
      </c>
      <c r="K462">
        <f t="shared" ref="K462:K481" si="54" xml:space="preserve"> 1 +M462</f>
        <v>0.269451</v>
      </c>
      <c r="L462">
        <f t="shared" si="52"/>
        <v>0.61048799999999992</v>
      </c>
      <c r="M462">
        <v>-0.730549</v>
      </c>
      <c r="N462">
        <v>-0.38951200000000002</v>
      </c>
      <c r="O462">
        <v>0</v>
      </c>
      <c r="P462">
        <v>0.99836694649324154</v>
      </c>
      <c r="Q462">
        <f t="shared" si="50"/>
        <v>-0.29836694649324158</v>
      </c>
      <c r="R462">
        <v>1149.7174193548387</v>
      </c>
      <c r="S462">
        <v>-1.1293811623446499</v>
      </c>
      <c r="T462">
        <v>-1.6080656338519199</v>
      </c>
      <c r="U462">
        <f t="shared" ref="U462:U481" si="55">S462+1</f>
        <v>-0.12938116234464991</v>
      </c>
      <c r="V462">
        <f t="shared" si="53"/>
        <v>-0.60806563385191992</v>
      </c>
      <c r="X462">
        <v>0</v>
      </c>
      <c r="Y462">
        <v>7.1040909090909002E-2</v>
      </c>
      <c r="Z462">
        <v>458</v>
      </c>
      <c r="AA462">
        <v>-1</v>
      </c>
      <c r="AB462">
        <f t="shared" si="51"/>
        <v>1</v>
      </c>
    </row>
    <row r="463" spans="1:28" x14ac:dyDescent="0.3">
      <c r="A463" s="2">
        <v>39995</v>
      </c>
      <c r="B463" s="1">
        <v>0</v>
      </c>
      <c r="C463" s="1">
        <v>5.0999999999999997E-2</v>
      </c>
      <c r="D463" s="1">
        <v>0</v>
      </c>
      <c r="E463">
        <v>89.7</v>
      </c>
      <c r="F463">
        <v>1</v>
      </c>
      <c r="G463">
        <v>1</v>
      </c>
      <c r="H463">
        <v>771.59418710588591</v>
      </c>
      <c r="I463">
        <v>931.34955229122966</v>
      </c>
      <c r="J463">
        <f t="shared" si="49"/>
        <v>159.75536518534375</v>
      </c>
      <c r="K463">
        <f t="shared" si="54"/>
        <v>1.45919</v>
      </c>
      <c r="L463">
        <f t="shared" si="52"/>
        <v>2.3428100000000001</v>
      </c>
      <c r="M463">
        <v>0.45918999999999999</v>
      </c>
      <c r="N463">
        <v>1.3428100000000001</v>
      </c>
      <c r="O463">
        <v>0</v>
      </c>
      <c r="P463">
        <v>0.99431500550664143</v>
      </c>
      <c r="Q463">
        <f t="shared" si="50"/>
        <v>-0.29431500550664147</v>
      </c>
      <c r="R463">
        <v>1062.7810000000002</v>
      </c>
      <c r="S463">
        <v>-1.6214070969050101</v>
      </c>
      <c r="T463">
        <v>-1.9017739852229401</v>
      </c>
      <c r="U463">
        <f t="shared" si="55"/>
        <v>-0.62140709690501006</v>
      </c>
      <c r="V463">
        <f t="shared" si="53"/>
        <v>-0.90177398522294006</v>
      </c>
      <c r="X463">
        <v>0</v>
      </c>
      <c r="Y463">
        <v>0</v>
      </c>
      <c r="Z463">
        <v>459</v>
      </c>
      <c r="AA463">
        <v>0</v>
      </c>
      <c r="AB463">
        <f t="shared" si="51"/>
        <v>0</v>
      </c>
    </row>
    <row r="464" spans="1:28" x14ac:dyDescent="0.3">
      <c r="A464" s="2">
        <v>40026</v>
      </c>
      <c r="B464" s="1">
        <v>1</v>
      </c>
      <c r="C464" s="1">
        <v>0.73699999999999999</v>
      </c>
      <c r="D464" s="1">
        <v>1</v>
      </c>
      <c r="E464">
        <v>594.6</v>
      </c>
      <c r="F464">
        <v>1</v>
      </c>
      <c r="G464">
        <v>1</v>
      </c>
      <c r="H464">
        <v>2371.474171352324</v>
      </c>
      <c r="I464">
        <v>1055.9816177392293</v>
      </c>
      <c r="J464">
        <f t="shared" si="49"/>
        <v>-1315.4925536130947</v>
      </c>
      <c r="K464">
        <f t="shared" si="54"/>
        <v>0.71514800000000001</v>
      </c>
      <c r="L464">
        <f t="shared" si="52"/>
        <v>0.72312299999999996</v>
      </c>
      <c r="M464">
        <v>-0.28485199999999999</v>
      </c>
      <c r="N464">
        <v>-0.27687699999999998</v>
      </c>
      <c r="O464">
        <v>0</v>
      </c>
      <c r="P464">
        <v>0.99501293493813914</v>
      </c>
      <c r="Q464">
        <f t="shared" si="50"/>
        <v>-0.29501293493813918</v>
      </c>
      <c r="R464">
        <v>1114.6316129032257</v>
      </c>
      <c r="S464">
        <v>-1.0152094825615501</v>
      </c>
      <c r="T464">
        <v>-1.08809208218224</v>
      </c>
      <c r="U464">
        <f t="shared" si="55"/>
        <v>-1.5209482561550081E-2</v>
      </c>
      <c r="V464">
        <f t="shared" si="53"/>
        <v>-8.8092082182239961E-2</v>
      </c>
      <c r="X464">
        <v>1</v>
      </c>
      <c r="Y464">
        <v>4.4713636363636303E-2</v>
      </c>
      <c r="Z464">
        <v>460</v>
      </c>
      <c r="AA464">
        <v>0</v>
      </c>
      <c r="AB464">
        <f t="shared" si="51"/>
        <v>0</v>
      </c>
    </row>
    <row r="465" spans="1:28" x14ac:dyDescent="0.3">
      <c r="A465" s="2">
        <v>40057</v>
      </c>
      <c r="B465" s="1">
        <v>0.995</v>
      </c>
      <c r="C465" s="1">
        <v>0.35699999999999998</v>
      </c>
      <c r="D465" s="1">
        <v>1</v>
      </c>
      <c r="E465">
        <v>69.900000000000006</v>
      </c>
      <c r="F465">
        <v>1</v>
      </c>
      <c r="G465">
        <v>1</v>
      </c>
      <c r="H465">
        <v>1709.4206528539612</v>
      </c>
      <c r="I465">
        <v>652.6695584741916</v>
      </c>
      <c r="J465">
        <f t="shared" si="49"/>
        <v>-1056.7510943797697</v>
      </c>
      <c r="K465">
        <f t="shared" si="54"/>
        <v>2.1994499999999997</v>
      </c>
      <c r="L465">
        <f t="shared" si="52"/>
        <v>2.7673100000000002</v>
      </c>
      <c r="M465">
        <v>1.1994499999999999</v>
      </c>
      <c r="N465">
        <v>1.7673099999999999</v>
      </c>
      <c r="O465">
        <v>0</v>
      </c>
      <c r="P465">
        <v>0.99006239492973935</v>
      </c>
      <c r="Q465">
        <f t="shared" si="50"/>
        <v>-0.2900623949297394</v>
      </c>
      <c r="R465">
        <v>2084.5812903225806</v>
      </c>
      <c r="S465">
        <v>-2.1406854776811501</v>
      </c>
      <c r="T465">
        <v>-1.71291000087864</v>
      </c>
      <c r="U465">
        <f t="shared" si="55"/>
        <v>-1.1406854776811501</v>
      </c>
      <c r="V465">
        <f t="shared" si="53"/>
        <v>-0.71291000087863998</v>
      </c>
      <c r="X465">
        <v>1</v>
      </c>
      <c r="Y465">
        <v>0</v>
      </c>
      <c r="Z465">
        <v>461</v>
      </c>
      <c r="AA465">
        <v>0</v>
      </c>
      <c r="AB465">
        <f t="shared" si="51"/>
        <v>0</v>
      </c>
    </row>
    <row r="466" spans="1:28" x14ac:dyDescent="0.3">
      <c r="A466" s="2">
        <v>40087</v>
      </c>
      <c r="B466" s="1">
        <v>1</v>
      </c>
      <c r="C466" s="1">
        <v>0.92700000000000005</v>
      </c>
      <c r="D466" s="1">
        <v>1</v>
      </c>
      <c r="E466">
        <v>288.2</v>
      </c>
      <c r="F466">
        <v>1</v>
      </c>
      <c r="G466">
        <v>1</v>
      </c>
      <c r="H466">
        <v>2591.4953447247776</v>
      </c>
      <c r="I466">
        <v>775.01401729598922</v>
      </c>
      <c r="J466">
        <f t="shared" si="49"/>
        <v>-1816.4813274287885</v>
      </c>
      <c r="K466">
        <f t="shared" si="54"/>
        <v>0.56295899999999999</v>
      </c>
      <c r="L466">
        <f t="shared" si="52"/>
        <v>0.18355600000000005</v>
      </c>
      <c r="M466">
        <v>-0.43704100000000001</v>
      </c>
      <c r="N466">
        <v>-0.81644399999999995</v>
      </c>
      <c r="O466">
        <v>0</v>
      </c>
      <c r="P466">
        <v>0.99832111221352893</v>
      </c>
      <c r="Q466">
        <f t="shared" si="50"/>
        <v>-0.29832111221352897</v>
      </c>
      <c r="R466">
        <v>2154.6186666666667</v>
      </c>
      <c r="S466">
        <v>-2.7131368432365002</v>
      </c>
      <c r="T466">
        <v>-2.2659576244056199</v>
      </c>
      <c r="U466">
        <f t="shared" si="55"/>
        <v>-1.7131368432365002</v>
      </c>
      <c r="V466">
        <f t="shared" si="53"/>
        <v>-1.2659576244056199</v>
      </c>
      <c r="X466">
        <v>1</v>
      </c>
      <c r="Y466">
        <v>0</v>
      </c>
      <c r="Z466">
        <v>462</v>
      </c>
      <c r="AA466">
        <v>-1</v>
      </c>
      <c r="AB466">
        <f t="shared" si="51"/>
        <v>1</v>
      </c>
    </row>
    <row r="467" spans="1:28" x14ac:dyDescent="0.3">
      <c r="A467" s="2">
        <v>40118</v>
      </c>
      <c r="B467" s="1">
        <v>1</v>
      </c>
      <c r="C467" s="1">
        <v>0</v>
      </c>
      <c r="D467" s="1">
        <v>0.98099999999999998</v>
      </c>
      <c r="E467">
        <v>54.4</v>
      </c>
      <c r="H467">
        <v>916.8292579645431</v>
      </c>
      <c r="I467">
        <v>526.64498983727322</v>
      </c>
      <c r="J467">
        <f t="shared" si="49"/>
        <v>-390.18426812726989</v>
      </c>
      <c r="K467">
        <f t="shared" si="54"/>
        <v>2.0034299999999998</v>
      </c>
      <c r="L467">
        <f t="shared" si="52"/>
        <v>1.574182</v>
      </c>
      <c r="M467">
        <v>1.00343</v>
      </c>
      <c r="N467">
        <v>0.57418199999999997</v>
      </c>
      <c r="O467">
        <v>0</v>
      </c>
      <c r="P467">
        <v>0.99982531213339532</v>
      </c>
      <c r="Q467">
        <f t="shared" si="50"/>
        <v>-0.29982531213339536</v>
      </c>
      <c r="R467">
        <v>2340.6519354838706</v>
      </c>
      <c r="S467">
        <v>-2.00356538677033</v>
      </c>
      <c r="T467">
        <v>-1.3823065889280901</v>
      </c>
      <c r="U467">
        <f t="shared" si="55"/>
        <v>-1.00356538677033</v>
      </c>
      <c r="V467">
        <f t="shared" si="53"/>
        <v>-0.38230658892809011</v>
      </c>
      <c r="X467">
        <v>1</v>
      </c>
      <c r="Y467">
        <v>0</v>
      </c>
      <c r="Z467">
        <v>463</v>
      </c>
      <c r="AA467">
        <v>-1</v>
      </c>
      <c r="AB467">
        <f t="shared" si="51"/>
        <v>1</v>
      </c>
    </row>
    <row r="468" spans="1:28" x14ac:dyDescent="0.3">
      <c r="A468" s="2">
        <v>40148</v>
      </c>
      <c r="B468" s="1">
        <v>0.94099999999999995</v>
      </c>
      <c r="C468" s="1">
        <v>0</v>
      </c>
      <c r="D468" s="1">
        <v>0</v>
      </c>
      <c r="E468">
        <v>53</v>
      </c>
      <c r="H468">
        <v>171.62105684318632</v>
      </c>
      <c r="I468">
        <v>172.67067229771581</v>
      </c>
      <c r="J468">
        <f t="shared" si="49"/>
        <v>1.0496154545294871</v>
      </c>
      <c r="K468">
        <f t="shared" si="54"/>
        <v>0.32816800000000002</v>
      </c>
      <c r="L468">
        <f t="shared" si="52"/>
        <v>-0.13657999999999992</v>
      </c>
      <c r="M468">
        <v>-0.67183199999999998</v>
      </c>
      <c r="N468">
        <v>-1.1365799999999999</v>
      </c>
      <c r="O468">
        <v>0</v>
      </c>
      <c r="P468">
        <v>0.94424768703842876</v>
      </c>
      <c r="Q468">
        <f t="shared" si="50"/>
        <v>-0.24424768703842881</v>
      </c>
      <c r="R468">
        <v>2265.6236666666664</v>
      </c>
      <c r="S468">
        <v>-1.83518231446076</v>
      </c>
      <c r="T468">
        <v>-1.12714520483301</v>
      </c>
      <c r="U468">
        <f t="shared" si="55"/>
        <v>-0.83518231446075997</v>
      </c>
      <c r="V468">
        <f t="shared" si="53"/>
        <v>-0.12714520483300995</v>
      </c>
      <c r="X468">
        <v>0</v>
      </c>
      <c r="Y468">
        <v>3.7181818181818101E-2</v>
      </c>
      <c r="Z468">
        <v>464</v>
      </c>
      <c r="AA468">
        <v>-1</v>
      </c>
      <c r="AB468">
        <f t="shared" si="51"/>
        <v>1</v>
      </c>
    </row>
    <row r="469" spans="1:28" x14ac:dyDescent="0.3">
      <c r="A469" s="2">
        <v>40179</v>
      </c>
      <c r="B469" s="1">
        <v>1</v>
      </c>
      <c r="C469" s="1">
        <v>0</v>
      </c>
      <c r="D469" s="1">
        <v>0.98499999999999999</v>
      </c>
      <c r="E469">
        <v>91.3</v>
      </c>
      <c r="H469">
        <v>324.72446473671783</v>
      </c>
      <c r="I469">
        <v>206.97814815771201</v>
      </c>
      <c r="J469">
        <f t="shared" si="49"/>
        <v>-117.74631657900582</v>
      </c>
      <c r="K469">
        <f t="shared" si="54"/>
        <v>0.30905400000000005</v>
      </c>
      <c r="L469">
        <f t="shared" si="52"/>
        <v>0.15237999999999996</v>
      </c>
      <c r="M469">
        <v>-0.69094599999999995</v>
      </c>
      <c r="N469">
        <v>-0.84762000000000004</v>
      </c>
      <c r="O469">
        <v>0</v>
      </c>
      <c r="P469">
        <v>0.48921887281597226</v>
      </c>
      <c r="Q469">
        <f t="shared" si="50"/>
        <v>0.21078112718402769</v>
      </c>
      <c r="R469">
        <v>1983.5483870967739</v>
      </c>
      <c r="S469">
        <v>-1.8648226176254901</v>
      </c>
      <c r="T469">
        <v>-1.1891744020497601</v>
      </c>
      <c r="U469">
        <f t="shared" si="55"/>
        <v>-0.86482261762549006</v>
      </c>
      <c r="V469">
        <f t="shared" si="53"/>
        <v>-0.1891744020497601</v>
      </c>
      <c r="X469">
        <v>0</v>
      </c>
      <c r="Y469">
        <v>0.122004545454545</v>
      </c>
      <c r="Z469">
        <v>465</v>
      </c>
      <c r="AA469">
        <v>-1</v>
      </c>
      <c r="AB469">
        <f t="shared" si="51"/>
        <v>1</v>
      </c>
    </row>
    <row r="470" spans="1:28" x14ac:dyDescent="0.3">
      <c r="A470" s="2">
        <v>40210</v>
      </c>
      <c r="B470" s="1">
        <v>1</v>
      </c>
      <c r="C470" s="1">
        <v>0.90400000000000003</v>
      </c>
      <c r="D470" s="1">
        <v>1</v>
      </c>
      <c r="E470">
        <v>222.2</v>
      </c>
      <c r="H470">
        <v>1304.1430504200855</v>
      </c>
      <c r="I470">
        <v>422.01886928312757</v>
      </c>
      <c r="J470">
        <f t="shared" si="49"/>
        <v>-882.12418113695799</v>
      </c>
      <c r="K470">
        <f t="shared" si="54"/>
        <v>0.65637100000000004</v>
      </c>
      <c r="L470">
        <f t="shared" si="52"/>
        <v>0.58540799999999993</v>
      </c>
      <c r="M470">
        <v>-0.34362900000000002</v>
      </c>
      <c r="N470">
        <v>-0.41459200000000002</v>
      </c>
      <c r="O470">
        <v>0</v>
      </c>
      <c r="P470">
        <v>0.69244982103624586</v>
      </c>
      <c r="Q470">
        <f t="shared" si="50"/>
        <v>7.550178963754095E-3</v>
      </c>
      <c r="R470">
        <v>1923.546129032258</v>
      </c>
      <c r="S470">
        <v>-2.00356538677033</v>
      </c>
      <c r="T470">
        <v>-2.2659576244056199</v>
      </c>
      <c r="U470">
        <f t="shared" si="55"/>
        <v>-1.00356538677033</v>
      </c>
      <c r="V470">
        <f t="shared" si="53"/>
        <v>-1.2659576244056199</v>
      </c>
      <c r="X470">
        <v>0</v>
      </c>
      <c r="Y470">
        <v>6.2259090909090799E-2</v>
      </c>
      <c r="Z470">
        <v>466</v>
      </c>
      <c r="AA470">
        <v>0</v>
      </c>
      <c r="AB470">
        <f t="shared" si="51"/>
        <v>0</v>
      </c>
    </row>
    <row r="471" spans="1:28" x14ac:dyDescent="0.3">
      <c r="A471" s="2">
        <v>40238</v>
      </c>
      <c r="B471" s="1">
        <v>0</v>
      </c>
      <c r="C471" s="1">
        <v>0</v>
      </c>
      <c r="D471" s="1">
        <v>0</v>
      </c>
      <c r="E471">
        <v>42.4</v>
      </c>
      <c r="H471">
        <v>402.73162594004174</v>
      </c>
      <c r="I471">
        <v>877.41155967565942</v>
      </c>
      <c r="J471">
        <f t="shared" si="49"/>
        <v>474.67993373561768</v>
      </c>
      <c r="K471">
        <f t="shared" si="54"/>
        <v>1.551258</v>
      </c>
      <c r="L471">
        <f t="shared" si="52"/>
        <v>2.1054300000000001</v>
      </c>
      <c r="M471">
        <v>0.55125800000000003</v>
      </c>
      <c r="N471">
        <v>1.1054299999999999</v>
      </c>
      <c r="O471">
        <v>0</v>
      </c>
      <c r="P471">
        <v>0.98470575635882274</v>
      </c>
      <c r="Q471">
        <f t="shared" si="50"/>
        <v>-0.28470575635882278</v>
      </c>
      <c r="R471">
        <v>2070.1753571428567</v>
      </c>
      <c r="S471">
        <v>-1.83518231446076</v>
      </c>
      <c r="T471">
        <v>-2.05038020541105</v>
      </c>
      <c r="U471">
        <f t="shared" si="55"/>
        <v>-0.83518231446075997</v>
      </c>
      <c r="V471">
        <f t="shared" si="53"/>
        <v>-1.05038020541105</v>
      </c>
      <c r="X471">
        <v>0</v>
      </c>
      <c r="Y471">
        <v>0</v>
      </c>
      <c r="Z471">
        <v>467</v>
      </c>
      <c r="AA471">
        <v>0</v>
      </c>
      <c r="AB471">
        <f t="shared" si="51"/>
        <v>0</v>
      </c>
    </row>
    <row r="472" spans="1:28" x14ac:dyDescent="0.3">
      <c r="A472" s="2">
        <v>40269</v>
      </c>
      <c r="B472" s="1">
        <v>0</v>
      </c>
      <c r="C472" s="1">
        <v>0</v>
      </c>
      <c r="D472" s="1">
        <v>0</v>
      </c>
      <c r="E472">
        <v>116.7</v>
      </c>
      <c r="H472">
        <v>432.44224517281435</v>
      </c>
      <c r="I472">
        <v>652.81196620287449</v>
      </c>
      <c r="J472">
        <f t="shared" si="49"/>
        <v>220.36972103006013</v>
      </c>
      <c r="K472">
        <f t="shared" si="54"/>
        <v>-8.7790000000000035E-2</v>
      </c>
      <c r="L472">
        <f t="shared" si="52"/>
        <v>-1.8690000000000095E-2</v>
      </c>
      <c r="M472">
        <v>-1.08779</v>
      </c>
      <c r="N472">
        <v>-1.0186900000000001</v>
      </c>
      <c r="O472">
        <v>1.08779</v>
      </c>
      <c r="P472">
        <v>0.7206962451791642</v>
      </c>
      <c r="Q472">
        <f t="shared" si="50"/>
        <v>-2.0696245179164241E-2</v>
      </c>
      <c r="R472">
        <v>2227.1687096774194</v>
      </c>
      <c r="S472">
        <v>-1.92955939289679</v>
      </c>
      <c r="T472">
        <v>-2.3409326539017901</v>
      </c>
      <c r="U472">
        <f t="shared" si="55"/>
        <v>-0.92955939289679002</v>
      </c>
      <c r="V472">
        <f t="shared" si="53"/>
        <v>-1.3409326539017901</v>
      </c>
      <c r="X472">
        <v>0</v>
      </c>
      <c r="Y472">
        <v>4.7240909090909097E-2</v>
      </c>
      <c r="Z472">
        <v>468</v>
      </c>
      <c r="AA472">
        <v>0</v>
      </c>
      <c r="AB472">
        <f t="shared" si="51"/>
        <v>0</v>
      </c>
    </row>
    <row r="473" spans="1:28" x14ac:dyDescent="0.3">
      <c r="A473" s="2">
        <v>40299</v>
      </c>
      <c r="B473" s="1">
        <v>0.82699999999999996</v>
      </c>
      <c r="C473" s="1">
        <v>0</v>
      </c>
      <c r="D473" s="1">
        <v>0.19400000000000001</v>
      </c>
      <c r="E473">
        <v>128.80000000000001</v>
      </c>
      <c r="H473">
        <v>726.41093320691937</v>
      </c>
      <c r="I473">
        <v>502.08379124902694</v>
      </c>
      <c r="J473">
        <f t="shared" si="49"/>
        <v>-224.32714195789242</v>
      </c>
      <c r="K473">
        <f t="shared" si="54"/>
        <v>0.89665799999999996</v>
      </c>
      <c r="L473">
        <f t="shared" si="52"/>
        <v>1.52884</v>
      </c>
      <c r="M473">
        <v>-0.103342</v>
      </c>
      <c r="N473">
        <v>0.52883999999999998</v>
      </c>
      <c r="O473">
        <v>0</v>
      </c>
      <c r="P473">
        <v>0.81330787209749478</v>
      </c>
      <c r="Q473">
        <f t="shared" si="50"/>
        <v>-0.11330787209749482</v>
      </c>
      <c r="R473">
        <v>1763.2076666666667</v>
      </c>
      <c r="S473">
        <v>-2.04510783545232</v>
      </c>
      <c r="T473">
        <v>-2.2019007608734502</v>
      </c>
      <c r="U473">
        <f t="shared" si="55"/>
        <v>-1.04510783545232</v>
      </c>
      <c r="V473">
        <f t="shared" si="53"/>
        <v>-1.2019007608734502</v>
      </c>
      <c r="X473">
        <v>0</v>
      </c>
      <c r="Y473">
        <v>6.6422727272727203E-2</v>
      </c>
      <c r="Z473">
        <v>469</v>
      </c>
      <c r="AA473">
        <v>0</v>
      </c>
      <c r="AB473">
        <f t="shared" si="51"/>
        <v>0</v>
      </c>
    </row>
    <row r="474" spans="1:28" x14ac:dyDescent="0.3">
      <c r="A474" s="2">
        <v>40330</v>
      </c>
      <c r="B474" s="1">
        <v>1</v>
      </c>
      <c r="C474" s="1">
        <v>0.81100000000000005</v>
      </c>
      <c r="D474" s="1">
        <v>1</v>
      </c>
      <c r="E474">
        <v>346</v>
      </c>
      <c r="F474">
        <v>1</v>
      </c>
      <c r="G474">
        <v>1</v>
      </c>
      <c r="H474">
        <v>1827.6137203230699</v>
      </c>
      <c r="I474">
        <v>629.55382733656825</v>
      </c>
      <c r="J474">
        <f t="shared" si="49"/>
        <v>-1198.0598929865016</v>
      </c>
      <c r="K474">
        <f t="shared" si="54"/>
        <v>0.9283612</v>
      </c>
      <c r="L474">
        <f t="shared" si="52"/>
        <v>1.496766</v>
      </c>
      <c r="M474">
        <v>-7.1638800000000002E-2</v>
      </c>
      <c r="N474">
        <v>0.49676599999999999</v>
      </c>
      <c r="O474">
        <v>0</v>
      </c>
      <c r="P474">
        <v>0.96499415358714646</v>
      </c>
      <c r="Q474">
        <f t="shared" si="50"/>
        <v>-0.26499415358714651</v>
      </c>
      <c r="R474">
        <v>1501.1761290322584</v>
      </c>
      <c r="S474">
        <v>-2.54469359356681</v>
      </c>
      <c r="T474">
        <v>-2.2659576244056199</v>
      </c>
      <c r="U474">
        <f t="shared" si="55"/>
        <v>-1.54469359356681</v>
      </c>
      <c r="V474">
        <f t="shared" si="53"/>
        <v>-1.2659576244056199</v>
      </c>
      <c r="X474">
        <v>1</v>
      </c>
      <c r="Y474">
        <v>2.97136363636363E-2</v>
      </c>
      <c r="Z474">
        <v>470</v>
      </c>
      <c r="AA474">
        <v>0</v>
      </c>
      <c r="AB474">
        <f t="shared" si="51"/>
        <v>0</v>
      </c>
    </row>
    <row r="475" spans="1:28" x14ac:dyDescent="0.3">
      <c r="A475" s="2">
        <v>40360</v>
      </c>
      <c r="B475" s="1">
        <v>0.98099999999999998</v>
      </c>
      <c r="C475" s="1">
        <v>0.57999999999999996</v>
      </c>
      <c r="D475" s="1">
        <v>0.70199999999999996</v>
      </c>
      <c r="E475">
        <v>259</v>
      </c>
      <c r="F475">
        <v>1</v>
      </c>
      <c r="G475">
        <v>1</v>
      </c>
      <c r="H475">
        <v>1621.8036447536722</v>
      </c>
      <c r="I475">
        <v>931.34955229122966</v>
      </c>
      <c r="J475">
        <f t="shared" si="49"/>
        <v>-690.45409246244253</v>
      </c>
      <c r="K475">
        <f t="shared" si="54"/>
        <v>2.23014</v>
      </c>
      <c r="L475">
        <f t="shared" si="52"/>
        <v>2.6409899999999999</v>
      </c>
      <c r="M475">
        <v>1.23014</v>
      </c>
      <c r="N475">
        <v>1.6409899999999999</v>
      </c>
      <c r="O475">
        <v>0</v>
      </c>
      <c r="P475">
        <v>0.99903699039547211</v>
      </c>
      <c r="Q475">
        <f t="shared" si="50"/>
        <v>-0.29903699039547216</v>
      </c>
      <c r="R475">
        <v>1913.1386666666667</v>
      </c>
      <c r="S475">
        <v>-2.3361738222619399</v>
      </c>
      <c r="T475">
        <v>-2.0956978586972701</v>
      </c>
      <c r="U475">
        <f t="shared" si="55"/>
        <v>-1.3361738222619399</v>
      </c>
      <c r="V475">
        <f t="shared" si="53"/>
        <v>-1.0956978586972701</v>
      </c>
      <c r="X475">
        <v>0</v>
      </c>
      <c r="Y475">
        <v>0</v>
      </c>
      <c r="Z475">
        <v>471</v>
      </c>
      <c r="AA475">
        <v>0</v>
      </c>
      <c r="AB475">
        <f t="shared" si="51"/>
        <v>0</v>
      </c>
    </row>
    <row r="476" spans="1:28" x14ac:dyDescent="0.3">
      <c r="A476" s="2">
        <v>40391</v>
      </c>
      <c r="B476" s="1">
        <v>0.64300000000000002</v>
      </c>
      <c r="C476" s="1">
        <v>0</v>
      </c>
      <c r="D476" s="1">
        <v>1.0999999999999999E-2</v>
      </c>
      <c r="E476">
        <v>126.7</v>
      </c>
      <c r="F476">
        <v>1</v>
      </c>
      <c r="G476">
        <v>1</v>
      </c>
      <c r="H476">
        <v>1304.1159646314052</v>
      </c>
      <c r="I476">
        <v>1055.9816177392293</v>
      </c>
      <c r="J476">
        <f t="shared" si="49"/>
        <v>-248.13434689217593</v>
      </c>
      <c r="K476">
        <f t="shared" si="54"/>
        <v>1.6846449999999999</v>
      </c>
      <c r="L476">
        <f t="shared" si="52"/>
        <v>1.7762829999999998</v>
      </c>
      <c r="M476">
        <v>0.68464499999999995</v>
      </c>
      <c r="N476">
        <v>0.77628299999999995</v>
      </c>
      <c r="O476">
        <v>0</v>
      </c>
      <c r="P476">
        <v>0.99275191359625303</v>
      </c>
      <c r="Q476">
        <f t="shared" si="50"/>
        <v>-0.29275191359625308</v>
      </c>
      <c r="R476">
        <v>2291.0393548387092</v>
      </c>
      <c r="S476">
        <v>-3.03660987587052</v>
      </c>
      <c r="T476">
        <v>-2.0956978586972701</v>
      </c>
      <c r="U476">
        <f t="shared" si="55"/>
        <v>-2.03660987587052</v>
      </c>
      <c r="V476">
        <f t="shared" si="53"/>
        <v>-1.0956978586972701</v>
      </c>
      <c r="X476">
        <v>0</v>
      </c>
      <c r="Y476">
        <v>0</v>
      </c>
      <c r="Z476">
        <v>472</v>
      </c>
      <c r="AA476">
        <v>-1</v>
      </c>
      <c r="AB476">
        <f t="shared" si="51"/>
        <v>1</v>
      </c>
    </row>
    <row r="477" spans="1:28" x14ac:dyDescent="0.3">
      <c r="A477" s="2">
        <v>40422</v>
      </c>
      <c r="B477" s="1">
        <v>0.996</v>
      </c>
      <c r="C477" s="1">
        <v>0.34599999999999997</v>
      </c>
      <c r="D477" s="1">
        <v>1</v>
      </c>
      <c r="E477">
        <v>267.7</v>
      </c>
      <c r="F477">
        <v>1</v>
      </c>
      <c r="G477">
        <v>1</v>
      </c>
      <c r="H477">
        <v>1760.9069528442362</v>
      </c>
      <c r="I477">
        <v>652.6695584741916</v>
      </c>
      <c r="J477">
        <f t="shared" si="49"/>
        <v>-1108.2373943700445</v>
      </c>
      <c r="K477">
        <f t="shared" si="54"/>
        <v>0.96958750000000005</v>
      </c>
      <c r="L477">
        <f t="shared" si="52"/>
        <v>0.75467200000000001</v>
      </c>
      <c r="M477">
        <v>-3.0412499999999999E-2</v>
      </c>
      <c r="N477">
        <v>-0.24532799999999999</v>
      </c>
      <c r="O477">
        <v>0</v>
      </c>
      <c r="P477">
        <v>0.98495260513863447</v>
      </c>
      <c r="Q477">
        <f t="shared" si="50"/>
        <v>-0.28495260513863452</v>
      </c>
      <c r="R477">
        <v>2166.5132258064523</v>
      </c>
      <c r="S477">
        <v>-3.03660987587052</v>
      </c>
      <c r="T477">
        <v>-2.0956978586972701</v>
      </c>
      <c r="U477">
        <f t="shared" si="55"/>
        <v>-2.03660987587052</v>
      </c>
      <c r="V477">
        <f t="shared" si="53"/>
        <v>-1.0956978586972701</v>
      </c>
      <c r="X477">
        <v>0</v>
      </c>
      <c r="Y477">
        <v>0</v>
      </c>
      <c r="Z477">
        <v>473</v>
      </c>
    </row>
    <row r="478" spans="1:28" x14ac:dyDescent="0.3">
      <c r="A478" s="2">
        <v>40452</v>
      </c>
      <c r="B478" s="1">
        <v>1</v>
      </c>
      <c r="C478" s="1">
        <v>0.91</v>
      </c>
      <c r="D478" s="1">
        <v>1</v>
      </c>
      <c r="E478">
        <v>338.4</v>
      </c>
      <c r="F478">
        <v>1</v>
      </c>
      <c r="G478">
        <v>1</v>
      </c>
      <c r="H478">
        <v>2504.34185347007</v>
      </c>
      <c r="I478">
        <v>775.01401729598922</v>
      </c>
      <c r="J478">
        <f t="shared" si="49"/>
        <v>-1729.3278361740809</v>
      </c>
      <c r="K478">
        <f t="shared" si="54"/>
        <v>2.0137799999999997</v>
      </c>
      <c r="L478">
        <f t="shared" si="52"/>
        <v>1.765911</v>
      </c>
      <c r="M478">
        <v>1.0137799999999999</v>
      </c>
      <c r="N478">
        <v>0.76591100000000001</v>
      </c>
      <c r="O478">
        <v>0</v>
      </c>
      <c r="P478">
        <v>0.99733223543010796</v>
      </c>
      <c r="Q478">
        <f t="shared" si="50"/>
        <v>-0.29733223543010801</v>
      </c>
      <c r="R478">
        <v>2135.3666666666672</v>
      </c>
      <c r="S478">
        <v>-3.03660987587052</v>
      </c>
      <c r="T478">
        <v>-2.0956978586972701</v>
      </c>
      <c r="U478">
        <f t="shared" si="55"/>
        <v>-2.03660987587052</v>
      </c>
      <c r="V478">
        <f t="shared" si="53"/>
        <v>-1.0956978586972701</v>
      </c>
      <c r="X478">
        <v>0</v>
      </c>
      <c r="Y478">
        <v>0</v>
      </c>
      <c r="Z478">
        <v>474</v>
      </c>
    </row>
    <row r="479" spans="1:28" x14ac:dyDescent="0.3">
      <c r="A479" s="2">
        <v>40483</v>
      </c>
      <c r="B479" s="1">
        <v>1</v>
      </c>
      <c r="C479" s="1"/>
      <c r="D479" s="1">
        <v>0.98199999999999998</v>
      </c>
      <c r="E479">
        <v>57.8</v>
      </c>
      <c r="H479">
        <v>796.08956294738744</v>
      </c>
      <c r="I479">
        <v>526.64498983727322</v>
      </c>
      <c r="J479">
        <f t="shared" si="49"/>
        <v>-269.44457311011422</v>
      </c>
      <c r="K479">
        <f t="shared" si="54"/>
        <v>2.38706</v>
      </c>
      <c r="L479">
        <f t="shared" si="52"/>
        <v>2.0026700000000002</v>
      </c>
      <c r="M479">
        <v>1.38706</v>
      </c>
      <c r="N479">
        <v>1.00267</v>
      </c>
      <c r="O479">
        <v>0</v>
      </c>
      <c r="P479">
        <v>0.99957225539770522</v>
      </c>
      <c r="Q479">
        <f t="shared" si="50"/>
        <v>-0.29957225539770527</v>
      </c>
      <c r="R479">
        <v>2331.7270967741938</v>
      </c>
      <c r="S479">
        <v>-2.4273452205322901</v>
      </c>
      <c r="T479">
        <v>-1.62763424409719</v>
      </c>
      <c r="U479">
        <f t="shared" si="55"/>
        <v>-1.4273452205322901</v>
      </c>
      <c r="V479">
        <f t="shared" si="53"/>
        <v>-0.62763424409719004</v>
      </c>
      <c r="X479">
        <v>0</v>
      </c>
      <c r="Y479">
        <v>0</v>
      </c>
      <c r="Z479">
        <v>475</v>
      </c>
    </row>
    <row r="480" spans="1:28" x14ac:dyDescent="0.3">
      <c r="A480" s="2">
        <v>40513</v>
      </c>
      <c r="B480" s="1">
        <v>0</v>
      </c>
      <c r="C480" s="1"/>
      <c r="D480" s="1">
        <v>0</v>
      </c>
      <c r="E480">
        <v>60.6</v>
      </c>
      <c r="H480">
        <v>43.574303745295914</v>
      </c>
      <c r="I480">
        <v>172.67067229771581</v>
      </c>
      <c r="J480">
        <f t="shared" si="49"/>
        <v>129.0963685524199</v>
      </c>
      <c r="K480">
        <f t="shared" si="54"/>
        <v>-0.17941999999999991</v>
      </c>
      <c r="L480">
        <f t="shared" si="52"/>
        <v>-0.83081000000000005</v>
      </c>
      <c r="M480">
        <v>-1.1794199999999999</v>
      </c>
      <c r="N480">
        <v>-1.83081</v>
      </c>
      <c r="O480">
        <v>1.1794199999999999</v>
      </c>
      <c r="P480">
        <v>0.88254970004991595</v>
      </c>
      <c r="Q480">
        <f t="shared" si="50"/>
        <v>-0.182549700049916</v>
      </c>
      <c r="R480">
        <v>2408.1663333333327</v>
      </c>
      <c r="S480">
        <v>-2.3361738222619399</v>
      </c>
      <c r="T480">
        <v>-1.50186935268833</v>
      </c>
      <c r="U480">
        <f t="shared" si="55"/>
        <v>-1.3361738222619399</v>
      </c>
      <c r="V480">
        <f t="shared" si="53"/>
        <v>-0.50186935268832999</v>
      </c>
      <c r="X480">
        <v>0</v>
      </c>
      <c r="Y480">
        <v>0</v>
      </c>
      <c r="Z480">
        <v>476</v>
      </c>
    </row>
    <row r="481" spans="1:25" x14ac:dyDescent="0.3">
      <c r="A481" s="2">
        <v>40544</v>
      </c>
      <c r="B481" s="1">
        <v>0</v>
      </c>
      <c r="C481" s="1"/>
      <c r="D481" s="1">
        <v>0</v>
      </c>
      <c r="H481">
        <v>43.574303745295914</v>
      </c>
      <c r="K481">
        <f t="shared" si="54"/>
        <v>-0.15659000000000001</v>
      </c>
      <c r="L481">
        <f t="shared" si="52"/>
        <v>-0.22101999999999999</v>
      </c>
      <c r="M481">
        <v>-1.15659</v>
      </c>
      <c r="N481">
        <v>-1.22102</v>
      </c>
      <c r="O481">
        <v>1.15659</v>
      </c>
      <c r="P481">
        <v>0.1595529916572411</v>
      </c>
      <c r="Q481">
        <f t="shared" si="50"/>
        <v>0.54044700834275883</v>
      </c>
      <c r="R481">
        <v>2233.7438709677413</v>
      </c>
      <c r="S481">
        <v>-2.3361738222619399</v>
      </c>
      <c r="U481">
        <f t="shared" si="55"/>
        <v>-1.3361738222619399</v>
      </c>
      <c r="V481" s="3"/>
      <c r="X481">
        <v>1</v>
      </c>
      <c r="Y481">
        <v>6.5504545454545302E-2</v>
      </c>
    </row>
    <row r="482" spans="1:25" x14ac:dyDescent="0.3">
      <c r="O482">
        <v>0</v>
      </c>
    </row>
    <row r="483" spans="1:25" x14ac:dyDescent="0.3">
      <c r="O483">
        <v>0</v>
      </c>
    </row>
    <row r="484" spans="1:25" x14ac:dyDescent="0.3">
      <c r="O484">
        <v>0</v>
      </c>
    </row>
    <row r="485" spans="1:25" x14ac:dyDescent="0.3">
      <c r="O485">
        <v>0</v>
      </c>
    </row>
    <row r="486" spans="1:25" x14ac:dyDescent="0.3">
      <c r="O486">
        <v>0</v>
      </c>
    </row>
    <row r="487" spans="1:25" x14ac:dyDescent="0.3">
      <c r="O487">
        <v>0</v>
      </c>
    </row>
    <row r="488" spans="1:25" x14ac:dyDescent="0.3">
      <c r="O488">
        <v>0</v>
      </c>
    </row>
    <row r="489" spans="1:25" x14ac:dyDescent="0.3">
      <c r="O489">
        <v>0</v>
      </c>
    </row>
    <row r="490" spans="1:25" x14ac:dyDescent="0.3">
      <c r="O490">
        <v>0</v>
      </c>
    </row>
    <row r="491" spans="1:25" x14ac:dyDescent="0.3">
      <c r="O491">
        <v>0</v>
      </c>
    </row>
    <row r="492" spans="1:25" x14ac:dyDescent="0.3">
      <c r="O49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184B-51CF-4C53-8C8C-9D7632A2E794}">
  <dimension ref="A1:E482"/>
  <sheetViews>
    <sheetView zoomScale="85" zoomScaleNormal="85" workbookViewId="0">
      <selection activeCell="D483" sqref="D483"/>
    </sheetView>
  </sheetViews>
  <sheetFormatPr defaultRowHeight="16.2" x14ac:dyDescent="0.3"/>
  <cols>
    <col min="4" max="4" width="13.33203125" bestFit="1" customWidth="1"/>
    <col min="5" max="5" width="12" bestFit="1" customWidth="1"/>
  </cols>
  <sheetData>
    <row r="1" spans="1:5" x14ac:dyDescent="0.3">
      <c r="A1" t="s">
        <v>22</v>
      </c>
      <c r="B1" t="s">
        <v>40</v>
      </c>
      <c r="C1" t="s">
        <v>39</v>
      </c>
      <c r="D1" t="s">
        <v>41</v>
      </c>
      <c r="E1" t="s">
        <v>42</v>
      </c>
    </row>
    <row r="2" spans="1:5" x14ac:dyDescent="0.3">
      <c r="A2" s="2">
        <v>25965</v>
      </c>
      <c r="B2" s="1">
        <v>0</v>
      </c>
      <c r="C2">
        <v>0</v>
      </c>
      <c r="D2">
        <f>IF(B2=0, IF(C2=1,1,0),0)</f>
        <v>0</v>
      </c>
      <c r="E2">
        <f>IF(B2=1,IF(C2= 0,1,0),0)</f>
        <v>0</v>
      </c>
    </row>
    <row r="3" spans="1:5" x14ac:dyDescent="0.3">
      <c r="A3" s="2">
        <v>25993</v>
      </c>
      <c r="B3" s="1">
        <v>0</v>
      </c>
      <c r="C3">
        <v>0</v>
      </c>
      <c r="D3">
        <f t="shared" ref="D3:D66" si="0">IF(B3=0, IF(C3=1,1,0),0)</f>
        <v>0</v>
      </c>
      <c r="E3">
        <f t="shared" ref="E3:E66" si="1">IF(B3=1,IF(C3= 0,1,0),0)</f>
        <v>0</v>
      </c>
    </row>
    <row r="4" spans="1:5" x14ac:dyDescent="0.3">
      <c r="A4" s="2">
        <v>26024</v>
      </c>
      <c r="B4" s="1">
        <v>0</v>
      </c>
      <c r="C4">
        <v>0</v>
      </c>
      <c r="D4">
        <f t="shared" si="0"/>
        <v>0</v>
      </c>
      <c r="E4">
        <f t="shared" si="1"/>
        <v>0</v>
      </c>
    </row>
    <row r="5" spans="1:5" x14ac:dyDescent="0.3">
      <c r="A5" s="2">
        <v>26054</v>
      </c>
      <c r="B5" s="1">
        <v>0</v>
      </c>
      <c r="C5">
        <v>0</v>
      </c>
      <c r="D5">
        <f t="shared" si="0"/>
        <v>0</v>
      </c>
      <c r="E5">
        <f t="shared" si="1"/>
        <v>0</v>
      </c>
    </row>
    <row r="6" spans="1:5" x14ac:dyDescent="0.3">
      <c r="A6" s="2">
        <v>26085</v>
      </c>
      <c r="B6" s="1">
        <v>7.2999999999999995E-2</v>
      </c>
      <c r="C6">
        <v>1</v>
      </c>
      <c r="D6">
        <f t="shared" si="0"/>
        <v>0</v>
      </c>
      <c r="E6">
        <f t="shared" si="1"/>
        <v>0</v>
      </c>
    </row>
    <row r="7" spans="1:5" x14ac:dyDescent="0.3">
      <c r="A7" s="2">
        <v>26115</v>
      </c>
      <c r="B7" s="1">
        <v>0</v>
      </c>
      <c r="C7">
        <v>1</v>
      </c>
      <c r="D7">
        <f t="shared" si="0"/>
        <v>1</v>
      </c>
      <c r="E7">
        <f t="shared" si="1"/>
        <v>0</v>
      </c>
    </row>
    <row r="8" spans="1:5" x14ac:dyDescent="0.3">
      <c r="A8" s="2">
        <v>26146</v>
      </c>
      <c r="B8" s="1">
        <v>0.47499999999999998</v>
      </c>
      <c r="C8">
        <v>1</v>
      </c>
      <c r="D8">
        <f t="shared" si="0"/>
        <v>0</v>
      </c>
      <c r="E8">
        <f t="shared" si="1"/>
        <v>0</v>
      </c>
    </row>
    <row r="9" spans="1:5" x14ac:dyDescent="0.3">
      <c r="A9" s="2">
        <v>26177</v>
      </c>
      <c r="B9" s="1">
        <v>0</v>
      </c>
      <c r="C9">
        <v>0</v>
      </c>
      <c r="D9">
        <f t="shared" si="0"/>
        <v>0</v>
      </c>
      <c r="E9">
        <f t="shared" si="1"/>
        <v>0</v>
      </c>
    </row>
    <row r="10" spans="1:5" x14ac:dyDescent="0.3">
      <c r="A10" s="2">
        <v>26207</v>
      </c>
      <c r="B10" s="1">
        <v>0</v>
      </c>
      <c r="C10">
        <v>0</v>
      </c>
      <c r="D10">
        <f t="shared" si="0"/>
        <v>0</v>
      </c>
      <c r="E10">
        <f t="shared" si="1"/>
        <v>0</v>
      </c>
    </row>
    <row r="11" spans="1:5" x14ac:dyDescent="0.3">
      <c r="A11" s="2">
        <v>26238</v>
      </c>
      <c r="B11" s="1">
        <v>0</v>
      </c>
      <c r="C11">
        <v>0</v>
      </c>
      <c r="D11">
        <f t="shared" si="0"/>
        <v>0</v>
      </c>
      <c r="E11">
        <f t="shared" si="1"/>
        <v>0</v>
      </c>
    </row>
    <row r="12" spans="1:5" x14ac:dyDescent="0.3">
      <c r="A12" s="2">
        <v>26268</v>
      </c>
      <c r="B12" s="1">
        <v>0</v>
      </c>
      <c r="C12">
        <v>0</v>
      </c>
      <c r="D12">
        <f t="shared" si="0"/>
        <v>0</v>
      </c>
      <c r="E12">
        <f t="shared" si="1"/>
        <v>0</v>
      </c>
    </row>
    <row r="13" spans="1:5" x14ac:dyDescent="0.3">
      <c r="A13" s="2">
        <v>26299</v>
      </c>
      <c r="B13" s="1">
        <v>0</v>
      </c>
      <c r="C13">
        <v>0</v>
      </c>
      <c r="D13">
        <f t="shared" si="0"/>
        <v>0</v>
      </c>
      <c r="E13">
        <f t="shared" si="1"/>
        <v>0</v>
      </c>
    </row>
    <row r="14" spans="1:5" x14ac:dyDescent="0.3">
      <c r="A14" s="2">
        <v>26330</v>
      </c>
      <c r="B14" s="1">
        <v>0</v>
      </c>
      <c r="C14">
        <v>0</v>
      </c>
      <c r="D14">
        <f t="shared" si="0"/>
        <v>0</v>
      </c>
      <c r="E14">
        <f t="shared" si="1"/>
        <v>0</v>
      </c>
    </row>
    <row r="15" spans="1:5" x14ac:dyDescent="0.3">
      <c r="A15" s="2">
        <v>26359</v>
      </c>
      <c r="B15" s="1">
        <v>1</v>
      </c>
      <c r="C15">
        <v>1</v>
      </c>
      <c r="D15">
        <f t="shared" si="0"/>
        <v>0</v>
      </c>
      <c r="E15">
        <f t="shared" si="1"/>
        <v>0</v>
      </c>
    </row>
    <row r="16" spans="1:5" x14ac:dyDescent="0.3">
      <c r="A16" s="2">
        <v>26390</v>
      </c>
      <c r="B16" s="1">
        <v>1</v>
      </c>
      <c r="C16">
        <v>1</v>
      </c>
      <c r="D16">
        <f t="shared" si="0"/>
        <v>0</v>
      </c>
      <c r="E16">
        <f t="shared" si="1"/>
        <v>0</v>
      </c>
    </row>
    <row r="17" spans="1:5" x14ac:dyDescent="0.3">
      <c r="A17" s="2">
        <v>26420</v>
      </c>
      <c r="B17" s="1">
        <v>0.78900000000000003</v>
      </c>
      <c r="C17">
        <v>1</v>
      </c>
      <c r="D17">
        <f t="shared" si="0"/>
        <v>0</v>
      </c>
      <c r="E17">
        <f t="shared" si="1"/>
        <v>0</v>
      </c>
    </row>
    <row r="18" spans="1:5" x14ac:dyDescent="0.3">
      <c r="A18" s="2">
        <v>26451</v>
      </c>
      <c r="B18" s="1">
        <v>1</v>
      </c>
      <c r="C18">
        <v>1</v>
      </c>
      <c r="D18">
        <f t="shared" si="0"/>
        <v>0</v>
      </c>
      <c r="E18">
        <f t="shared" si="1"/>
        <v>0</v>
      </c>
    </row>
    <row r="19" spans="1:5" x14ac:dyDescent="0.3">
      <c r="A19" s="2">
        <v>26481</v>
      </c>
      <c r="B19" s="1">
        <v>0.97399999999999998</v>
      </c>
      <c r="C19">
        <v>1</v>
      </c>
      <c r="D19">
        <f t="shared" si="0"/>
        <v>0</v>
      </c>
      <c r="E19">
        <f t="shared" si="1"/>
        <v>0</v>
      </c>
    </row>
    <row r="20" spans="1:5" x14ac:dyDescent="0.3">
      <c r="A20" s="2">
        <v>26512</v>
      </c>
      <c r="B20" s="1">
        <v>0.98599999999999999</v>
      </c>
      <c r="C20">
        <v>0</v>
      </c>
      <c r="D20">
        <f t="shared" si="0"/>
        <v>0</v>
      </c>
      <c r="E20">
        <f t="shared" si="1"/>
        <v>0</v>
      </c>
    </row>
    <row r="21" spans="1:5" x14ac:dyDescent="0.3">
      <c r="A21" s="2">
        <v>26543</v>
      </c>
      <c r="B21" s="1">
        <v>0.88800000000000001</v>
      </c>
      <c r="C21">
        <v>0</v>
      </c>
      <c r="D21">
        <f t="shared" si="0"/>
        <v>0</v>
      </c>
      <c r="E21">
        <f t="shared" si="1"/>
        <v>0</v>
      </c>
    </row>
    <row r="22" spans="1:5" x14ac:dyDescent="0.3">
      <c r="A22" s="2">
        <v>26573</v>
      </c>
      <c r="B22" s="1">
        <v>0.7</v>
      </c>
      <c r="C22">
        <v>1</v>
      </c>
      <c r="D22">
        <f t="shared" si="0"/>
        <v>0</v>
      </c>
      <c r="E22">
        <f t="shared" si="1"/>
        <v>0</v>
      </c>
    </row>
    <row r="23" spans="1:5" x14ac:dyDescent="0.3">
      <c r="A23" s="2">
        <v>26604</v>
      </c>
      <c r="B23" s="1">
        <v>0</v>
      </c>
      <c r="C23" s="1">
        <v>1</v>
      </c>
      <c r="D23">
        <f t="shared" si="0"/>
        <v>1</v>
      </c>
      <c r="E23">
        <f t="shared" si="1"/>
        <v>0</v>
      </c>
    </row>
    <row r="24" spans="1:5" x14ac:dyDescent="0.3">
      <c r="A24" s="2">
        <v>26634</v>
      </c>
      <c r="B24" s="1">
        <v>0</v>
      </c>
      <c r="C24" s="1">
        <v>1</v>
      </c>
      <c r="D24">
        <f t="shared" si="0"/>
        <v>1</v>
      </c>
      <c r="E24">
        <f t="shared" si="1"/>
        <v>0</v>
      </c>
    </row>
    <row r="25" spans="1:5" x14ac:dyDescent="0.3">
      <c r="A25" s="2">
        <v>26665</v>
      </c>
      <c r="B25" s="1">
        <v>0</v>
      </c>
      <c r="C25">
        <v>0</v>
      </c>
      <c r="D25">
        <f t="shared" si="0"/>
        <v>0</v>
      </c>
      <c r="E25">
        <f t="shared" si="1"/>
        <v>0</v>
      </c>
    </row>
    <row r="26" spans="1:5" x14ac:dyDescent="0.3">
      <c r="A26" s="2">
        <v>26696</v>
      </c>
      <c r="B26" s="1">
        <v>0</v>
      </c>
      <c r="C26">
        <v>0</v>
      </c>
      <c r="D26">
        <f t="shared" si="0"/>
        <v>0</v>
      </c>
      <c r="E26">
        <f t="shared" si="1"/>
        <v>0</v>
      </c>
    </row>
    <row r="27" spans="1:5" x14ac:dyDescent="0.3">
      <c r="A27" s="2">
        <v>26724</v>
      </c>
      <c r="B27" s="1">
        <v>1E-3</v>
      </c>
      <c r="C27">
        <v>1</v>
      </c>
      <c r="D27">
        <f t="shared" si="0"/>
        <v>0</v>
      </c>
      <c r="E27">
        <f t="shared" si="1"/>
        <v>0</v>
      </c>
    </row>
    <row r="28" spans="1:5" x14ac:dyDescent="0.3">
      <c r="A28" s="2">
        <v>26755</v>
      </c>
      <c r="B28" s="1">
        <v>0</v>
      </c>
      <c r="C28">
        <v>0</v>
      </c>
      <c r="D28">
        <f t="shared" si="0"/>
        <v>0</v>
      </c>
      <c r="E28">
        <f t="shared" si="1"/>
        <v>0</v>
      </c>
    </row>
    <row r="29" spans="1:5" x14ac:dyDescent="0.3">
      <c r="A29" s="2">
        <v>26785</v>
      </c>
      <c r="B29" s="1">
        <v>0.35099999999999998</v>
      </c>
      <c r="C29">
        <v>0</v>
      </c>
      <c r="D29">
        <f t="shared" si="0"/>
        <v>0</v>
      </c>
      <c r="E29">
        <f t="shared" si="1"/>
        <v>0</v>
      </c>
    </row>
    <row r="30" spans="1:5" x14ac:dyDescent="0.3">
      <c r="A30" s="2">
        <v>26816</v>
      </c>
      <c r="B30" s="1">
        <v>0.88400000000000001</v>
      </c>
      <c r="C30">
        <v>1</v>
      </c>
      <c r="D30">
        <f t="shared" si="0"/>
        <v>0</v>
      </c>
      <c r="E30">
        <f t="shared" si="1"/>
        <v>0</v>
      </c>
    </row>
    <row r="31" spans="1:5" x14ac:dyDescent="0.3">
      <c r="A31" s="2">
        <v>26846</v>
      </c>
      <c r="B31" s="1">
        <v>0</v>
      </c>
      <c r="C31">
        <v>1</v>
      </c>
      <c r="D31">
        <f t="shared" si="0"/>
        <v>1</v>
      </c>
      <c r="E31">
        <f t="shared" si="1"/>
        <v>0</v>
      </c>
    </row>
    <row r="32" spans="1:5" x14ac:dyDescent="0.3">
      <c r="A32" s="2">
        <v>26877</v>
      </c>
      <c r="B32" s="1">
        <v>0</v>
      </c>
      <c r="C32">
        <v>1</v>
      </c>
      <c r="D32">
        <f t="shared" si="0"/>
        <v>1</v>
      </c>
      <c r="E32">
        <f t="shared" si="1"/>
        <v>0</v>
      </c>
    </row>
    <row r="33" spans="1:5" x14ac:dyDescent="0.3">
      <c r="A33" s="2">
        <v>26908</v>
      </c>
      <c r="B33" s="1">
        <v>0.77200000000000002</v>
      </c>
      <c r="C33">
        <v>1</v>
      </c>
      <c r="D33">
        <f t="shared" si="0"/>
        <v>0</v>
      </c>
      <c r="E33">
        <f t="shared" si="1"/>
        <v>0</v>
      </c>
    </row>
    <row r="34" spans="1:5" x14ac:dyDescent="0.3">
      <c r="A34" s="2">
        <v>26938</v>
      </c>
      <c r="B34" s="1">
        <v>0</v>
      </c>
      <c r="C34">
        <v>0</v>
      </c>
      <c r="D34">
        <f t="shared" si="0"/>
        <v>0</v>
      </c>
      <c r="E34">
        <f t="shared" si="1"/>
        <v>0</v>
      </c>
    </row>
    <row r="35" spans="1:5" x14ac:dyDescent="0.3">
      <c r="A35" s="2">
        <v>26969</v>
      </c>
      <c r="B35" s="1">
        <v>0</v>
      </c>
      <c r="C35">
        <v>0</v>
      </c>
      <c r="D35">
        <f t="shared" si="0"/>
        <v>0</v>
      </c>
      <c r="E35">
        <f t="shared" si="1"/>
        <v>0</v>
      </c>
    </row>
    <row r="36" spans="1:5" x14ac:dyDescent="0.3">
      <c r="A36" s="2">
        <v>26999</v>
      </c>
      <c r="B36" s="1">
        <v>0</v>
      </c>
      <c r="C36">
        <v>0</v>
      </c>
      <c r="D36">
        <f t="shared" si="0"/>
        <v>0</v>
      </c>
      <c r="E36">
        <f t="shared" si="1"/>
        <v>0</v>
      </c>
    </row>
    <row r="37" spans="1:5" x14ac:dyDescent="0.3">
      <c r="A37" s="2">
        <v>27030</v>
      </c>
      <c r="B37" s="1">
        <v>0</v>
      </c>
      <c r="C37">
        <v>0</v>
      </c>
      <c r="D37">
        <f t="shared" si="0"/>
        <v>0</v>
      </c>
      <c r="E37">
        <f t="shared" si="1"/>
        <v>0</v>
      </c>
    </row>
    <row r="38" spans="1:5" x14ac:dyDescent="0.3">
      <c r="A38" s="2">
        <v>27061</v>
      </c>
      <c r="B38" s="1">
        <v>0</v>
      </c>
      <c r="C38">
        <v>0</v>
      </c>
      <c r="D38">
        <f t="shared" si="0"/>
        <v>0</v>
      </c>
      <c r="E38">
        <f t="shared" si="1"/>
        <v>0</v>
      </c>
    </row>
    <row r="39" spans="1:5" x14ac:dyDescent="0.3">
      <c r="A39" s="2">
        <v>27089</v>
      </c>
      <c r="B39" s="1">
        <v>0</v>
      </c>
      <c r="C39">
        <v>0</v>
      </c>
      <c r="D39">
        <f t="shared" si="0"/>
        <v>0</v>
      </c>
      <c r="E39">
        <f t="shared" si="1"/>
        <v>0</v>
      </c>
    </row>
    <row r="40" spans="1:5" x14ac:dyDescent="0.3">
      <c r="A40" s="2">
        <v>27120</v>
      </c>
      <c r="B40" s="1">
        <v>0</v>
      </c>
      <c r="C40">
        <v>0</v>
      </c>
      <c r="D40">
        <f t="shared" si="0"/>
        <v>0</v>
      </c>
      <c r="E40">
        <f t="shared" si="1"/>
        <v>0</v>
      </c>
    </row>
    <row r="41" spans="1:5" x14ac:dyDescent="0.3">
      <c r="A41" s="2">
        <v>27150</v>
      </c>
      <c r="B41" s="1">
        <v>0</v>
      </c>
      <c r="C41">
        <v>0</v>
      </c>
      <c r="D41">
        <f t="shared" si="0"/>
        <v>0</v>
      </c>
      <c r="E41">
        <f t="shared" si="1"/>
        <v>0</v>
      </c>
    </row>
    <row r="42" spans="1:5" x14ac:dyDescent="0.3">
      <c r="A42" s="2">
        <v>27181</v>
      </c>
      <c r="B42" s="1">
        <v>0</v>
      </c>
      <c r="C42">
        <v>0</v>
      </c>
      <c r="D42">
        <f t="shared" si="0"/>
        <v>0</v>
      </c>
      <c r="E42">
        <f t="shared" si="1"/>
        <v>0</v>
      </c>
    </row>
    <row r="43" spans="1:5" x14ac:dyDescent="0.3">
      <c r="A43" s="2">
        <v>27211</v>
      </c>
      <c r="B43" s="1">
        <v>0</v>
      </c>
      <c r="C43">
        <v>0</v>
      </c>
      <c r="D43">
        <f t="shared" si="0"/>
        <v>0</v>
      </c>
      <c r="E43">
        <f t="shared" si="1"/>
        <v>0</v>
      </c>
    </row>
    <row r="44" spans="1:5" x14ac:dyDescent="0.3">
      <c r="A44" s="2">
        <v>27242</v>
      </c>
      <c r="B44" s="1">
        <v>0.54500000000000004</v>
      </c>
      <c r="C44" s="1">
        <v>1</v>
      </c>
      <c r="D44">
        <f t="shared" si="0"/>
        <v>0</v>
      </c>
      <c r="E44">
        <f t="shared" si="1"/>
        <v>0</v>
      </c>
    </row>
    <row r="45" spans="1:5" x14ac:dyDescent="0.3">
      <c r="A45" s="2">
        <v>27273</v>
      </c>
      <c r="B45" s="1">
        <v>0.30499999999999999</v>
      </c>
      <c r="C45">
        <v>0</v>
      </c>
      <c r="D45">
        <f t="shared" si="0"/>
        <v>0</v>
      </c>
      <c r="E45">
        <f t="shared" si="1"/>
        <v>0</v>
      </c>
    </row>
    <row r="46" spans="1:5" x14ac:dyDescent="0.3">
      <c r="A46" s="2">
        <v>27303</v>
      </c>
      <c r="B46" s="1">
        <v>0</v>
      </c>
      <c r="C46">
        <v>0</v>
      </c>
      <c r="D46">
        <f t="shared" si="0"/>
        <v>0</v>
      </c>
      <c r="E46">
        <f t="shared" si="1"/>
        <v>0</v>
      </c>
    </row>
    <row r="47" spans="1:5" x14ac:dyDescent="0.3">
      <c r="A47" s="2">
        <v>27334</v>
      </c>
      <c r="B47" s="1">
        <v>0</v>
      </c>
      <c r="C47">
        <v>0</v>
      </c>
      <c r="D47">
        <f t="shared" si="0"/>
        <v>0</v>
      </c>
      <c r="E47">
        <f t="shared" si="1"/>
        <v>0</v>
      </c>
    </row>
    <row r="48" spans="1:5" x14ac:dyDescent="0.3">
      <c r="A48" s="2">
        <v>27364</v>
      </c>
      <c r="B48" s="1">
        <v>0</v>
      </c>
      <c r="C48">
        <v>0</v>
      </c>
      <c r="D48">
        <f t="shared" si="0"/>
        <v>0</v>
      </c>
      <c r="E48">
        <f t="shared" si="1"/>
        <v>0</v>
      </c>
    </row>
    <row r="49" spans="1:5" x14ac:dyDescent="0.3">
      <c r="A49" s="2">
        <v>27395</v>
      </c>
      <c r="B49" s="1">
        <v>0</v>
      </c>
      <c r="C49">
        <v>0</v>
      </c>
      <c r="D49">
        <f t="shared" si="0"/>
        <v>0</v>
      </c>
      <c r="E49">
        <f t="shared" si="1"/>
        <v>0</v>
      </c>
    </row>
    <row r="50" spans="1:5" x14ac:dyDescent="0.3">
      <c r="A50" s="2">
        <v>27426</v>
      </c>
      <c r="B50" s="1">
        <v>0</v>
      </c>
      <c r="C50">
        <v>0</v>
      </c>
      <c r="D50">
        <f t="shared" si="0"/>
        <v>0</v>
      </c>
      <c r="E50">
        <f t="shared" si="1"/>
        <v>0</v>
      </c>
    </row>
    <row r="51" spans="1:5" x14ac:dyDescent="0.3">
      <c r="A51" s="2">
        <v>27454</v>
      </c>
      <c r="B51" s="1">
        <v>0</v>
      </c>
      <c r="C51">
        <v>0</v>
      </c>
      <c r="D51">
        <f t="shared" si="0"/>
        <v>0</v>
      </c>
      <c r="E51">
        <f t="shared" si="1"/>
        <v>0</v>
      </c>
    </row>
    <row r="52" spans="1:5" x14ac:dyDescent="0.3">
      <c r="A52" s="2">
        <v>27485</v>
      </c>
      <c r="B52" s="1">
        <v>0</v>
      </c>
      <c r="C52">
        <v>0</v>
      </c>
      <c r="D52">
        <f t="shared" si="0"/>
        <v>0</v>
      </c>
      <c r="E52">
        <f t="shared" si="1"/>
        <v>0</v>
      </c>
    </row>
    <row r="53" spans="1:5" x14ac:dyDescent="0.3">
      <c r="A53" s="2">
        <v>27515</v>
      </c>
      <c r="B53" s="1">
        <v>0</v>
      </c>
      <c r="C53">
        <v>0</v>
      </c>
      <c r="D53">
        <f t="shared" si="0"/>
        <v>0</v>
      </c>
      <c r="E53">
        <f t="shared" si="1"/>
        <v>0</v>
      </c>
    </row>
    <row r="54" spans="1:5" x14ac:dyDescent="0.3">
      <c r="A54" s="2">
        <v>27546</v>
      </c>
      <c r="B54" s="1">
        <v>0</v>
      </c>
      <c r="C54">
        <v>0</v>
      </c>
      <c r="D54">
        <f t="shared" si="0"/>
        <v>0</v>
      </c>
      <c r="E54">
        <f t="shared" si="1"/>
        <v>0</v>
      </c>
    </row>
    <row r="55" spans="1:5" x14ac:dyDescent="0.3">
      <c r="A55" s="2">
        <v>27576</v>
      </c>
      <c r="B55" s="1">
        <v>0.59</v>
      </c>
      <c r="C55">
        <v>0</v>
      </c>
      <c r="D55">
        <f t="shared" si="0"/>
        <v>0</v>
      </c>
      <c r="E55">
        <f t="shared" si="1"/>
        <v>0</v>
      </c>
    </row>
    <row r="56" spans="1:5" x14ac:dyDescent="0.3">
      <c r="A56" s="2">
        <v>27607</v>
      </c>
      <c r="B56" s="1">
        <v>0</v>
      </c>
      <c r="C56">
        <v>0</v>
      </c>
      <c r="D56">
        <f t="shared" si="0"/>
        <v>0</v>
      </c>
      <c r="E56">
        <f t="shared" si="1"/>
        <v>0</v>
      </c>
    </row>
    <row r="57" spans="1:5" x14ac:dyDescent="0.3">
      <c r="A57" s="2">
        <v>27638</v>
      </c>
      <c r="B57" s="1">
        <v>0</v>
      </c>
      <c r="C57">
        <v>0</v>
      </c>
      <c r="D57">
        <f t="shared" si="0"/>
        <v>0</v>
      </c>
      <c r="E57">
        <f t="shared" si="1"/>
        <v>0</v>
      </c>
    </row>
    <row r="58" spans="1:5" x14ac:dyDescent="0.3">
      <c r="A58" s="2">
        <v>27668</v>
      </c>
      <c r="B58" s="1">
        <v>0</v>
      </c>
      <c r="C58">
        <v>0</v>
      </c>
      <c r="D58">
        <f t="shared" si="0"/>
        <v>0</v>
      </c>
      <c r="E58">
        <f t="shared" si="1"/>
        <v>0</v>
      </c>
    </row>
    <row r="59" spans="1:5" x14ac:dyDescent="0.3">
      <c r="A59" s="2">
        <v>27699</v>
      </c>
      <c r="B59" s="1">
        <v>0</v>
      </c>
      <c r="C59">
        <v>0</v>
      </c>
      <c r="D59">
        <f t="shared" si="0"/>
        <v>0</v>
      </c>
      <c r="E59">
        <f t="shared" si="1"/>
        <v>0</v>
      </c>
    </row>
    <row r="60" spans="1:5" x14ac:dyDescent="0.3">
      <c r="A60" s="2">
        <v>27729</v>
      </c>
      <c r="B60" s="1">
        <v>0</v>
      </c>
      <c r="C60">
        <v>0</v>
      </c>
      <c r="D60">
        <f t="shared" si="0"/>
        <v>0</v>
      </c>
      <c r="E60">
        <f t="shared" si="1"/>
        <v>0</v>
      </c>
    </row>
    <row r="61" spans="1:5" x14ac:dyDescent="0.3">
      <c r="A61" s="2">
        <v>27760</v>
      </c>
      <c r="B61" s="1">
        <v>0</v>
      </c>
      <c r="C61">
        <v>0</v>
      </c>
      <c r="D61">
        <f t="shared" si="0"/>
        <v>0</v>
      </c>
      <c r="E61">
        <f t="shared" si="1"/>
        <v>0</v>
      </c>
    </row>
    <row r="62" spans="1:5" x14ac:dyDescent="0.3">
      <c r="A62" s="2">
        <v>27791</v>
      </c>
      <c r="B62" s="1">
        <v>0</v>
      </c>
      <c r="C62">
        <v>0</v>
      </c>
      <c r="D62">
        <f t="shared" si="0"/>
        <v>0</v>
      </c>
      <c r="E62">
        <f t="shared" si="1"/>
        <v>0</v>
      </c>
    </row>
    <row r="63" spans="1:5" x14ac:dyDescent="0.3">
      <c r="A63" s="2">
        <v>27820</v>
      </c>
      <c r="B63" s="1">
        <v>0</v>
      </c>
      <c r="C63">
        <v>0</v>
      </c>
      <c r="D63">
        <f t="shared" si="0"/>
        <v>0</v>
      </c>
      <c r="E63">
        <f t="shared" si="1"/>
        <v>0</v>
      </c>
    </row>
    <row r="64" spans="1:5" x14ac:dyDescent="0.3">
      <c r="A64" s="2">
        <v>27851</v>
      </c>
      <c r="B64" s="1">
        <v>0</v>
      </c>
      <c r="C64">
        <v>0</v>
      </c>
      <c r="D64">
        <f t="shared" si="0"/>
        <v>0</v>
      </c>
      <c r="E64">
        <f t="shared" si="1"/>
        <v>0</v>
      </c>
    </row>
    <row r="65" spans="1:5" x14ac:dyDescent="0.3">
      <c r="A65" s="2">
        <v>27881</v>
      </c>
      <c r="B65" s="1">
        <v>0.5</v>
      </c>
      <c r="C65">
        <v>0</v>
      </c>
      <c r="D65">
        <f t="shared" si="0"/>
        <v>0</v>
      </c>
      <c r="E65">
        <f t="shared" si="1"/>
        <v>0</v>
      </c>
    </row>
    <row r="66" spans="1:5" x14ac:dyDescent="0.3">
      <c r="A66" s="2">
        <v>27912</v>
      </c>
      <c r="B66" s="1">
        <v>0.65500000000000003</v>
      </c>
      <c r="C66">
        <v>0</v>
      </c>
      <c r="D66">
        <f t="shared" si="0"/>
        <v>0</v>
      </c>
      <c r="E66">
        <f t="shared" si="1"/>
        <v>0</v>
      </c>
    </row>
    <row r="67" spans="1:5" x14ac:dyDescent="0.3">
      <c r="A67" s="2">
        <v>27942</v>
      </c>
      <c r="B67" s="1">
        <v>0</v>
      </c>
      <c r="C67">
        <v>0</v>
      </c>
      <c r="D67">
        <f t="shared" ref="D67:D130" si="2">IF(B67=0, IF(C67=1,1,0),0)</f>
        <v>0</v>
      </c>
      <c r="E67">
        <f t="shared" ref="E67:E130" si="3">IF(B67=1,IF(C67= 0,1,0),0)</f>
        <v>0</v>
      </c>
    </row>
    <row r="68" spans="1:5" x14ac:dyDescent="0.3">
      <c r="A68" s="2">
        <v>27973</v>
      </c>
      <c r="B68" s="1">
        <v>0.27700000000000002</v>
      </c>
      <c r="C68">
        <v>0</v>
      </c>
      <c r="D68">
        <f t="shared" si="2"/>
        <v>0</v>
      </c>
      <c r="E68">
        <f t="shared" si="3"/>
        <v>0</v>
      </c>
    </row>
    <row r="69" spans="1:5" x14ac:dyDescent="0.3">
      <c r="A69" s="2">
        <v>28004</v>
      </c>
      <c r="B69" s="1">
        <v>0.26400000000000001</v>
      </c>
      <c r="C69">
        <v>0</v>
      </c>
      <c r="D69">
        <f t="shared" si="2"/>
        <v>0</v>
      </c>
      <c r="E69">
        <f t="shared" si="3"/>
        <v>0</v>
      </c>
    </row>
    <row r="70" spans="1:5" x14ac:dyDescent="0.3">
      <c r="A70" s="2">
        <v>28034</v>
      </c>
      <c r="B70" s="1">
        <v>0.67500000000000004</v>
      </c>
      <c r="C70">
        <v>0</v>
      </c>
      <c r="D70">
        <f t="shared" si="2"/>
        <v>0</v>
      </c>
      <c r="E70">
        <f t="shared" si="3"/>
        <v>0</v>
      </c>
    </row>
    <row r="71" spans="1:5" x14ac:dyDescent="0.3">
      <c r="A71" s="2">
        <v>28065</v>
      </c>
      <c r="B71" s="1">
        <v>0</v>
      </c>
      <c r="C71">
        <v>0</v>
      </c>
      <c r="D71">
        <f t="shared" si="2"/>
        <v>0</v>
      </c>
      <c r="E71">
        <f t="shared" si="3"/>
        <v>0</v>
      </c>
    </row>
    <row r="72" spans="1:5" x14ac:dyDescent="0.3">
      <c r="A72" s="2">
        <v>28095</v>
      </c>
      <c r="B72" s="1">
        <v>0</v>
      </c>
      <c r="C72">
        <v>0</v>
      </c>
      <c r="D72">
        <f t="shared" si="2"/>
        <v>0</v>
      </c>
      <c r="E72">
        <f t="shared" si="3"/>
        <v>0</v>
      </c>
    </row>
    <row r="73" spans="1:5" x14ac:dyDescent="0.3">
      <c r="A73" s="2">
        <v>28126</v>
      </c>
      <c r="B73" s="1">
        <v>0</v>
      </c>
      <c r="C73">
        <v>0</v>
      </c>
      <c r="D73">
        <f t="shared" si="2"/>
        <v>0</v>
      </c>
      <c r="E73">
        <f t="shared" si="3"/>
        <v>0</v>
      </c>
    </row>
    <row r="74" spans="1:5" x14ac:dyDescent="0.3">
      <c r="A74" s="2">
        <v>28157</v>
      </c>
      <c r="B74" s="1">
        <v>2.5999999999999999E-2</v>
      </c>
      <c r="C74" s="1">
        <v>1</v>
      </c>
      <c r="D74">
        <f t="shared" si="2"/>
        <v>0</v>
      </c>
      <c r="E74">
        <f t="shared" si="3"/>
        <v>0</v>
      </c>
    </row>
    <row r="75" spans="1:5" x14ac:dyDescent="0.3">
      <c r="A75" s="2">
        <v>28185</v>
      </c>
      <c r="B75" s="1">
        <v>0.84799999999999998</v>
      </c>
      <c r="C75">
        <v>1</v>
      </c>
      <c r="D75">
        <f t="shared" si="2"/>
        <v>0</v>
      </c>
      <c r="E75">
        <f t="shared" si="3"/>
        <v>0</v>
      </c>
    </row>
    <row r="76" spans="1:5" x14ac:dyDescent="0.3">
      <c r="A76" s="2">
        <v>28216</v>
      </c>
      <c r="B76" s="1">
        <v>0</v>
      </c>
      <c r="C76">
        <v>1</v>
      </c>
      <c r="D76">
        <f t="shared" si="2"/>
        <v>1</v>
      </c>
      <c r="E76">
        <f t="shared" si="3"/>
        <v>0</v>
      </c>
    </row>
    <row r="77" spans="1:5" x14ac:dyDescent="0.3">
      <c r="A77" s="2">
        <v>28246</v>
      </c>
      <c r="B77" s="1">
        <v>0</v>
      </c>
      <c r="C77">
        <v>0</v>
      </c>
      <c r="D77">
        <f t="shared" si="2"/>
        <v>0</v>
      </c>
      <c r="E77">
        <f t="shared" si="3"/>
        <v>0</v>
      </c>
    </row>
    <row r="78" spans="1:5" x14ac:dyDescent="0.3">
      <c r="A78" s="2">
        <v>28277</v>
      </c>
      <c r="B78" s="1">
        <v>0</v>
      </c>
      <c r="C78">
        <v>0</v>
      </c>
      <c r="D78">
        <f t="shared" si="2"/>
        <v>0</v>
      </c>
      <c r="E78">
        <f t="shared" si="3"/>
        <v>0</v>
      </c>
    </row>
    <row r="79" spans="1:5" x14ac:dyDescent="0.3">
      <c r="A79" s="2">
        <v>28307</v>
      </c>
      <c r="B79" s="1">
        <v>0</v>
      </c>
      <c r="C79">
        <v>0</v>
      </c>
      <c r="D79">
        <f t="shared" si="2"/>
        <v>0</v>
      </c>
      <c r="E79">
        <f t="shared" si="3"/>
        <v>0</v>
      </c>
    </row>
    <row r="80" spans="1:5" x14ac:dyDescent="0.3">
      <c r="A80" s="2">
        <v>28338</v>
      </c>
      <c r="B80" s="1">
        <v>0</v>
      </c>
      <c r="C80">
        <v>0</v>
      </c>
      <c r="D80">
        <f t="shared" si="2"/>
        <v>0</v>
      </c>
      <c r="E80">
        <f t="shared" si="3"/>
        <v>0</v>
      </c>
    </row>
    <row r="81" spans="1:5" x14ac:dyDescent="0.3">
      <c r="A81" s="2">
        <v>28369</v>
      </c>
      <c r="B81" s="1">
        <v>0</v>
      </c>
      <c r="C81">
        <v>0</v>
      </c>
      <c r="D81">
        <f t="shared" si="2"/>
        <v>0</v>
      </c>
      <c r="E81">
        <f t="shared" si="3"/>
        <v>0</v>
      </c>
    </row>
    <row r="82" spans="1:5" x14ac:dyDescent="0.3">
      <c r="A82" s="2">
        <v>28399</v>
      </c>
      <c r="B82" s="1">
        <v>0.24099999999999999</v>
      </c>
      <c r="C82">
        <v>0</v>
      </c>
      <c r="D82">
        <f t="shared" si="2"/>
        <v>0</v>
      </c>
      <c r="E82">
        <f t="shared" si="3"/>
        <v>0</v>
      </c>
    </row>
    <row r="83" spans="1:5" x14ac:dyDescent="0.3">
      <c r="A83" s="2">
        <v>28430</v>
      </c>
      <c r="B83" s="1">
        <v>0</v>
      </c>
      <c r="C83">
        <v>0</v>
      </c>
      <c r="D83">
        <f t="shared" si="2"/>
        <v>0</v>
      </c>
      <c r="E83">
        <f t="shared" si="3"/>
        <v>0</v>
      </c>
    </row>
    <row r="84" spans="1:5" x14ac:dyDescent="0.3">
      <c r="A84" s="2">
        <v>28460</v>
      </c>
      <c r="B84" s="1">
        <v>0</v>
      </c>
      <c r="C84">
        <v>0</v>
      </c>
      <c r="D84">
        <f t="shared" si="2"/>
        <v>0</v>
      </c>
      <c r="E84">
        <f t="shared" si="3"/>
        <v>0</v>
      </c>
    </row>
    <row r="85" spans="1:5" x14ac:dyDescent="0.3">
      <c r="A85" s="2">
        <v>28491</v>
      </c>
      <c r="B85" s="1">
        <v>0</v>
      </c>
      <c r="C85">
        <v>0</v>
      </c>
      <c r="D85">
        <f t="shared" si="2"/>
        <v>0</v>
      </c>
      <c r="E85">
        <f t="shared" si="3"/>
        <v>0</v>
      </c>
    </row>
    <row r="86" spans="1:5" x14ac:dyDescent="0.3">
      <c r="A86" s="2">
        <v>28522</v>
      </c>
      <c r="B86" s="1">
        <v>0</v>
      </c>
      <c r="C86">
        <v>0</v>
      </c>
      <c r="D86">
        <f t="shared" si="2"/>
        <v>0</v>
      </c>
      <c r="E86">
        <f t="shared" si="3"/>
        <v>0</v>
      </c>
    </row>
    <row r="87" spans="1:5" x14ac:dyDescent="0.3">
      <c r="A87" s="2">
        <v>28550</v>
      </c>
      <c r="B87" s="1">
        <v>0</v>
      </c>
      <c r="C87">
        <v>0</v>
      </c>
      <c r="D87">
        <f t="shared" si="2"/>
        <v>0</v>
      </c>
      <c r="E87">
        <f t="shared" si="3"/>
        <v>0</v>
      </c>
    </row>
    <row r="88" spans="1:5" x14ac:dyDescent="0.3">
      <c r="A88" s="2">
        <v>28581</v>
      </c>
      <c r="B88" s="1">
        <v>0</v>
      </c>
      <c r="C88">
        <v>0</v>
      </c>
      <c r="D88">
        <f t="shared" si="2"/>
        <v>0</v>
      </c>
      <c r="E88">
        <f t="shared" si="3"/>
        <v>0</v>
      </c>
    </row>
    <row r="89" spans="1:5" x14ac:dyDescent="0.3">
      <c r="A89" s="2">
        <v>28611</v>
      </c>
      <c r="B89" s="1">
        <v>0</v>
      </c>
      <c r="C89">
        <v>0</v>
      </c>
      <c r="D89">
        <f t="shared" si="2"/>
        <v>0</v>
      </c>
      <c r="E89">
        <f t="shared" si="3"/>
        <v>0</v>
      </c>
    </row>
    <row r="90" spans="1:5" x14ac:dyDescent="0.3">
      <c r="A90" s="2">
        <v>28642</v>
      </c>
      <c r="B90" s="1">
        <v>5.8999999999999997E-2</v>
      </c>
      <c r="C90">
        <v>0</v>
      </c>
      <c r="D90">
        <f t="shared" si="2"/>
        <v>0</v>
      </c>
      <c r="E90">
        <f t="shared" si="3"/>
        <v>0</v>
      </c>
    </row>
    <row r="91" spans="1:5" x14ac:dyDescent="0.3">
      <c r="A91" s="2">
        <v>28672</v>
      </c>
      <c r="B91" s="1">
        <v>0.65</v>
      </c>
      <c r="C91">
        <v>1</v>
      </c>
      <c r="D91">
        <f t="shared" si="2"/>
        <v>0</v>
      </c>
      <c r="E91">
        <f t="shared" si="3"/>
        <v>0</v>
      </c>
    </row>
    <row r="92" spans="1:5" x14ac:dyDescent="0.3">
      <c r="A92" s="2">
        <v>28703</v>
      </c>
      <c r="B92" s="1">
        <v>0.69899999999999995</v>
      </c>
      <c r="C92">
        <v>1</v>
      </c>
      <c r="D92">
        <f t="shared" si="2"/>
        <v>0</v>
      </c>
      <c r="E92">
        <f t="shared" si="3"/>
        <v>0</v>
      </c>
    </row>
    <row r="93" spans="1:5" x14ac:dyDescent="0.3">
      <c r="A93" s="2">
        <v>28734</v>
      </c>
      <c r="B93" s="1">
        <v>0.433</v>
      </c>
      <c r="C93">
        <v>0</v>
      </c>
      <c r="D93">
        <f t="shared" si="2"/>
        <v>0</v>
      </c>
      <c r="E93">
        <f t="shared" si="3"/>
        <v>0</v>
      </c>
    </row>
    <row r="94" spans="1:5" x14ac:dyDescent="0.3">
      <c r="A94" s="2">
        <v>28764</v>
      </c>
      <c r="B94" s="1">
        <v>0</v>
      </c>
      <c r="C94">
        <v>0</v>
      </c>
      <c r="D94">
        <f t="shared" si="2"/>
        <v>0</v>
      </c>
      <c r="E94">
        <f t="shared" si="3"/>
        <v>0</v>
      </c>
    </row>
    <row r="95" spans="1:5" x14ac:dyDescent="0.3">
      <c r="A95" s="2">
        <v>28795</v>
      </c>
      <c r="B95" s="1">
        <v>0.64200000000000002</v>
      </c>
      <c r="C95">
        <v>0</v>
      </c>
      <c r="D95">
        <f t="shared" si="2"/>
        <v>0</v>
      </c>
      <c r="E95">
        <f t="shared" si="3"/>
        <v>0</v>
      </c>
    </row>
    <row r="96" spans="1:5" x14ac:dyDescent="0.3">
      <c r="A96" s="2">
        <v>28825</v>
      </c>
      <c r="B96" s="1">
        <v>0</v>
      </c>
      <c r="C96">
        <v>0</v>
      </c>
      <c r="D96">
        <f t="shared" si="2"/>
        <v>0</v>
      </c>
      <c r="E96">
        <f t="shared" si="3"/>
        <v>0</v>
      </c>
    </row>
    <row r="97" spans="1:5" x14ac:dyDescent="0.3">
      <c r="A97" s="2">
        <v>28856</v>
      </c>
      <c r="B97" s="1">
        <v>0</v>
      </c>
      <c r="C97">
        <v>0</v>
      </c>
      <c r="D97">
        <f t="shared" si="2"/>
        <v>0</v>
      </c>
      <c r="E97">
        <f t="shared" si="3"/>
        <v>0</v>
      </c>
    </row>
    <row r="98" spans="1:5" x14ac:dyDescent="0.3">
      <c r="A98" s="2">
        <v>28887</v>
      </c>
      <c r="B98" s="1">
        <v>0</v>
      </c>
      <c r="C98">
        <v>0</v>
      </c>
      <c r="D98">
        <f t="shared" si="2"/>
        <v>0</v>
      </c>
      <c r="E98">
        <f t="shared" si="3"/>
        <v>0</v>
      </c>
    </row>
    <row r="99" spans="1:5" x14ac:dyDescent="0.3">
      <c r="A99" s="2">
        <v>28915</v>
      </c>
      <c r="B99" s="1">
        <v>0</v>
      </c>
      <c r="C99">
        <v>0</v>
      </c>
      <c r="D99">
        <f t="shared" si="2"/>
        <v>0</v>
      </c>
      <c r="E99">
        <f t="shared" si="3"/>
        <v>0</v>
      </c>
    </row>
    <row r="100" spans="1:5" x14ac:dyDescent="0.3">
      <c r="A100" s="2">
        <v>28946</v>
      </c>
      <c r="B100" s="1">
        <v>0</v>
      </c>
      <c r="C100">
        <v>0</v>
      </c>
      <c r="D100">
        <f t="shared" si="2"/>
        <v>0</v>
      </c>
      <c r="E100">
        <f t="shared" si="3"/>
        <v>0</v>
      </c>
    </row>
    <row r="101" spans="1:5" x14ac:dyDescent="0.3">
      <c r="A101" s="2">
        <v>28976</v>
      </c>
      <c r="B101" s="1">
        <v>0.06</v>
      </c>
      <c r="C101">
        <v>0</v>
      </c>
      <c r="D101">
        <f t="shared" si="2"/>
        <v>0</v>
      </c>
      <c r="E101">
        <f t="shared" si="3"/>
        <v>0</v>
      </c>
    </row>
    <row r="102" spans="1:5" x14ac:dyDescent="0.3">
      <c r="A102" s="2">
        <v>29007</v>
      </c>
      <c r="B102" s="1">
        <v>0</v>
      </c>
      <c r="C102">
        <v>0</v>
      </c>
      <c r="D102">
        <f t="shared" si="2"/>
        <v>0</v>
      </c>
      <c r="E102">
        <f t="shared" si="3"/>
        <v>0</v>
      </c>
    </row>
    <row r="103" spans="1:5" x14ac:dyDescent="0.3">
      <c r="A103" s="2">
        <v>29037</v>
      </c>
      <c r="B103" s="1">
        <v>0.59699999999999998</v>
      </c>
      <c r="C103">
        <v>0</v>
      </c>
      <c r="D103">
        <f t="shared" si="2"/>
        <v>0</v>
      </c>
      <c r="E103">
        <f t="shared" si="3"/>
        <v>0</v>
      </c>
    </row>
    <row r="104" spans="1:5" x14ac:dyDescent="0.3">
      <c r="A104" s="2">
        <v>29068</v>
      </c>
      <c r="B104" s="1">
        <v>0.59</v>
      </c>
      <c r="C104">
        <v>0</v>
      </c>
      <c r="D104">
        <f t="shared" si="2"/>
        <v>0</v>
      </c>
      <c r="E104">
        <f t="shared" si="3"/>
        <v>0</v>
      </c>
    </row>
    <row r="105" spans="1:5" x14ac:dyDescent="0.3">
      <c r="A105" s="2">
        <v>29099</v>
      </c>
      <c r="B105" s="1">
        <v>0.52100000000000002</v>
      </c>
      <c r="C105">
        <v>0</v>
      </c>
      <c r="D105">
        <f t="shared" si="2"/>
        <v>0</v>
      </c>
      <c r="E105">
        <f t="shared" si="3"/>
        <v>0</v>
      </c>
    </row>
    <row r="106" spans="1:5" x14ac:dyDescent="0.3">
      <c r="A106" s="2">
        <v>29129</v>
      </c>
      <c r="B106" s="1">
        <v>0.23100000000000001</v>
      </c>
      <c r="C106">
        <v>0</v>
      </c>
      <c r="D106">
        <f t="shared" si="2"/>
        <v>0</v>
      </c>
      <c r="E106">
        <f t="shared" si="3"/>
        <v>0</v>
      </c>
    </row>
    <row r="107" spans="1:5" x14ac:dyDescent="0.3">
      <c r="A107" s="2">
        <v>29160</v>
      </c>
      <c r="B107" s="1">
        <v>0</v>
      </c>
      <c r="C107">
        <v>0</v>
      </c>
      <c r="D107">
        <f t="shared" si="2"/>
        <v>0</v>
      </c>
      <c r="E107">
        <f t="shared" si="3"/>
        <v>0</v>
      </c>
    </row>
    <row r="108" spans="1:5" x14ac:dyDescent="0.3">
      <c r="A108" s="2">
        <v>29190</v>
      </c>
      <c r="B108" s="1">
        <v>0</v>
      </c>
      <c r="C108">
        <v>0</v>
      </c>
      <c r="D108">
        <f t="shared" si="2"/>
        <v>0</v>
      </c>
      <c r="E108">
        <f t="shared" si="3"/>
        <v>0</v>
      </c>
    </row>
    <row r="109" spans="1:5" x14ac:dyDescent="0.3">
      <c r="A109" s="2">
        <v>29221</v>
      </c>
      <c r="B109" s="1">
        <v>0</v>
      </c>
      <c r="C109">
        <v>0</v>
      </c>
      <c r="D109">
        <f t="shared" si="2"/>
        <v>0</v>
      </c>
      <c r="E109">
        <f t="shared" si="3"/>
        <v>0</v>
      </c>
    </row>
    <row r="110" spans="1:5" x14ac:dyDescent="0.3">
      <c r="A110" s="2">
        <v>29252</v>
      </c>
      <c r="B110" s="1">
        <v>0</v>
      </c>
      <c r="C110">
        <v>0</v>
      </c>
      <c r="D110">
        <f t="shared" si="2"/>
        <v>0</v>
      </c>
      <c r="E110">
        <f t="shared" si="3"/>
        <v>0</v>
      </c>
    </row>
    <row r="111" spans="1:5" x14ac:dyDescent="0.3">
      <c r="A111" s="2">
        <v>29281</v>
      </c>
      <c r="B111" s="1">
        <v>0</v>
      </c>
      <c r="C111">
        <v>0</v>
      </c>
      <c r="D111">
        <f t="shared" si="2"/>
        <v>0</v>
      </c>
      <c r="E111">
        <f t="shared" si="3"/>
        <v>0</v>
      </c>
    </row>
    <row r="112" spans="1:5" x14ac:dyDescent="0.3">
      <c r="A112" s="2">
        <v>29312</v>
      </c>
      <c r="B112" s="1">
        <v>0</v>
      </c>
      <c r="C112">
        <v>0</v>
      </c>
      <c r="D112">
        <f t="shared" si="2"/>
        <v>0</v>
      </c>
      <c r="E112">
        <f t="shared" si="3"/>
        <v>0</v>
      </c>
    </row>
    <row r="113" spans="1:5" x14ac:dyDescent="0.3">
      <c r="A113" s="2">
        <v>29342</v>
      </c>
      <c r="B113" s="1">
        <v>0.28699999999999998</v>
      </c>
      <c r="C113" s="1">
        <v>1</v>
      </c>
      <c r="D113">
        <f t="shared" si="2"/>
        <v>0</v>
      </c>
      <c r="E113">
        <f t="shared" si="3"/>
        <v>0</v>
      </c>
    </row>
    <row r="114" spans="1:5" x14ac:dyDescent="0.3">
      <c r="A114" s="2">
        <v>29373</v>
      </c>
      <c r="B114" s="1">
        <v>0.82099999999999995</v>
      </c>
      <c r="C114">
        <v>1</v>
      </c>
      <c r="D114">
        <f t="shared" si="2"/>
        <v>0</v>
      </c>
      <c r="E114">
        <f t="shared" si="3"/>
        <v>0</v>
      </c>
    </row>
    <row r="115" spans="1:5" x14ac:dyDescent="0.3">
      <c r="A115" s="2">
        <v>29403</v>
      </c>
      <c r="B115" s="1">
        <v>0.71099999999999997</v>
      </c>
      <c r="C115">
        <v>1</v>
      </c>
      <c r="D115">
        <f t="shared" si="2"/>
        <v>0</v>
      </c>
      <c r="E115">
        <f t="shared" si="3"/>
        <v>0</v>
      </c>
    </row>
    <row r="116" spans="1:5" x14ac:dyDescent="0.3">
      <c r="A116" s="2">
        <v>29434</v>
      </c>
      <c r="B116" s="1">
        <v>0</v>
      </c>
      <c r="C116">
        <v>0</v>
      </c>
      <c r="D116">
        <f t="shared" si="2"/>
        <v>0</v>
      </c>
      <c r="E116">
        <f t="shared" si="3"/>
        <v>0</v>
      </c>
    </row>
    <row r="117" spans="1:5" x14ac:dyDescent="0.3">
      <c r="A117" s="2">
        <v>29465</v>
      </c>
      <c r="B117" s="1">
        <v>0.40500000000000003</v>
      </c>
      <c r="C117">
        <v>0</v>
      </c>
      <c r="D117">
        <f t="shared" si="2"/>
        <v>0</v>
      </c>
      <c r="E117">
        <f t="shared" si="3"/>
        <v>0</v>
      </c>
    </row>
    <row r="118" spans="1:5" x14ac:dyDescent="0.3">
      <c r="A118" s="2">
        <v>29495</v>
      </c>
      <c r="B118" s="1">
        <v>0.69599999999999995</v>
      </c>
      <c r="C118">
        <v>0</v>
      </c>
      <c r="D118">
        <f t="shared" si="2"/>
        <v>0</v>
      </c>
      <c r="E118">
        <f t="shared" si="3"/>
        <v>0</v>
      </c>
    </row>
    <row r="119" spans="1:5" x14ac:dyDescent="0.3">
      <c r="A119" s="2">
        <v>29526</v>
      </c>
      <c r="B119" s="1">
        <v>0</v>
      </c>
      <c r="C119">
        <v>0</v>
      </c>
      <c r="D119">
        <f t="shared" si="2"/>
        <v>0</v>
      </c>
      <c r="E119">
        <f t="shared" si="3"/>
        <v>0</v>
      </c>
    </row>
    <row r="120" spans="1:5" x14ac:dyDescent="0.3">
      <c r="A120" s="2">
        <v>29556</v>
      </c>
      <c r="B120" s="1">
        <v>0</v>
      </c>
      <c r="C120">
        <v>0</v>
      </c>
      <c r="D120">
        <f t="shared" si="2"/>
        <v>0</v>
      </c>
      <c r="E120">
        <f t="shared" si="3"/>
        <v>0</v>
      </c>
    </row>
    <row r="121" spans="1:5" x14ac:dyDescent="0.3">
      <c r="A121" s="2">
        <v>29587</v>
      </c>
      <c r="B121" s="1">
        <v>0</v>
      </c>
      <c r="C121">
        <v>0</v>
      </c>
      <c r="D121">
        <f t="shared" si="2"/>
        <v>0</v>
      </c>
      <c r="E121">
        <f t="shared" si="3"/>
        <v>0</v>
      </c>
    </row>
    <row r="122" spans="1:5" x14ac:dyDescent="0.3">
      <c r="A122" s="2">
        <v>29618</v>
      </c>
      <c r="B122" s="1">
        <v>0</v>
      </c>
      <c r="C122">
        <v>0</v>
      </c>
      <c r="D122">
        <f t="shared" si="2"/>
        <v>0</v>
      </c>
      <c r="E122">
        <f t="shared" si="3"/>
        <v>0</v>
      </c>
    </row>
    <row r="123" spans="1:5" x14ac:dyDescent="0.3">
      <c r="A123" s="2">
        <v>29646</v>
      </c>
      <c r="B123" s="1">
        <v>0.373</v>
      </c>
      <c r="C123">
        <v>1</v>
      </c>
      <c r="D123">
        <f t="shared" si="2"/>
        <v>0</v>
      </c>
      <c r="E123">
        <f t="shared" si="3"/>
        <v>0</v>
      </c>
    </row>
    <row r="124" spans="1:5" x14ac:dyDescent="0.3">
      <c r="A124" s="2">
        <v>29677</v>
      </c>
      <c r="B124" s="1">
        <v>0.997</v>
      </c>
      <c r="C124">
        <v>1</v>
      </c>
      <c r="D124">
        <f t="shared" si="2"/>
        <v>0</v>
      </c>
      <c r="E124">
        <f t="shared" si="3"/>
        <v>0</v>
      </c>
    </row>
    <row r="125" spans="1:5" x14ac:dyDescent="0.3">
      <c r="A125" s="2">
        <v>29707</v>
      </c>
      <c r="B125" s="1">
        <v>0.32900000000000001</v>
      </c>
      <c r="C125" s="1">
        <v>1</v>
      </c>
      <c r="D125">
        <f t="shared" si="2"/>
        <v>0</v>
      </c>
      <c r="E125">
        <f t="shared" si="3"/>
        <v>0</v>
      </c>
    </row>
    <row r="126" spans="1:5" x14ac:dyDescent="0.3">
      <c r="A126" s="2">
        <v>29738</v>
      </c>
      <c r="B126" s="1">
        <v>0</v>
      </c>
      <c r="C126">
        <v>0</v>
      </c>
      <c r="D126">
        <f t="shared" si="2"/>
        <v>0</v>
      </c>
      <c r="E126">
        <f t="shared" si="3"/>
        <v>0</v>
      </c>
    </row>
    <row r="127" spans="1:5" x14ac:dyDescent="0.3">
      <c r="A127" s="2">
        <v>29768</v>
      </c>
      <c r="B127" s="1">
        <v>0</v>
      </c>
      <c r="C127">
        <v>0</v>
      </c>
      <c r="D127">
        <f t="shared" si="2"/>
        <v>0</v>
      </c>
      <c r="E127">
        <f t="shared" si="3"/>
        <v>0</v>
      </c>
    </row>
    <row r="128" spans="1:5" x14ac:dyDescent="0.3">
      <c r="A128" s="2">
        <v>29799</v>
      </c>
      <c r="B128" s="1">
        <v>0</v>
      </c>
      <c r="C128">
        <v>0</v>
      </c>
      <c r="D128">
        <f t="shared" si="2"/>
        <v>0</v>
      </c>
      <c r="E128">
        <f t="shared" si="3"/>
        <v>0</v>
      </c>
    </row>
    <row r="129" spans="1:5" x14ac:dyDescent="0.3">
      <c r="A129" s="2">
        <v>29830</v>
      </c>
      <c r="B129" s="1">
        <v>7.0000000000000001E-3</v>
      </c>
      <c r="C129">
        <v>0</v>
      </c>
      <c r="D129">
        <f t="shared" si="2"/>
        <v>0</v>
      </c>
      <c r="E129">
        <f t="shared" si="3"/>
        <v>0</v>
      </c>
    </row>
    <row r="130" spans="1:5" x14ac:dyDescent="0.3">
      <c r="A130" s="2">
        <v>29860</v>
      </c>
      <c r="B130" s="1">
        <v>0</v>
      </c>
      <c r="C130">
        <v>0</v>
      </c>
      <c r="D130">
        <f t="shared" si="2"/>
        <v>0</v>
      </c>
      <c r="E130">
        <f t="shared" si="3"/>
        <v>0</v>
      </c>
    </row>
    <row r="131" spans="1:5" x14ac:dyDescent="0.3">
      <c r="A131" s="2">
        <v>29891</v>
      </c>
      <c r="B131" s="1">
        <v>0</v>
      </c>
      <c r="C131">
        <v>0</v>
      </c>
      <c r="D131">
        <f t="shared" ref="D131:D194" si="4">IF(B131=0, IF(C131=1,1,0),0)</f>
        <v>0</v>
      </c>
      <c r="E131">
        <f t="shared" ref="E131:E194" si="5">IF(B131=1,IF(C131= 0,1,0),0)</f>
        <v>0</v>
      </c>
    </row>
    <row r="132" spans="1:5" x14ac:dyDescent="0.3">
      <c r="A132" s="2">
        <v>29921</v>
      </c>
      <c r="B132" s="1">
        <v>0</v>
      </c>
      <c r="C132">
        <v>0</v>
      </c>
      <c r="D132">
        <f t="shared" si="4"/>
        <v>0</v>
      </c>
      <c r="E132">
        <f t="shared" si="5"/>
        <v>0</v>
      </c>
    </row>
    <row r="133" spans="1:5" x14ac:dyDescent="0.3">
      <c r="A133" s="2">
        <v>29952</v>
      </c>
      <c r="B133" s="1">
        <v>0</v>
      </c>
      <c r="C133">
        <v>0</v>
      </c>
      <c r="D133">
        <f t="shared" si="4"/>
        <v>0</v>
      </c>
      <c r="E133">
        <f t="shared" si="5"/>
        <v>0</v>
      </c>
    </row>
    <row r="134" spans="1:5" x14ac:dyDescent="0.3">
      <c r="A134" s="2">
        <v>29983</v>
      </c>
      <c r="B134" s="1">
        <v>0</v>
      </c>
      <c r="C134">
        <v>0</v>
      </c>
      <c r="D134">
        <f t="shared" si="4"/>
        <v>0</v>
      </c>
      <c r="E134">
        <f t="shared" si="5"/>
        <v>0</v>
      </c>
    </row>
    <row r="135" spans="1:5" x14ac:dyDescent="0.3">
      <c r="A135" s="2">
        <v>30011</v>
      </c>
      <c r="B135" s="1">
        <v>0</v>
      </c>
      <c r="C135">
        <v>0</v>
      </c>
      <c r="D135">
        <f t="shared" si="4"/>
        <v>0</v>
      </c>
      <c r="E135">
        <f t="shared" si="5"/>
        <v>0</v>
      </c>
    </row>
    <row r="136" spans="1:5" x14ac:dyDescent="0.3">
      <c r="A136" s="2">
        <v>30042</v>
      </c>
      <c r="B136" s="1">
        <v>0</v>
      </c>
      <c r="C136">
        <v>0</v>
      </c>
      <c r="D136">
        <f t="shared" si="4"/>
        <v>0</v>
      </c>
      <c r="E136">
        <f t="shared" si="5"/>
        <v>0</v>
      </c>
    </row>
    <row r="137" spans="1:5" x14ac:dyDescent="0.3">
      <c r="A137" s="2">
        <v>30072</v>
      </c>
      <c r="B137" s="1">
        <v>0.64800000000000002</v>
      </c>
      <c r="C137" s="1">
        <v>1</v>
      </c>
      <c r="D137">
        <f t="shared" si="4"/>
        <v>0</v>
      </c>
      <c r="E137">
        <f t="shared" si="5"/>
        <v>0</v>
      </c>
    </row>
    <row r="138" spans="1:5" x14ac:dyDescent="0.3">
      <c r="A138" s="2">
        <v>30103</v>
      </c>
      <c r="B138" s="1">
        <v>4.9000000000000002E-2</v>
      </c>
      <c r="C138">
        <v>1</v>
      </c>
      <c r="D138">
        <f t="shared" si="4"/>
        <v>0</v>
      </c>
      <c r="E138">
        <f t="shared" si="5"/>
        <v>0</v>
      </c>
    </row>
    <row r="139" spans="1:5" x14ac:dyDescent="0.3">
      <c r="A139" s="2">
        <v>30133</v>
      </c>
      <c r="B139" s="1">
        <v>0.29899999999999999</v>
      </c>
      <c r="C139">
        <v>0</v>
      </c>
      <c r="D139">
        <f t="shared" si="4"/>
        <v>0</v>
      </c>
      <c r="E139">
        <f t="shared" si="5"/>
        <v>0</v>
      </c>
    </row>
    <row r="140" spans="1:5" x14ac:dyDescent="0.3">
      <c r="A140" s="2">
        <v>30164</v>
      </c>
      <c r="B140" s="1">
        <v>0.36399999999999999</v>
      </c>
      <c r="C140">
        <v>0</v>
      </c>
      <c r="D140">
        <f t="shared" si="4"/>
        <v>0</v>
      </c>
      <c r="E140">
        <f t="shared" si="5"/>
        <v>0</v>
      </c>
    </row>
    <row r="141" spans="1:5" x14ac:dyDescent="0.3">
      <c r="A141" s="2">
        <v>30195</v>
      </c>
      <c r="B141" s="1">
        <v>0</v>
      </c>
      <c r="C141">
        <v>0</v>
      </c>
      <c r="D141">
        <f t="shared" si="4"/>
        <v>0</v>
      </c>
      <c r="E141">
        <f t="shared" si="5"/>
        <v>0</v>
      </c>
    </row>
    <row r="142" spans="1:5" x14ac:dyDescent="0.3">
      <c r="A142" s="2">
        <v>30225</v>
      </c>
      <c r="B142" s="1">
        <v>0.876</v>
      </c>
      <c r="C142">
        <v>1</v>
      </c>
      <c r="D142">
        <f t="shared" si="4"/>
        <v>0</v>
      </c>
      <c r="E142">
        <f t="shared" si="5"/>
        <v>0</v>
      </c>
    </row>
    <row r="143" spans="1:5" x14ac:dyDescent="0.3">
      <c r="A143" s="2">
        <v>30256</v>
      </c>
      <c r="B143" s="1">
        <v>0</v>
      </c>
      <c r="C143">
        <v>0</v>
      </c>
      <c r="D143">
        <f t="shared" si="4"/>
        <v>0</v>
      </c>
      <c r="E143">
        <f t="shared" si="5"/>
        <v>0</v>
      </c>
    </row>
    <row r="144" spans="1:5" x14ac:dyDescent="0.3">
      <c r="A144" s="2">
        <v>30286</v>
      </c>
      <c r="B144" s="1">
        <v>0</v>
      </c>
      <c r="C144">
        <v>0</v>
      </c>
      <c r="D144">
        <f t="shared" si="4"/>
        <v>0</v>
      </c>
      <c r="E144">
        <f t="shared" si="5"/>
        <v>0</v>
      </c>
    </row>
    <row r="145" spans="1:5" x14ac:dyDescent="0.3">
      <c r="A145" s="2">
        <v>30317</v>
      </c>
      <c r="B145" s="1">
        <v>0</v>
      </c>
      <c r="C145">
        <v>0</v>
      </c>
      <c r="D145">
        <f t="shared" si="4"/>
        <v>0</v>
      </c>
      <c r="E145">
        <f t="shared" si="5"/>
        <v>0</v>
      </c>
    </row>
    <row r="146" spans="1:5" x14ac:dyDescent="0.3">
      <c r="A146" s="2">
        <v>30348</v>
      </c>
      <c r="B146" s="1">
        <v>0.45800000000000002</v>
      </c>
      <c r="C146">
        <v>0</v>
      </c>
      <c r="D146">
        <f t="shared" si="4"/>
        <v>0</v>
      </c>
      <c r="E146">
        <f t="shared" si="5"/>
        <v>0</v>
      </c>
    </row>
    <row r="147" spans="1:5" x14ac:dyDescent="0.3">
      <c r="A147" s="2">
        <v>30376</v>
      </c>
      <c r="B147" s="1">
        <v>0</v>
      </c>
      <c r="C147">
        <v>0</v>
      </c>
      <c r="D147">
        <f t="shared" si="4"/>
        <v>0</v>
      </c>
      <c r="E147">
        <f t="shared" si="5"/>
        <v>0</v>
      </c>
    </row>
    <row r="148" spans="1:5" x14ac:dyDescent="0.3">
      <c r="A148" s="2">
        <v>30407</v>
      </c>
      <c r="B148" s="1">
        <v>0</v>
      </c>
      <c r="C148">
        <v>0</v>
      </c>
      <c r="D148">
        <f t="shared" si="4"/>
        <v>0</v>
      </c>
      <c r="E148">
        <f t="shared" si="5"/>
        <v>0</v>
      </c>
    </row>
    <row r="149" spans="1:5" x14ac:dyDescent="0.3">
      <c r="A149" s="2">
        <v>30437</v>
      </c>
      <c r="B149" s="1">
        <v>0.151</v>
      </c>
      <c r="C149" s="1">
        <v>1</v>
      </c>
      <c r="D149">
        <f t="shared" si="4"/>
        <v>0</v>
      </c>
      <c r="E149">
        <f t="shared" si="5"/>
        <v>0</v>
      </c>
    </row>
    <row r="150" spans="1:5" x14ac:dyDescent="0.3">
      <c r="A150" s="2">
        <v>30468</v>
      </c>
      <c r="B150" s="1">
        <v>0.51700000000000002</v>
      </c>
      <c r="C150" s="1">
        <v>1</v>
      </c>
      <c r="D150">
        <f t="shared" si="4"/>
        <v>0</v>
      </c>
      <c r="E150">
        <f t="shared" si="5"/>
        <v>0</v>
      </c>
    </row>
    <row r="151" spans="1:5" x14ac:dyDescent="0.3">
      <c r="A151" s="2">
        <v>30498</v>
      </c>
      <c r="B151" s="1">
        <v>0.67900000000000005</v>
      </c>
      <c r="C151">
        <v>1</v>
      </c>
      <c r="D151">
        <f t="shared" si="4"/>
        <v>0</v>
      </c>
      <c r="E151">
        <f t="shared" si="5"/>
        <v>0</v>
      </c>
    </row>
    <row r="152" spans="1:5" x14ac:dyDescent="0.3">
      <c r="A152" s="2">
        <v>30529</v>
      </c>
      <c r="B152" s="1">
        <v>0</v>
      </c>
      <c r="C152">
        <v>1</v>
      </c>
      <c r="D152">
        <f t="shared" si="4"/>
        <v>1</v>
      </c>
      <c r="E152">
        <f t="shared" si="5"/>
        <v>0</v>
      </c>
    </row>
    <row r="153" spans="1:5" x14ac:dyDescent="0.3">
      <c r="A153" s="2">
        <v>30560</v>
      </c>
      <c r="B153" s="1">
        <v>0</v>
      </c>
      <c r="C153">
        <v>1</v>
      </c>
      <c r="D153">
        <f t="shared" si="4"/>
        <v>1</v>
      </c>
      <c r="E153">
        <f t="shared" si="5"/>
        <v>0</v>
      </c>
    </row>
    <row r="154" spans="1:5" x14ac:dyDescent="0.3">
      <c r="A154" s="2">
        <v>30590</v>
      </c>
      <c r="B154" s="1">
        <v>0.96499999999999997</v>
      </c>
      <c r="C154">
        <v>1</v>
      </c>
      <c r="D154">
        <f t="shared" si="4"/>
        <v>0</v>
      </c>
      <c r="E154">
        <f t="shared" si="5"/>
        <v>0</v>
      </c>
    </row>
    <row r="155" spans="1:5" x14ac:dyDescent="0.3">
      <c r="A155" s="2">
        <v>30621</v>
      </c>
      <c r="B155" s="1">
        <v>1</v>
      </c>
      <c r="C155">
        <v>1</v>
      </c>
      <c r="D155">
        <f t="shared" si="4"/>
        <v>0</v>
      </c>
      <c r="E155">
        <f t="shared" si="5"/>
        <v>0</v>
      </c>
    </row>
    <row r="156" spans="1:5" x14ac:dyDescent="0.3">
      <c r="A156" s="2">
        <v>30651</v>
      </c>
      <c r="B156" s="1">
        <v>0.66700000000000004</v>
      </c>
      <c r="C156" s="1">
        <v>1</v>
      </c>
      <c r="D156">
        <f t="shared" si="4"/>
        <v>0</v>
      </c>
      <c r="E156">
        <f t="shared" si="5"/>
        <v>0</v>
      </c>
    </row>
    <row r="157" spans="1:5" x14ac:dyDescent="0.3">
      <c r="A157" s="2">
        <v>30682</v>
      </c>
      <c r="B157" s="1">
        <v>0</v>
      </c>
      <c r="C157">
        <v>0</v>
      </c>
      <c r="D157">
        <f t="shared" si="4"/>
        <v>0</v>
      </c>
      <c r="E157">
        <f t="shared" si="5"/>
        <v>0</v>
      </c>
    </row>
    <row r="158" spans="1:5" x14ac:dyDescent="0.3">
      <c r="A158" s="2">
        <v>30713</v>
      </c>
      <c r="B158" s="1">
        <v>0</v>
      </c>
      <c r="C158">
        <v>0</v>
      </c>
      <c r="D158">
        <f t="shared" si="4"/>
        <v>0</v>
      </c>
      <c r="E158">
        <f t="shared" si="5"/>
        <v>0</v>
      </c>
    </row>
    <row r="159" spans="1:5" x14ac:dyDescent="0.3">
      <c r="A159" s="2">
        <v>30742</v>
      </c>
      <c r="B159" s="1">
        <v>0</v>
      </c>
      <c r="C159">
        <v>0</v>
      </c>
      <c r="D159">
        <f t="shared" si="4"/>
        <v>0</v>
      </c>
      <c r="E159">
        <f t="shared" si="5"/>
        <v>0</v>
      </c>
    </row>
    <row r="160" spans="1:5" x14ac:dyDescent="0.3">
      <c r="A160" s="2">
        <v>30773</v>
      </c>
      <c r="B160" s="1">
        <v>0</v>
      </c>
      <c r="C160">
        <v>0</v>
      </c>
      <c r="D160">
        <f t="shared" si="4"/>
        <v>0</v>
      </c>
      <c r="E160">
        <f t="shared" si="5"/>
        <v>0</v>
      </c>
    </row>
    <row r="161" spans="1:5" x14ac:dyDescent="0.3">
      <c r="A161" s="2">
        <v>30803</v>
      </c>
      <c r="B161" s="1">
        <v>0</v>
      </c>
      <c r="C161">
        <v>0</v>
      </c>
      <c r="D161">
        <f t="shared" si="4"/>
        <v>0</v>
      </c>
      <c r="E161">
        <f t="shared" si="5"/>
        <v>0</v>
      </c>
    </row>
    <row r="162" spans="1:5" x14ac:dyDescent="0.3">
      <c r="A162" s="2">
        <v>30834</v>
      </c>
      <c r="B162" s="1">
        <v>0</v>
      </c>
      <c r="C162">
        <v>0</v>
      </c>
      <c r="D162">
        <f t="shared" si="4"/>
        <v>0</v>
      </c>
      <c r="E162">
        <f t="shared" si="5"/>
        <v>0</v>
      </c>
    </row>
    <row r="163" spans="1:5" x14ac:dyDescent="0.3">
      <c r="A163" s="2">
        <v>30864</v>
      </c>
      <c r="B163" s="1">
        <v>0</v>
      </c>
      <c r="C163">
        <v>0</v>
      </c>
      <c r="D163">
        <f t="shared" si="4"/>
        <v>0</v>
      </c>
      <c r="E163">
        <f t="shared" si="5"/>
        <v>0</v>
      </c>
    </row>
    <row r="164" spans="1:5" x14ac:dyDescent="0.3">
      <c r="A164" s="2">
        <v>30895</v>
      </c>
      <c r="B164" s="1">
        <v>0</v>
      </c>
      <c r="C164">
        <v>0</v>
      </c>
      <c r="D164">
        <f t="shared" si="4"/>
        <v>0</v>
      </c>
      <c r="E164">
        <f t="shared" si="5"/>
        <v>0</v>
      </c>
    </row>
    <row r="165" spans="1:5" x14ac:dyDescent="0.3">
      <c r="A165" s="2">
        <v>30926</v>
      </c>
      <c r="B165" s="1">
        <v>0.156</v>
      </c>
      <c r="C165">
        <v>0</v>
      </c>
      <c r="D165">
        <f t="shared" si="4"/>
        <v>0</v>
      </c>
      <c r="E165">
        <f t="shared" si="5"/>
        <v>0</v>
      </c>
    </row>
    <row r="166" spans="1:5" x14ac:dyDescent="0.3">
      <c r="A166" s="2">
        <v>30956</v>
      </c>
      <c r="B166" s="1">
        <v>0</v>
      </c>
      <c r="C166">
        <v>0</v>
      </c>
      <c r="D166">
        <f t="shared" si="4"/>
        <v>0</v>
      </c>
      <c r="E166">
        <f t="shared" si="5"/>
        <v>0</v>
      </c>
    </row>
    <row r="167" spans="1:5" x14ac:dyDescent="0.3">
      <c r="A167" s="2">
        <v>30987</v>
      </c>
      <c r="B167" s="1">
        <v>0</v>
      </c>
      <c r="C167">
        <v>0</v>
      </c>
      <c r="D167">
        <f t="shared" si="4"/>
        <v>0</v>
      </c>
      <c r="E167">
        <f t="shared" si="5"/>
        <v>0</v>
      </c>
    </row>
    <row r="168" spans="1:5" x14ac:dyDescent="0.3">
      <c r="A168" s="2">
        <v>31017</v>
      </c>
      <c r="B168" s="1">
        <v>0</v>
      </c>
      <c r="C168">
        <v>0</v>
      </c>
      <c r="D168">
        <f t="shared" si="4"/>
        <v>0</v>
      </c>
      <c r="E168">
        <f t="shared" si="5"/>
        <v>0</v>
      </c>
    </row>
    <row r="169" spans="1:5" x14ac:dyDescent="0.3">
      <c r="A169" s="2">
        <v>31048</v>
      </c>
      <c r="B169" s="1">
        <v>0</v>
      </c>
      <c r="C169">
        <v>0</v>
      </c>
      <c r="D169">
        <f t="shared" si="4"/>
        <v>0</v>
      </c>
      <c r="E169">
        <f t="shared" si="5"/>
        <v>0</v>
      </c>
    </row>
    <row r="170" spans="1:5" x14ac:dyDescent="0.3">
      <c r="A170" s="2">
        <v>31079</v>
      </c>
      <c r="B170" s="1">
        <v>0</v>
      </c>
      <c r="C170">
        <v>0</v>
      </c>
      <c r="D170">
        <f t="shared" si="4"/>
        <v>0</v>
      </c>
      <c r="E170">
        <f t="shared" si="5"/>
        <v>0</v>
      </c>
    </row>
    <row r="171" spans="1:5" x14ac:dyDescent="0.3">
      <c r="A171" s="2">
        <v>31107</v>
      </c>
      <c r="B171" s="1">
        <v>0</v>
      </c>
      <c r="C171">
        <v>0</v>
      </c>
      <c r="D171">
        <f t="shared" si="4"/>
        <v>0</v>
      </c>
      <c r="E171">
        <f t="shared" si="5"/>
        <v>0</v>
      </c>
    </row>
    <row r="172" spans="1:5" x14ac:dyDescent="0.3">
      <c r="A172" s="2">
        <v>31138</v>
      </c>
      <c r="B172" s="1">
        <v>0</v>
      </c>
      <c r="C172">
        <v>0</v>
      </c>
      <c r="D172">
        <f t="shared" si="4"/>
        <v>0</v>
      </c>
      <c r="E172">
        <f t="shared" si="5"/>
        <v>0</v>
      </c>
    </row>
    <row r="173" spans="1:5" x14ac:dyDescent="0.3">
      <c r="A173" s="2">
        <v>31168</v>
      </c>
      <c r="B173" s="1">
        <v>0</v>
      </c>
      <c r="C173">
        <v>0</v>
      </c>
      <c r="D173">
        <f t="shared" si="4"/>
        <v>0</v>
      </c>
      <c r="E173">
        <f t="shared" si="5"/>
        <v>0</v>
      </c>
    </row>
    <row r="174" spans="1:5" x14ac:dyDescent="0.3">
      <c r="A174" s="2">
        <v>31199</v>
      </c>
      <c r="B174" s="1">
        <v>0</v>
      </c>
      <c r="C174">
        <v>0</v>
      </c>
      <c r="D174">
        <f t="shared" si="4"/>
        <v>0</v>
      </c>
      <c r="E174">
        <f t="shared" si="5"/>
        <v>0</v>
      </c>
    </row>
    <row r="175" spans="1:5" x14ac:dyDescent="0.3">
      <c r="A175" s="2">
        <v>31229</v>
      </c>
      <c r="B175" s="1">
        <v>0</v>
      </c>
      <c r="C175">
        <v>0</v>
      </c>
      <c r="D175">
        <f t="shared" si="4"/>
        <v>0</v>
      </c>
      <c r="E175">
        <f t="shared" si="5"/>
        <v>0</v>
      </c>
    </row>
    <row r="176" spans="1:5" x14ac:dyDescent="0.3">
      <c r="A176" s="2">
        <v>31260</v>
      </c>
      <c r="B176" s="1">
        <v>0</v>
      </c>
      <c r="C176">
        <v>0</v>
      </c>
      <c r="D176">
        <f t="shared" si="4"/>
        <v>0</v>
      </c>
      <c r="E176">
        <f t="shared" si="5"/>
        <v>0</v>
      </c>
    </row>
    <row r="177" spans="1:5" x14ac:dyDescent="0.3">
      <c r="A177" s="2">
        <v>31291</v>
      </c>
      <c r="B177" s="1">
        <v>0</v>
      </c>
      <c r="C177">
        <v>0</v>
      </c>
      <c r="D177">
        <f t="shared" si="4"/>
        <v>0</v>
      </c>
      <c r="E177">
        <f t="shared" si="5"/>
        <v>0</v>
      </c>
    </row>
    <row r="178" spans="1:5" x14ac:dyDescent="0.3">
      <c r="A178" s="2">
        <v>31321</v>
      </c>
      <c r="B178" s="1">
        <v>0</v>
      </c>
      <c r="C178">
        <v>0</v>
      </c>
      <c r="D178">
        <f t="shared" si="4"/>
        <v>0</v>
      </c>
      <c r="E178">
        <f t="shared" si="5"/>
        <v>0</v>
      </c>
    </row>
    <row r="179" spans="1:5" x14ac:dyDescent="0.3">
      <c r="A179" s="2">
        <v>31352</v>
      </c>
      <c r="B179" s="1">
        <v>0</v>
      </c>
      <c r="C179">
        <v>0</v>
      </c>
      <c r="D179">
        <f t="shared" si="4"/>
        <v>0</v>
      </c>
      <c r="E179">
        <f t="shared" si="5"/>
        <v>0</v>
      </c>
    </row>
    <row r="180" spans="1:5" x14ac:dyDescent="0.3">
      <c r="A180" s="2">
        <v>31382</v>
      </c>
      <c r="B180" s="1">
        <v>0</v>
      </c>
      <c r="C180">
        <v>0</v>
      </c>
      <c r="D180">
        <f t="shared" si="4"/>
        <v>0</v>
      </c>
      <c r="E180">
        <f t="shared" si="5"/>
        <v>0</v>
      </c>
    </row>
    <row r="181" spans="1:5" x14ac:dyDescent="0.3">
      <c r="A181" s="2">
        <v>31413</v>
      </c>
      <c r="B181" s="1">
        <v>0</v>
      </c>
      <c r="C181">
        <v>0</v>
      </c>
      <c r="D181">
        <f t="shared" si="4"/>
        <v>0</v>
      </c>
      <c r="E181">
        <f t="shared" si="5"/>
        <v>0</v>
      </c>
    </row>
    <row r="182" spans="1:5" x14ac:dyDescent="0.3">
      <c r="A182" s="2">
        <v>31444</v>
      </c>
      <c r="B182" s="1">
        <v>0</v>
      </c>
      <c r="C182">
        <v>0</v>
      </c>
      <c r="D182">
        <f t="shared" si="4"/>
        <v>0</v>
      </c>
      <c r="E182">
        <f t="shared" si="5"/>
        <v>0</v>
      </c>
    </row>
    <row r="183" spans="1:5" x14ac:dyDescent="0.3">
      <c r="A183" s="2">
        <v>31472</v>
      </c>
      <c r="B183" s="1">
        <v>0</v>
      </c>
      <c r="C183">
        <v>0</v>
      </c>
      <c r="D183">
        <f t="shared" si="4"/>
        <v>0</v>
      </c>
      <c r="E183">
        <f t="shared" si="5"/>
        <v>0</v>
      </c>
    </row>
    <row r="184" spans="1:5" x14ac:dyDescent="0.3">
      <c r="A184" s="2">
        <v>31503</v>
      </c>
      <c r="B184" s="1">
        <v>0</v>
      </c>
      <c r="C184">
        <v>0</v>
      </c>
      <c r="D184">
        <f t="shared" si="4"/>
        <v>0</v>
      </c>
      <c r="E184">
        <f t="shared" si="5"/>
        <v>0</v>
      </c>
    </row>
    <row r="185" spans="1:5" x14ac:dyDescent="0.3">
      <c r="A185" s="2">
        <v>31533</v>
      </c>
      <c r="B185" s="1">
        <v>0</v>
      </c>
      <c r="C185">
        <v>0</v>
      </c>
      <c r="D185">
        <f t="shared" si="4"/>
        <v>0</v>
      </c>
      <c r="E185">
        <f t="shared" si="5"/>
        <v>0</v>
      </c>
    </row>
    <row r="186" spans="1:5" x14ac:dyDescent="0.3">
      <c r="A186" s="2">
        <v>31564</v>
      </c>
      <c r="B186" s="1">
        <v>0</v>
      </c>
      <c r="C186">
        <v>0</v>
      </c>
      <c r="D186">
        <f t="shared" si="4"/>
        <v>0</v>
      </c>
      <c r="E186">
        <f t="shared" si="5"/>
        <v>0</v>
      </c>
    </row>
    <row r="187" spans="1:5" x14ac:dyDescent="0.3">
      <c r="A187" s="2">
        <v>31594</v>
      </c>
      <c r="B187" s="1">
        <v>0</v>
      </c>
      <c r="C187">
        <v>0</v>
      </c>
      <c r="D187">
        <f t="shared" si="4"/>
        <v>0</v>
      </c>
      <c r="E187">
        <f t="shared" si="5"/>
        <v>0</v>
      </c>
    </row>
    <row r="188" spans="1:5" x14ac:dyDescent="0.3">
      <c r="A188" s="2">
        <v>31625</v>
      </c>
      <c r="B188" s="1">
        <v>0</v>
      </c>
      <c r="C188">
        <v>0</v>
      </c>
      <c r="D188">
        <f t="shared" si="4"/>
        <v>0</v>
      </c>
      <c r="E188">
        <f t="shared" si="5"/>
        <v>0</v>
      </c>
    </row>
    <row r="189" spans="1:5" x14ac:dyDescent="0.3">
      <c r="A189" s="2">
        <v>31656</v>
      </c>
      <c r="B189" s="1">
        <v>0</v>
      </c>
      <c r="C189">
        <v>0</v>
      </c>
      <c r="D189">
        <f t="shared" si="4"/>
        <v>0</v>
      </c>
      <c r="E189">
        <f t="shared" si="5"/>
        <v>0</v>
      </c>
    </row>
    <row r="190" spans="1:5" x14ac:dyDescent="0.3">
      <c r="A190" s="2">
        <v>31686</v>
      </c>
      <c r="B190" s="1">
        <v>0</v>
      </c>
      <c r="C190">
        <v>0</v>
      </c>
      <c r="D190">
        <f t="shared" si="4"/>
        <v>0</v>
      </c>
      <c r="E190">
        <f t="shared" si="5"/>
        <v>0</v>
      </c>
    </row>
    <row r="191" spans="1:5" x14ac:dyDescent="0.3">
      <c r="A191" s="2">
        <v>31717</v>
      </c>
      <c r="B191" s="1">
        <v>0</v>
      </c>
      <c r="C191">
        <v>0</v>
      </c>
      <c r="D191">
        <f t="shared" si="4"/>
        <v>0</v>
      </c>
      <c r="E191">
        <f t="shared" si="5"/>
        <v>0</v>
      </c>
    </row>
    <row r="192" spans="1:5" x14ac:dyDescent="0.3">
      <c r="A192" s="2">
        <v>31747</v>
      </c>
      <c r="B192" s="1">
        <v>0</v>
      </c>
      <c r="C192">
        <v>0</v>
      </c>
      <c r="D192">
        <f t="shared" si="4"/>
        <v>0</v>
      </c>
      <c r="E192">
        <f t="shared" si="5"/>
        <v>0</v>
      </c>
    </row>
    <row r="193" spans="1:5" x14ac:dyDescent="0.3">
      <c r="A193" s="2">
        <v>31778</v>
      </c>
      <c r="B193" s="1">
        <v>0</v>
      </c>
      <c r="C193">
        <v>0</v>
      </c>
      <c r="D193">
        <f t="shared" si="4"/>
        <v>0</v>
      </c>
      <c r="E193">
        <f t="shared" si="5"/>
        <v>0</v>
      </c>
    </row>
    <row r="194" spans="1:5" x14ac:dyDescent="0.3">
      <c r="A194" s="2">
        <v>31809</v>
      </c>
      <c r="B194" s="1">
        <v>0</v>
      </c>
      <c r="C194">
        <v>0</v>
      </c>
      <c r="D194">
        <f t="shared" si="4"/>
        <v>0</v>
      </c>
      <c r="E194">
        <f t="shared" si="5"/>
        <v>0</v>
      </c>
    </row>
    <row r="195" spans="1:5" x14ac:dyDescent="0.3">
      <c r="A195" s="2">
        <v>31837</v>
      </c>
      <c r="B195" s="1">
        <v>0</v>
      </c>
      <c r="C195">
        <v>0</v>
      </c>
      <c r="D195">
        <f t="shared" ref="D195:D258" si="6">IF(B195=0, IF(C195=1,1,0),0)</f>
        <v>0</v>
      </c>
      <c r="E195">
        <f t="shared" ref="E195:E258" si="7">IF(B195=1,IF(C195= 0,1,0),0)</f>
        <v>0</v>
      </c>
    </row>
    <row r="196" spans="1:5" x14ac:dyDescent="0.3">
      <c r="A196" s="2">
        <v>31868</v>
      </c>
      <c r="B196" s="1">
        <v>0</v>
      </c>
      <c r="C196">
        <v>0</v>
      </c>
      <c r="D196">
        <f t="shared" si="6"/>
        <v>0</v>
      </c>
      <c r="E196">
        <f t="shared" si="7"/>
        <v>0</v>
      </c>
    </row>
    <row r="197" spans="1:5" x14ac:dyDescent="0.3">
      <c r="A197" s="2">
        <v>31898</v>
      </c>
      <c r="B197" s="1">
        <v>0</v>
      </c>
      <c r="C197">
        <v>0</v>
      </c>
      <c r="D197">
        <f t="shared" si="6"/>
        <v>0</v>
      </c>
      <c r="E197">
        <f t="shared" si="7"/>
        <v>0</v>
      </c>
    </row>
    <row r="198" spans="1:5" x14ac:dyDescent="0.3">
      <c r="A198" s="2">
        <v>31929</v>
      </c>
      <c r="B198" s="1">
        <v>0</v>
      </c>
      <c r="C198">
        <v>0</v>
      </c>
      <c r="D198">
        <f t="shared" si="6"/>
        <v>0</v>
      </c>
      <c r="E198">
        <f t="shared" si="7"/>
        <v>0</v>
      </c>
    </row>
    <row r="199" spans="1:5" x14ac:dyDescent="0.3">
      <c r="A199" s="2">
        <v>31959</v>
      </c>
      <c r="B199" s="1">
        <v>0</v>
      </c>
      <c r="C199">
        <v>0</v>
      </c>
      <c r="D199">
        <f t="shared" si="6"/>
        <v>0</v>
      </c>
      <c r="E199">
        <f t="shared" si="7"/>
        <v>0</v>
      </c>
    </row>
    <row r="200" spans="1:5" x14ac:dyDescent="0.3">
      <c r="A200" s="2">
        <v>31990</v>
      </c>
      <c r="B200" s="1">
        <v>2.1999999999999999E-2</v>
      </c>
      <c r="C200">
        <v>0</v>
      </c>
      <c r="D200">
        <f t="shared" si="6"/>
        <v>0</v>
      </c>
      <c r="E200">
        <f t="shared" si="7"/>
        <v>0</v>
      </c>
    </row>
    <row r="201" spans="1:5" x14ac:dyDescent="0.3">
      <c r="A201" s="2">
        <v>32021</v>
      </c>
      <c r="B201" s="1">
        <v>0</v>
      </c>
      <c r="C201">
        <v>0</v>
      </c>
      <c r="D201">
        <f t="shared" si="6"/>
        <v>0</v>
      </c>
      <c r="E201">
        <f t="shared" si="7"/>
        <v>0</v>
      </c>
    </row>
    <row r="202" spans="1:5" x14ac:dyDescent="0.3">
      <c r="A202" s="2">
        <v>32051</v>
      </c>
      <c r="B202" s="1">
        <v>0</v>
      </c>
      <c r="C202">
        <v>0</v>
      </c>
      <c r="D202">
        <f t="shared" si="6"/>
        <v>0</v>
      </c>
      <c r="E202">
        <f t="shared" si="7"/>
        <v>0</v>
      </c>
    </row>
    <row r="203" spans="1:5" x14ac:dyDescent="0.3">
      <c r="A203" s="2">
        <v>32082</v>
      </c>
      <c r="B203" s="1">
        <v>0</v>
      </c>
      <c r="C203">
        <v>0</v>
      </c>
      <c r="D203">
        <f t="shared" si="6"/>
        <v>0</v>
      </c>
      <c r="E203">
        <f t="shared" si="7"/>
        <v>0</v>
      </c>
    </row>
    <row r="204" spans="1:5" x14ac:dyDescent="0.3">
      <c r="A204" s="2">
        <v>32112</v>
      </c>
      <c r="B204" s="1">
        <v>0</v>
      </c>
      <c r="C204">
        <v>0</v>
      </c>
      <c r="D204">
        <f t="shared" si="6"/>
        <v>0</v>
      </c>
      <c r="E204">
        <f t="shared" si="7"/>
        <v>0</v>
      </c>
    </row>
    <row r="205" spans="1:5" x14ac:dyDescent="0.3">
      <c r="A205" s="2">
        <v>32143</v>
      </c>
      <c r="B205" s="1">
        <v>0</v>
      </c>
      <c r="C205">
        <v>0</v>
      </c>
      <c r="D205">
        <f t="shared" si="6"/>
        <v>0</v>
      </c>
      <c r="E205">
        <f t="shared" si="7"/>
        <v>0</v>
      </c>
    </row>
    <row r="206" spans="1:5" x14ac:dyDescent="0.3">
      <c r="A206" s="2">
        <v>32174</v>
      </c>
      <c r="B206" s="1">
        <v>0</v>
      </c>
      <c r="C206">
        <v>0</v>
      </c>
      <c r="D206">
        <f t="shared" si="6"/>
        <v>0</v>
      </c>
      <c r="E206">
        <f t="shared" si="7"/>
        <v>0</v>
      </c>
    </row>
    <row r="207" spans="1:5" x14ac:dyDescent="0.3">
      <c r="A207" s="2">
        <v>32203</v>
      </c>
      <c r="B207" s="1">
        <v>0</v>
      </c>
      <c r="C207">
        <v>0</v>
      </c>
      <c r="D207">
        <f t="shared" si="6"/>
        <v>0</v>
      </c>
      <c r="E207">
        <f t="shared" si="7"/>
        <v>0</v>
      </c>
    </row>
    <row r="208" spans="1:5" x14ac:dyDescent="0.3">
      <c r="A208" s="2">
        <v>32234</v>
      </c>
      <c r="B208" s="1">
        <v>0</v>
      </c>
      <c r="C208">
        <v>0</v>
      </c>
      <c r="D208">
        <f t="shared" si="6"/>
        <v>0</v>
      </c>
      <c r="E208">
        <f t="shared" si="7"/>
        <v>0</v>
      </c>
    </row>
    <row r="209" spans="1:5" x14ac:dyDescent="0.3">
      <c r="A209" s="2">
        <v>32264</v>
      </c>
      <c r="B209" s="1">
        <v>0</v>
      </c>
      <c r="C209">
        <v>0</v>
      </c>
      <c r="D209">
        <f t="shared" si="6"/>
        <v>0</v>
      </c>
      <c r="E209">
        <f t="shared" si="7"/>
        <v>0</v>
      </c>
    </row>
    <row r="210" spans="1:5" x14ac:dyDescent="0.3">
      <c r="A210" s="2">
        <v>32295</v>
      </c>
      <c r="B210" s="1">
        <v>4.4999999999999998E-2</v>
      </c>
      <c r="C210">
        <v>0</v>
      </c>
      <c r="D210">
        <f t="shared" si="6"/>
        <v>0</v>
      </c>
      <c r="E210">
        <f t="shared" si="7"/>
        <v>0</v>
      </c>
    </row>
    <row r="211" spans="1:5" x14ac:dyDescent="0.3">
      <c r="A211" s="2">
        <v>32325</v>
      </c>
      <c r="B211" s="1">
        <v>0</v>
      </c>
      <c r="C211">
        <v>1</v>
      </c>
      <c r="D211">
        <f t="shared" si="6"/>
        <v>1</v>
      </c>
      <c r="E211">
        <f t="shared" si="7"/>
        <v>0</v>
      </c>
    </row>
    <row r="212" spans="1:5" x14ac:dyDescent="0.3">
      <c r="A212" s="2">
        <v>32356</v>
      </c>
      <c r="B212" s="1">
        <v>0.22900000000000001</v>
      </c>
      <c r="C212">
        <v>1</v>
      </c>
      <c r="D212">
        <f t="shared" si="6"/>
        <v>0</v>
      </c>
      <c r="E212">
        <f t="shared" si="7"/>
        <v>0</v>
      </c>
    </row>
    <row r="213" spans="1:5" x14ac:dyDescent="0.3">
      <c r="A213" s="2">
        <v>32387</v>
      </c>
      <c r="B213" s="1">
        <v>0.54500000000000004</v>
      </c>
      <c r="C213">
        <v>1</v>
      </c>
      <c r="D213">
        <f t="shared" si="6"/>
        <v>0</v>
      </c>
      <c r="E213">
        <f t="shared" si="7"/>
        <v>0</v>
      </c>
    </row>
    <row r="214" spans="1:5" x14ac:dyDescent="0.3">
      <c r="A214" s="2">
        <v>32417</v>
      </c>
      <c r="B214" s="1">
        <v>0.83199999999999996</v>
      </c>
      <c r="C214">
        <v>1</v>
      </c>
      <c r="D214">
        <f t="shared" si="6"/>
        <v>0</v>
      </c>
      <c r="E214">
        <f t="shared" si="7"/>
        <v>0</v>
      </c>
    </row>
    <row r="215" spans="1:5" x14ac:dyDescent="0.3">
      <c r="A215" s="2">
        <v>32448</v>
      </c>
      <c r="B215" s="1">
        <v>0</v>
      </c>
      <c r="C215">
        <v>0</v>
      </c>
      <c r="D215">
        <f t="shared" si="6"/>
        <v>0</v>
      </c>
      <c r="E215">
        <f t="shared" si="7"/>
        <v>0</v>
      </c>
    </row>
    <row r="216" spans="1:5" x14ac:dyDescent="0.3">
      <c r="A216" s="2">
        <v>32478</v>
      </c>
      <c r="B216" s="1">
        <v>0</v>
      </c>
      <c r="C216">
        <v>0</v>
      </c>
      <c r="D216">
        <f t="shared" si="6"/>
        <v>0</v>
      </c>
      <c r="E216">
        <f t="shared" si="7"/>
        <v>0</v>
      </c>
    </row>
    <row r="217" spans="1:5" x14ac:dyDescent="0.3">
      <c r="A217" s="2">
        <v>32509</v>
      </c>
      <c r="B217" s="1">
        <v>0</v>
      </c>
      <c r="C217">
        <v>0</v>
      </c>
      <c r="D217">
        <f t="shared" si="6"/>
        <v>0</v>
      </c>
      <c r="E217">
        <f t="shared" si="7"/>
        <v>0</v>
      </c>
    </row>
    <row r="218" spans="1:5" x14ac:dyDescent="0.3">
      <c r="A218" s="2">
        <v>32540</v>
      </c>
      <c r="B218" s="1">
        <v>0</v>
      </c>
      <c r="C218">
        <v>0</v>
      </c>
      <c r="D218">
        <f t="shared" si="6"/>
        <v>0</v>
      </c>
      <c r="E218">
        <f t="shared" si="7"/>
        <v>0</v>
      </c>
    </row>
    <row r="219" spans="1:5" x14ac:dyDescent="0.3">
      <c r="A219" s="2">
        <v>32568</v>
      </c>
      <c r="B219" s="1">
        <v>0</v>
      </c>
      <c r="C219">
        <v>0</v>
      </c>
      <c r="D219">
        <f t="shared" si="6"/>
        <v>0</v>
      </c>
      <c r="E219">
        <f t="shared" si="7"/>
        <v>0</v>
      </c>
    </row>
    <row r="220" spans="1:5" x14ac:dyDescent="0.3">
      <c r="A220" s="2">
        <v>32599</v>
      </c>
      <c r="B220" s="1">
        <v>0.35299999999999998</v>
      </c>
      <c r="C220">
        <v>0</v>
      </c>
      <c r="D220">
        <f t="shared" si="6"/>
        <v>0</v>
      </c>
      <c r="E220">
        <f t="shared" si="7"/>
        <v>0</v>
      </c>
    </row>
    <row r="221" spans="1:5" x14ac:dyDescent="0.3">
      <c r="A221" s="2">
        <v>32629</v>
      </c>
      <c r="B221" s="1">
        <v>0.47799999999999998</v>
      </c>
      <c r="C221">
        <v>0</v>
      </c>
      <c r="D221">
        <f t="shared" si="6"/>
        <v>0</v>
      </c>
      <c r="E221">
        <f t="shared" si="7"/>
        <v>0</v>
      </c>
    </row>
    <row r="222" spans="1:5" x14ac:dyDescent="0.3">
      <c r="A222" s="2">
        <v>32660</v>
      </c>
      <c r="B222" s="1">
        <v>0.34399999999999997</v>
      </c>
      <c r="C222">
        <v>0</v>
      </c>
      <c r="D222">
        <f t="shared" si="6"/>
        <v>0</v>
      </c>
      <c r="E222">
        <f t="shared" si="7"/>
        <v>0</v>
      </c>
    </row>
    <row r="223" spans="1:5" x14ac:dyDescent="0.3">
      <c r="A223" s="2">
        <v>32690</v>
      </c>
      <c r="B223" s="1">
        <v>0</v>
      </c>
      <c r="C223">
        <v>0</v>
      </c>
      <c r="D223">
        <f t="shared" si="6"/>
        <v>0</v>
      </c>
      <c r="E223">
        <f t="shared" si="7"/>
        <v>0</v>
      </c>
    </row>
    <row r="224" spans="1:5" x14ac:dyDescent="0.3">
      <c r="A224" s="2">
        <v>32721</v>
      </c>
      <c r="B224" s="1">
        <v>0</v>
      </c>
      <c r="C224">
        <v>0</v>
      </c>
      <c r="D224">
        <f t="shared" si="6"/>
        <v>0</v>
      </c>
      <c r="E224">
        <f t="shared" si="7"/>
        <v>0</v>
      </c>
    </row>
    <row r="225" spans="1:5" x14ac:dyDescent="0.3">
      <c r="A225" s="2">
        <v>32752</v>
      </c>
      <c r="B225" s="1">
        <v>0</v>
      </c>
      <c r="C225">
        <v>0</v>
      </c>
      <c r="D225">
        <f t="shared" si="6"/>
        <v>0</v>
      </c>
      <c r="E225">
        <f t="shared" si="7"/>
        <v>0</v>
      </c>
    </row>
    <row r="226" spans="1:5" x14ac:dyDescent="0.3">
      <c r="A226" s="2">
        <v>32782</v>
      </c>
      <c r="B226" s="1">
        <v>0</v>
      </c>
      <c r="C226">
        <v>0</v>
      </c>
      <c r="D226">
        <f t="shared" si="6"/>
        <v>0</v>
      </c>
      <c r="E226">
        <f t="shared" si="7"/>
        <v>0</v>
      </c>
    </row>
    <row r="227" spans="1:5" x14ac:dyDescent="0.3">
      <c r="A227" s="2">
        <v>32813</v>
      </c>
      <c r="B227" s="1">
        <v>0.98099999999999998</v>
      </c>
      <c r="C227">
        <v>0</v>
      </c>
      <c r="D227">
        <f t="shared" si="6"/>
        <v>0</v>
      </c>
      <c r="E227">
        <f t="shared" si="7"/>
        <v>0</v>
      </c>
    </row>
    <row r="228" spans="1:5" x14ac:dyDescent="0.3">
      <c r="A228" s="2">
        <v>32843</v>
      </c>
      <c r="B228" s="1">
        <v>0</v>
      </c>
      <c r="C228">
        <v>0</v>
      </c>
      <c r="D228">
        <f t="shared" si="6"/>
        <v>0</v>
      </c>
      <c r="E228">
        <f t="shared" si="7"/>
        <v>0</v>
      </c>
    </row>
    <row r="229" spans="1:5" x14ac:dyDescent="0.3">
      <c r="A229" s="2">
        <v>32874</v>
      </c>
      <c r="B229" s="1">
        <v>0</v>
      </c>
      <c r="C229">
        <v>0</v>
      </c>
      <c r="D229">
        <f t="shared" si="6"/>
        <v>0</v>
      </c>
      <c r="E229">
        <f t="shared" si="7"/>
        <v>0</v>
      </c>
    </row>
    <row r="230" spans="1:5" x14ac:dyDescent="0.3">
      <c r="A230" s="2">
        <v>32905</v>
      </c>
      <c r="B230" s="1">
        <v>0</v>
      </c>
      <c r="C230">
        <v>0</v>
      </c>
      <c r="D230">
        <f t="shared" si="6"/>
        <v>0</v>
      </c>
      <c r="E230">
        <f t="shared" si="7"/>
        <v>0</v>
      </c>
    </row>
    <row r="231" spans="1:5" x14ac:dyDescent="0.3">
      <c r="A231" s="2">
        <v>32933</v>
      </c>
      <c r="B231" s="1">
        <v>0</v>
      </c>
      <c r="C231">
        <v>0</v>
      </c>
      <c r="D231">
        <f t="shared" si="6"/>
        <v>0</v>
      </c>
      <c r="E231">
        <f t="shared" si="7"/>
        <v>0</v>
      </c>
    </row>
    <row r="232" spans="1:5" x14ac:dyDescent="0.3">
      <c r="A232" s="2">
        <v>32964</v>
      </c>
      <c r="B232" s="1">
        <v>0</v>
      </c>
      <c r="C232">
        <v>0</v>
      </c>
      <c r="D232">
        <f t="shared" si="6"/>
        <v>0</v>
      </c>
      <c r="E232">
        <f t="shared" si="7"/>
        <v>0</v>
      </c>
    </row>
    <row r="233" spans="1:5" x14ac:dyDescent="0.3">
      <c r="A233" s="2">
        <v>32994</v>
      </c>
      <c r="B233" s="1">
        <v>0</v>
      </c>
      <c r="C233">
        <v>0</v>
      </c>
      <c r="D233">
        <f t="shared" si="6"/>
        <v>0</v>
      </c>
      <c r="E233">
        <f t="shared" si="7"/>
        <v>0</v>
      </c>
    </row>
    <row r="234" spans="1:5" x14ac:dyDescent="0.3">
      <c r="A234" s="2">
        <v>33025</v>
      </c>
      <c r="B234" s="1">
        <v>0</v>
      </c>
      <c r="C234">
        <v>0</v>
      </c>
      <c r="D234">
        <f t="shared" si="6"/>
        <v>0</v>
      </c>
      <c r="E234">
        <f t="shared" si="7"/>
        <v>0</v>
      </c>
    </row>
    <row r="235" spans="1:5" x14ac:dyDescent="0.3">
      <c r="A235" s="2">
        <v>33055</v>
      </c>
      <c r="B235" s="1">
        <v>0</v>
      </c>
      <c r="C235">
        <v>0</v>
      </c>
      <c r="D235">
        <f t="shared" si="6"/>
        <v>0</v>
      </c>
      <c r="E235">
        <f t="shared" si="7"/>
        <v>0</v>
      </c>
    </row>
    <row r="236" spans="1:5" x14ac:dyDescent="0.3">
      <c r="A236" s="2">
        <v>33086</v>
      </c>
      <c r="B236" s="1">
        <v>0</v>
      </c>
      <c r="C236">
        <v>0</v>
      </c>
      <c r="D236">
        <f t="shared" si="6"/>
        <v>0</v>
      </c>
      <c r="E236">
        <f t="shared" si="7"/>
        <v>0</v>
      </c>
    </row>
    <row r="237" spans="1:5" x14ac:dyDescent="0.3">
      <c r="A237" s="2">
        <v>33117</v>
      </c>
      <c r="B237" s="1">
        <v>0</v>
      </c>
      <c r="C237">
        <v>0</v>
      </c>
      <c r="D237">
        <f t="shared" si="6"/>
        <v>0</v>
      </c>
      <c r="E237">
        <f t="shared" si="7"/>
        <v>0</v>
      </c>
    </row>
    <row r="238" spans="1:5" x14ac:dyDescent="0.3">
      <c r="A238" s="2">
        <v>33147</v>
      </c>
      <c r="B238" s="1">
        <v>0</v>
      </c>
      <c r="C238">
        <v>0</v>
      </c>
      <c r="D238">
        <f t="shared" si="6"/>
        <v>0</v>
      </c>
      <c r="E238">
        <f t="shared" si="7"/>
        <v>0</v>
      </c>
    </row>
    <row r="239" spans="1:5" x14ac:dyDescent="0.3">
      <c r="A239" s="2">
        <v>33178</v>
      </c>
      <c r="B239" s="1">
        <v>1</v>
      </c>
      <c r="C239">
        <v>0</v>
      </c>
      <c r="D239">
        <f t="shared" si="6"/>
        <v>0</v>
      </c>
      <c r="E239">
        <f t="shared" si="7"/>
        <v>1</v>
      </c>
    </row>
    <row r="240" spans="1:5" x14ac:dyDescent="0.3">
      <c r="A240" s="2">
        <v>33208</v>
      </c>
      <c r="B240" s="1">
        <v>0</v>
      </c>
      <c r="C240">
        <v>0</v>
      </c>
      <c r="D240">
        <f t="shared" si="6"/>
        <v>0</v>
      </c>
      <c r="E240">
        <f t="shared" si="7"/>
        <v>0</v>
      </c>
    </row>
    <row r="241" spans="1:5" x14ac:dyDescent="0.3">
      <c r="A241" s="2">
        <v>33239</v>
      </c>
      <c r="B241" s="1">
        <v>0</v>
      </c>
      <c r="C241" s="1">
        <v>1</v>
      </c>
      <c r="D241">
        <f t="shared" si="6"/>
        <v>1</v>
      </c>
      <c r="E241">
        <f t="shared" si="7"/>
        <v>0</v>
      </c>
    </row>
    <row r="242" spans="1:5" x14ac:dyDescent="0.3">
      <c r="A242" s="2">
        <v>33270</v>
      </c>
      <c r="B242" s="1">
        <v>0.96299999999999997</v>
      </c>
      <c r="C242" s="1">
        <v>1</v>
      </c>
      <c r="D242">
        <f t="shared" si="6"/>
        <v>0</v>
      </c>
      <c r="E242">
        <f t="shared" si="7"/>
        <v>0</v>
      </c>
    </row>
    <row r="243" spans="1:5" x14ac:dyDescent="0.3">
      <c r="A243" s="2">
        <v>33298</v>
      </c>
      <c r="B243" s="1">
        <v>0.96</v>
      </c>
      <c r="C243" s="1">
        <v>1</v>
      </c>
      <c r="D243">
        <f t="shared" si="6"/>
        <v>0</v>
      </c>
      <c r="E243">
        <f t="shared" si="7"/>
        <v>0</v>
      </c>
    </row>
    <row r="244" spans="1:5" x14ac:dyDescent="0.3">
      <c r="A244" s="2">
        <v>33329</v>
      </c>
      <c r="B244" s="1">
        <v>0.34300000000000003</v>
      </c>
      <c r="C244" s="1">
        <v>1</v>
      </c>
      <c r="D244">
        <f t="shared" si="6"/>
        <v>0</v>
      </c>
      <c r="E244">
        <f t="shared" si="7"/>
        <v>0</v>
      </c>
    </row>
    <row r="245" spans="1:5" x14ac:dyDescent="0.3">
      <c r="A245" s="2">
        <v>33359</v>
      </c>
      <c r="B245" s="1">
        <v>0.69499999999999995</v>
      </c>
      <c r="C245" s="1">
        <v>1</v>
      </c>
      <c r="D245">
        <f t="shared" si="6"/>
        <v>0</v>
      </c>
      <c r="E245">
        <f t="shared" si="7"/>
        <v>0</v>
      </c>
    </row>
    <row r="246" spans="1:5" x14ac:dyDescent="0.3">
      <c r="A246" s="2">
        <v>33390</v>
      </c>
      <c r="B246" s="1">
        <v>0.81499999999999995</v>
      </c>
      <c r="C246" s="1">
        <v>0</v>
      </c>
      <c r="D246">
        <f t="shared" si="6"/>
        <v>0</v>
      </c>
      <c r="E246">
        <f t="shared" si="7"/>
        <v>0</v>
      </c>
    </row>
    <row r="247" spans="1:5" x14ac:dyDescent="0.3">
      <c r="A247" s="2">
        <v>33420</v>
      </c>
      <c r="B247" s="1">
        <v>0</v>
      </c>
      <c r="C247" s="1">
        <v>0</v>
      </c>
      <c r="D247">
        <f t="shared" si="6"/>
        <v>0</v>
      </c>
      <c r="E247">
        <f t="shared" si="7"/>
        <v>0</v>
      </c>
    </row>
    <row r="248" spans="1:5" x14ac:dyDescent="0.3">
      <c r="A248" s="2">
        <v>33451</v>
      </c>
      <c r="B248" s="1">
        <v>0.308</v>
      </c>
      <c r="C248" s="1">
        <v>0</v>
      </c>
      <c r="D248">
        <f t="shared" si="6"/>
        <v>0</v>
      </c>
      <c r="E248">
        <f t="shared" si="7"/>
        <v>0</v>
      </c>
    </row>
    <row r="249" spans="1:5" x14ac:dyDescent="0.3">
      <c r="A249" s="2">
        <v>33482</v>
      </c>
      <c r="B249" s="1">
        <v>8.7999999999999995E-2</v>
      </c>
      <c r="C249" s="1">
        <v>0</v>
      </c>
      <c r="D249">
        <f t="shared" si="6"/>
        <v>0</v>
      </c>
      <c r="E249">
        <f t="shared" si="7"/>
        <v>0</v>
      </c>
    </row>
    <row r="250" spans="1:5" x14ac:dyDescent="0.3">
      <c r="A250" s="2">
        <v>33512</v>
      </c>
      <c r="B250" s="1">
        <v>0</v>
      </c>
      <c r="C250" s="1">
        <v>0</v>
      </c>
      <c r="D250">
        <f t="shared" si="6"/>
        <v>0</v>
      </c>
      <c r="E250">
        <f t="shared" si="7"/>
        <v>0</v>
      </c>
    </row>
    <row r="251" spans="1:5" x14ac:dyDescent="0.3">
      <c r="A251" s="2">
        <v>33543</v>
      </c>
      <c r="B251" s="1">
        <v>0</v>
      </c>
      <c r="C251" s="1">
        <v>0</v>
      </c>
      <c r="D251">
        <f t="shared" si="6"/>
        <v>0</v>
      </c>
      <c r="E251">
        <f t="shared" si="7"/>
        <v>0</v>
      </c>
    </row>
    <row r="252" spans="1:5" x14ac:dyDescent="0.3">
      <c r="A252" s="2">
        <v>33573</v>
      </c>
      <c r="B252" s="1">
        <v>0</v>
      </c>
      <c r="C252" s="1">
        <v>0</v>
      </c>
      <c r="D252">
        <f t="shared" si="6"/>
        <v>0</v>
      </c>
      <c r="E252">
        <f t="shared" si="7"/>
        <v>0</v>
      </c>
    </row>
    <row r="253" spans="1:5" x14ac:dyDescent="0.3">
      <c r="A253" s="2">
        <v>33604</v>
      </c>
      <c r="B253" s="1">
        <v>0</v>
      </c>
      <c r="C253" s="1">
        <v>0</v>
      </c>
      <c r="D253">
        <f t="shared" si="6"/>
        <v>0</v>
      </c>
      <c r="E253">
        <f t="shared" si="7"/>
        <v>0</v>
      </c>
    </row>
    <row r="254" spans="1:5" x14ac:dyDescent="0.3">
      <c r="A254" s="2">
        <v>33635</v>
      </c>
      <c r="B254" s="1">
        <v>0</v>
      </c>
      <c r="C254" s="1">
        <v>0</v>
      </c>
      <c r="D254">
        <f t="shared" si="6"/>
        <v>0</v>
      </c>
      <c r="E254">
        <f t="shared" si="7"/>
        <v>0</v>
      </c>
    </row>
    <row r="255" spans="1:5" x14ac:dyDescent="0.3">
      <c r="A255" s="2">
        <v>33664</v>
      </c>
      <c r="B255" s="1">
        <v>0</v>
      </c>
      <c r="C255" s="1">
        <v>0</v>
      </c>
      <c r="D255">
        <f t="shared" si="6"/>
        <v>0</v>
      </c>
      <c r="E255">
        <f t="shared" si="7"/>
        <v>0</v>
      </c>
    </row>
    <row r="256" spans="1:5" x14ac:dyDescent="0.3">
      <c r="A256" s="2">
        <v>33695</v>
      </c>
      <c r="B256" s="1">
        <v>0</v>
      </c>
      <c r="C256" s="1">
        <v>0</v>
      </c>
      <c r="D256">
        <f t="shared" si="6"/>
        <v>0</v>
      </c>
      <c r="E256">
        <f t="shared" si="7"/>
        <v>0</v>
      </c>
    </row>
    <row r="257" spans="1:5" x14ac:dyDescent="0.3">
      <c r="A257" s="2">
        <v>33725</v>
      </c>
      <c r="B257" s="1">
        <v>0</v>
      </c>
      <c r="C257" s="1">
        <v>0</v>
      </c>
      <c r="D257">
        <f t="shared" si="6"/>
        <v>0</v>
      </c>
      <c r="E257">
        <f t="shared" si="7"/>
        <v>0</v>
      </c>
    </row>
    <row r="258" spans="1:5" x14ac:dyDescent="0.3">
      <c r="A258" s="2">
        <v>33756</v>
      </c>
      <c r="B258" s="1">
        <v>0</v>
      </c>
      <c r="C258" s="1">
        <v>0</v>
      </c>
      <c r="D258">
        <f t="shared" si="6"/>
        <v>0</v>
      </c>
      <c r="E258">
        <f t="shared" si="7"/>
        <v>0</v>
      </c>
    </row>
    <row r="259" spans="1:5" x14ac:dyDescent="0.3">
      <c r="A259" s="2">
        <v>33786</v>
      </c>
      <c r="B259" s="1">
        <v>0</v>
      </c>
      <c r="C259" s="1">
        <v>0</v>
      </c>
      <c r="D259">
        <f t="shared" ref="D259:D322" si="8">IF(B259=0, IF(C259=1,1,0),0)</f>
        <v>0</v>
      </c>
      <c r="E259">
        <f t="shared" ref="E259:E322" si="9">IF(B259=1,IF(C259= 0,1,0),0)</f>
        <v>0</v>
      </c>
    </row>
    <row r="260" spans="1:5" x14ac:dyDescent="0.3">
      <c r="A260" s="2">
        <v>33817</v>
      </c>
      <c r="B260" s="1">
        <v>0.23200000000000001</v>
      </c>
      <c r="C260" s="1">
        <v>0</v>
      </c>
      <c r="D260">
        <f t="shared" si="8"/>
        <v>0</v>
      </c>
      <c r="E260">
        <f t="shared" si="9"/>
        <v>0</v>
      </c>
    </row>
    <row r="261" spans="1:5" x14ac:dyDescent="0.3">
      <c r="A261" s="2">
        <v>33848</v>
      </c>
      <c r="B261" s="1">
        <v>4.4999999999999998E-2</v>
      </c>
      <c r="C261" s="1">
        <v>0</v>
      </c>
      <c r="D261">
        <f t="shared" si="8"/>
        <v>0</v>
      </c>
      <c r="E261">
        <f t="shared" si="9"/>
        <v>0</v>
      </c>
    </row>
    <row r="262" spans="1:5" x14ac:dyDescent="0.3">
      <c r="A262" s="2">
        <v>33878</v>
      </c>
      <c r="B262" s="1">
        <v>0</v>
      </c>
      <c r="C262" s="1">
        <v>0</v>
      </c>
      <c r="D262">
        <f t="shared" si="8"/>
        <v>0</v>
      </c>
      <c r="E262">
        <f t="shared" si="9"/>
        <v>0</v>
      </c>
    </row>
    <row r="263" spans="1:5" x14ac:dyDescent="0.3">
      <c r="A263" s="2">
        <v>33909</v>
      </c>
      <c r="B263" s="1">
        <v>0.97299999999999998</v>
      </c>
      <c r="C263" s="1">
        <v>0</v>
      </c>
      <c r="D263">
        <f t="shared" si="8"/>
        <v>0</v>
      </c>
      <c r="E263">
        <f t="shared" si="9"/>
        <v>0</v>
      </c>
    </row>
    <row r="264" spans="1:5" x14ac:dyDescent="0.3">
      <c r="A264" s="2">
        <v>33939</v>
      </c>
      <c r="B264" s="1">
        <v>0</v>
      </c>
      <c r="C264" s="1">
        <v>0</v>
      </c>
      <c r="D264">
        <f t="shared" si="8"/>
        <v>0</v>
      </c>
      <c r="E264">
        <f t="shared" si="9"/>
        <v>0</v>
      </c>
    </row>
    <row r="265" spans="1:5" x14ac:dyDescent="0.3">
      <c r="A265" s="2">
        <v>33970</v>
      </c>
      <c r="B265" s="1">
        <v>0</v>
      </c>
      <c r="C265" s="1">
        <v>0</v>
      </c>
      <c r="D265">
        <f t="shared" si="8"/>
        <v>0</v>
      </c>
      <c r="E265">
        <f t="shared" si="9"/>
        <v>0</v>
      </c>
    </row>
    <row r="266" spans="1:5" x14ac:dyDescent="0.3">
      <c r="A266" s="2">
        <v>34001</v>
      </c>
      <c r="B266" s="1">
        <v>0.68600000000000005</v>
      </c>
      <c r="C266" s="1">
        <v>0</v>
      </c>
      <c r="D266">
        <f t="shared" si="8"/>
        <v>0</v>
      </c>
      <c r="E266">
        <f t="shared" si="9"/>
        <v>0</v>
      </c>
    </row>
    <row r="267" spans="1:5" x14ac:dyDescent="0.3">
      <c r="A267" s="2">
        <v>34029</v>
      </c>
      <c r="B267" s="1">
        <v>0</v>
      </c>
      <c r="C267" s="1">
        <v>0</v>
      </c>
      <c r="D267">
        <f t="shared" si="8"/>
        <v>0</v>
      </c>
      <c r="E267">
        <f t="shared" si="9"/>
        <v>0</v>
      </c>
    </row>
    <row r="268" spans="1:5" x14ac:dyDescent="0.3">
      <c r="A268" s="2">
        <v>34060</v>
      </c>
      <c r="B268" s="1">
        <v>0.96399999999999997</v>
      </c>
      <c r="C268" s="1">
        <v>0</v>
      </c>
      <c r="D268">
        <f t="shared" si="8"/>
        <v>0</v>
      </c>
      <c r="E268">
        <f t="shared" si="9"/>
        <v>0</v>
      </c>
    </row>
    <row r="269" spans="1:5" x14ac:dyDescent="0.3">
      <c r="A269" s="2">
        <v>34090</v>
      </c>
      <c r="B269" s="1">
        <v>0.55400000000000005</v>
      </c>
      <c r="C269" s="1">
        <v>0</v>
      </c>
      <c r="D269">
        <f t="shared" si="8"/>
        <v>0</v>
      </c>
      <c r="E269">
        <f t="shared" si="9"/>
        <v>0</v>
      </c>
    </row>
    <row r="270" spans="1:5" x14ac:dyDescent="0.3">
      <c r="A270" s="2">
        <v>34121</v>
      </c>
      <c r="B270" s="1">
        <v>0</v>
      </c>
      <c r="C270" s="1">
        <v>0</v>
      </c>
      <c r="D270">
        <f t="shared" si="8"/>
        <v>0</v>
      </c>
      <c r="E270">
        <f t="shared" si="9"/>
        <v>0</v>
      </c>
    </row>
    <row r="271" spans="1:5" x14ac:dyDescent="0.3">
      <c r="A271" s="2">
        <v>34151</v>
      </c>
      <c r="B271" s="1">
        <v>0</v>
      </c>
      <c r="C271">
        <v>1</v>
      </c>
      <c r="D271">
        <f t="shared" si="8"/>
        <v>1</v>
      </c>
      <c r="E271">
        <f t="shared" si="9"/>
        <v>0</v>
      </c>
    </row>
    <row r="272" spans="1:5" x14ac:dyDescent="0.3">
      <c r="A272" s="2">
        <v>34182</v>
      </c>
      <c r="B272" s="1">
        <v>0.17</v>
      </c>
      <c r="C272">
        <v>1</v>
      </c>
      <c r="D272">
        <f t="shared" si="8"/>
        <v>0</v>
      </c>
      <c r="E272">
        <f t="shared" si="9"/>
        <v>0</v>
      </c>
    </row>
    <row r="273" spans="1:5" x14ac:dyDescent="0.3">
      <c r="A273" s="2">
        <v>34213</v>
      </c>
      <c r="B273" s="1">
        <v>0.53700000000000003</v>
      </c>
      <c r="C273">
        <v>1</v>
      </c>
      <c r="D273">
        <f t="shared" si="8"/>
        <v>0</v>
      </c>
      <c r="E273">
        <f t="shared" si="9"/>
        <v>0</v>
      </c>
    </row>
    <row r="274" spans="1:5" x14ac:dyDescent="0.3">
      <c r="A274" s="2">
        <v>34243</v>
      </c>
      <c r="B274" s="1">
        <v>0</v>
      </c>
      <c r="C274">
        <v>1</v>
      </c>
      <c r="D274">
        <f t="shared" si="8"/>
        <v>1</v>
      </c>
      <c r="E274">
        <f t="shared" si="9"/>
        <v>0</v>
      </c>
    </row>
    <row r="275" spans="1:5" x14ac:dyDescent="0.3">
      <c r="A275" s="2">
        <v>34274</v>
      </c>
      <c r="B275" s="1">
        <v>0</v>
      </c>
      <c r="C275">
        <v>1</v>
      </c>
      <c r="D275">
        <f t="shared" si="8"/>
        <v>1</v>
      </c>
      <c r="E275">
        <f t="shared" si="9"/>
        <v>0</v>
      </c>
    </row>
    <row r="276" spans="1:5" x14ac:dyDescent="0.3">
      <c r="A276" s="2">
        <v>34304</v>
      </c>
      <c r="B276" s="1">
        <v>0.999</v>
      </c>
      <c r="C276">
        <v>1</v>
      </c>
      <c r="D276">
        <f t="shared" si="8"/>
        <v>0</v>
      </c>
      <c r="E276">
        <f t="shared" si="9"/>
        <v>0</v>
      </c>
    </row>
    <row r="277" spans="1:5" x14ac:dyDescent="0.3">
      <c r="A277" s="2">
        <v>34335</v>
      </c>
      <c r="B277" s="1">
        <v>0.98599999999999999</v>
      </c>
      <c r="C277">
        <v>1</v>
      </c>
      <c r="D277">
        <f t="shared" si="8"/>
        <v>0</v>
      </c>
      <c r="E277">
        <f t="shared" si="9"/>
        <v>0</v>
      </c>
    </row>
    <row r="278" spans="1:5" x14ac:dyDescent="0.3">
      <c r="A278" s="2">
        <v>34366</v>
      </c>
      <c r="B278" s="1">
        <v>0</v>
      </c>
      <c r="C278" s="1">
        <v>1</v>
      </c>
      <c r="D278">
        <f t="shared" si="8"/>
        <v>1</v>
      </c>
      <c r="E278">
        <f t="shared" si="9"/>
        <v>0</v>
      </c>
    </row>
    <row r="279" spans="1:5" x14ac:dyDescent="0.3">
      <c r="A279" s="2">
        <v>34394</v>
      </c>
      <c r="B279" s="1">
        <v>0</v>
      </c>
      <c r="C279">
        <v>0</v>
      </c>
      <c r="D279">
        <f t="shared" si="8"/>
        <v>0</v>
      </c>
      <c r="E279">
        <f t="shared" si="9"/>
        <v>0</v>
      </c>
    </row>
    <row r="280" spans="1:5" x14ac:dyDescent="0.3">
      <c r="A280" s="2">
        <v>34425</v>
      </c>
      <c r="B280" s="1">
        <v>0</v>
      </c>
      <c r="C280">
        <v>0</v>
      </c>
      <c r="D280">
        <f t="shared" si="8"/>
        <v>0</v>
      </c>
      <c r="E280">
        <f t="shared" si="9"/>
        <v>0</v>
      </c>
    </row>
    <row r="281" spans="1:5" x14ac:dyDescent="0.3">
      <c r="A281" s="2">
        <v>34455</v>
      </c>
      <c r="B281" s="1">
        <v>0</v>
      </c>
      <c r="C281">
        <v>0</v>
      </c>
      <c r="D281">
        <f t="shared" si="8"/>
        <v>0</v>
      </c>
      <c r="E281">
        <f t="shared" si="9"/>
        <v>0</v>
      </c>
    </row>
    <row r="282" spans="1:5" x14ac:dyDescent="0.3">
      <c r="A282" s="2">
        <v>34486</v>
      </c>
      <c r="B282" s="1">
        <v>0.63200000000000001</v>
      </c>
      <c r="C282">
        <v>0</v>
      </c>
      <c r="D282">
        <f t="shared" si="8"/>
        <v>0</v>
      </c>
      <c r="E282">
        <f t="shared" si="9"/>
        <v>0</v>
      </c>
    </row>
    <row r="283" spans="1:5" x14ac:dyDescent="0.3">
      <c r="A283" s="2">
        <v>34516</v>
      </c>
      <c r="B283" s="1">
        <v>0</v>
      </c>
      <c r="C283">
        <v>0</v>
      </c>
      <c r="D283">
        <f t="shared" si="8"/>
        <v>0</v>
      </c>
      <c r="E283">
        <f t="shared" si="9"/>
        <v>0</v>
      </c>
    </row>
    <row r="284" spans="1:5" x14ac:dyDescent="0.3">
      <c r="A284" s="2">
        <v>34547</v>
      </c>
      <c r="B284" s="1">
        <v>0</v>
      </c>
      <c r="C284">
        <v>0</v>
      </c>
      <c r="D284">
        <f t="shared" si="8"/>
        <v>0</v>
      </c>
      <c r="E284">
        <f t="shared" si="9"/>
        <v>0</v>
      </c>
    </row>
    <row r="285" spans="1:5" x14ac:dyDescent="0.3">
      <c r="A285" s="2">
        <v>34578</v>
      </c>
      <c r="B285" s="1">
        <v>0</v>
      </c>
      <c r="C285">
        <v>0</v>
      </c>
      <c r="D285">
        <f t="shared" si="8"/>
        <v>0</v>
      </c>
      <c r="E285">
        <f t="shared" si="9"/>
        <v>0</v>
      </c>
    </row>
    <row r="286" spans="1:5" x14ac:dyDescent="0.3">
      <c r="A286" s="2">
        <v>34608</v>
      </c>
      <c r="B286" s="1">
        <v>0</v>
      </c>
      <c r="C286">
        <v>0</v>
      </c>
      <c r="D286">
        <f t="shared" si="8"/>
        <v>0</v>
      </c>
      <c r="E286">
        <f t="shared" si="9"/>
        <v>0</v>
      </c>
    </row>
    <row r="287" spans="1:5" x14ac:dyDescent="0.3">
      <c r="A287" s="2">
        <v>34639</v>
      </c>
      <c r="B287" s="1">
        <v>0.28299999999999997</v>
      </c>
      <c r="C287">
        <v>0</v>
      </c>
      <c r="D287">
        <f t="shared" si="8"/>
        <v>0</v>
      </c>
      <c r="E287">
        <f t="shared" si="9"/>
        <v>0</v>
      </c>
    </row>
    <row r="288" spans="1:5" x14ac:dyDescent="0.3">
      <c r="A288" s="2">
        <v>34669</v>
      </c>
      <c r="B288" s="1">
        <v>0</v>
      </c>
      <c r="C288">
        <v>0</v>
      </c>
      <c r="D288">
        <f t="shared" si="8"/>
        <v>0</v>
      </c>
      <c r="E288">
        <f t="shared" si="9"/>
        <v>0</v>
      </c>
    </row>
    <row r="289" spans="1:5" x14ac:dyDescent="0.3">
      <c r="A289" s="2">
        <v>34700</v>
      </c>
      <c r="B289" s="1">
        <v>0</v>
      </c>
      <c r="C289">
        <v>0</v>
      </c>
      <c r="D289">
        <f t="shared" si="8"/>
        <v>0</v>
      </c>
      <c r="E289">
        <f t="shared" si="9"/>
        <v>0</v>
      </c>
    </row>
    <row r="290" spans="1:5" x14ac:dyDescent="0.3">
      <c r="A290" s="2">
        <v>34731</v>
      </c>
      <c r="B290" s="1">
        <v>0</v>
      </c>
      <c r="C290">
        <v>0</v>
      </c>
      <c r="D290">
        <f t="shared" si="8"/>
        <v>0</v>
      </c>
      <c r="E290">
        <f t="shared" si="9"/>
        <v>0</v>
      </c>
    </row>
    <row r="291" spans="1:5" x14ac:dyDescent="0.3">
      <c r="A291" s="2">
        <v>34759</v>
      </c>
      <c r="B291" s="1">
        <v>0</v>
      </c>
      <c r="C291">
        <v>0</v>
      </c>
      <c r="D291">
        <f t="shared" si="8"/>
        <v>0</v>
      </c>
      <c r="E291">
        <f t="shared" si="9"/>
        <v>0</v>
      </c>
    </row>
    <row r="292" spans="1:5" x14ac:dyDescent="0.3">
      <c r="A292" s="2">
        <v>34790</v>
      </c>
      <c r="B292" s="1">
        <v>0</v>
      </c>
      <c r="C292">
        <v>0</v>
      </c>
      <c r="D292">
        <f t="shared" si="8"/>
        <v>0</v>
      </c>
      <c r="E292">
        <f t="shared" si="9"/>
        <v>0</v>
      </c>
    </row>
    <row r="293" spans="1:5" x14ac:dyDescent="0.3">
      <c r="A293" s="2">
        <v>34820</v>
      </c>
      <c r="B293" s="1">
        <v>8.9999999999999993E-3</v>
      </c>
      <c r="C293">
        <v>0</v>
      </c>
      <c r="D293">
        <f t="shared" si="8"/>
        <v>0</v>
      </c>
      <c r="E293">
        <f t="shared" si="9"/>
        <v>0</v>
      </c>
    </row>
    <row r="294" spans="1:5" x14ac:dyDescent="0.3">
      <c r="A294" s="2">
        <v>34851</v>
      </c>
      <c r="B294" s="1">
        <v>0.187</v>
      </c>
      <c r="C294">
        <v>0</v>
      </c>
      <c r="D294">
        <f t="shared" si="8"/>
        <v>0</v>
      </c>
      <c r="E294">
        <f t="shared" si="9"/>
        <v>0</v>
      </c>
    </row>
    <row r="295" spans="1:5" x14ac:dyDescent="0.3">
      <c r="A295" s="2">
        <v>34881</v>
      </c>
      <c r="B295" s="1">
        <v>0</v>
      </c>
      <c r="C295">
        <v>0</v>
      </c>
      <c r="D295">
        <f t="shared" si="8"/>
        <v>0</v>
      </c>
      <c r="E295">
        <f t="shared" si="9"/>
        <v>0</v>
      </c>
    </row>
    <row r="296" spans="1:5" x14ac:dyDescent="0.3">
      <c r="A296" s="2">
        <v>34912</v>
      </c>
      <c r="B296" s="1">
        <v>0</v>
      </c>
      <c r="C296">
        <v>0</v>
      </c>
      <c r="D296">
        <f t="shared" si="8"/>
        <v>0</v>
      </c>
      <c r="E296">
        <f t="shared" si="9"/>
        <v>0</v>
      </c>
    </row>
    <row r="297" spans="1:5" x14ac:dyDescent="0.3">
      <c r="A297" s="2">
        <v>34943</v>
      </c>
      <c r="B297" s="1">
        <v>0.41</v>
      </c>
      <c r="C297">
        <v>0</v>
      </c>
      <c r="D297">
        <f t="shared" si="8"/>
        <v>0</v>
      </c>
      <c r="E297">
        <f t="shared" si="9"/>
        <v>0</v>
      </c>
    </row>
    <row r="298" spans="1:5" x14ac:dyDescent="0.3">
      <c r="A298" s="2">
        <v>34973</v>
      </c>
      <c r="B298" s="1">
        <v>0.82199999999999995</v>
      </c>
      <c r="C298">
        <v>0</v>
      </c>
      <c r="D298">
        <f t="shared" si="8"/>
        <v>0</v>
      </c>
      <c r="E298">
        <f t="shared" si="9"/>
        <v>0</v>
      </c>
    </row>
    <row r="299" spans="1:5" x14ac:dyDescent="0.3">
      <c r="A299" s="2">
        <v>35004</v>
      </c>
      <c r="B299" s="1">
        <v>0</v>
      </c>
      <c r="C299">
        <v>1</v>
      </c>
      <c r="D299">
        <f t="shared" si="8"/>
        <v>1</v>
      </c>
      <c r="E299">
        <f t="shared" si="9"/>
        <v>0</v>
      </c>
    </row>
    <row r="300" spans="1:5" x14ac:dyDescent="0.3">
      <c r="A300" s="2">
        <v>35034</v>
      </c>
      <c r="B300" s="1">
        <v>0.59199999999999997</v>
      </c>
      <c r="C300" s="1">
        <v>1</v>
      </c>
      <c r="D300">
        <f t="shared" si="8"/>
        <v>0</v>
      </c>
      <c r="E300">
        <f t="shared" si="9"/>
        <v>0</v>
      </c>
    </row>
    <row r="301" spans="1:5" x14ac:dyDescent="0.3">
      <c r="A301" s="2">
        <v>35065</v>
      </c>
      <c r="B301" s="1">
        <v>0.82699999999999996</v>
      </c>
      <c r="C301" s="1">
        <v>1</v>
      </c>
      <c r="D301">
        <f t="shared" si="8"/>
        <v>0</v>
      </c>
      <c r="E301">
        <f t="shared" si="9"/>
        <v>0</v>
      </c>
    </row>
    <row r="302" spans="1:5" x14ac:dyDescent="0.3">
      <c r="A302" s="2">
        <v>35096</v>
      </c>
      <c r="B302" s="1">
        <v>0</v>
      </c>
      <c r="C302" s="1">
        <v>1</v>
      </c>
      <c r="D302">
        <f t="shared" si="8"/>
        <v>1</v>
      </c>
      <c r="E302">
        <f t="shared" si="9"/>
        <v>0</v>
      </c>
    </row>
    <row r="303" spans="1:5" x14ac:dyDescent="0.3">
      <c r="A303" s="2">
        <v>35125</v>
      </c>
      <c r="B303" s="1">
        <v>0</v>
      </c>
      <c r="C303" s="1">
        <v>0</v>
      </c>
      <c r="D303">
        <f t="shared" si="8"/>
        <v>0</v>
      </c>
      <c r="E303">
        <f t="shared" si="9"/>
        <v>0</v>
      </c>
    </row>
    <row r="304" spans="1:5" x14ac:dyDescent="0.3">
      <c r="A304" s="2">
        <v>35156</v>
      </c>
      <c r="B304" s="1">
        <v>0</v>
      </c>
      <c r="C304" s="1">
        <v>0</v>
      </c>
      <c r="D304">
        <f t="shared" si="8"/>
        <v>0</v>
      </c>
      <c r="E304">
        <f t="shared" si="9"/>
        <v>0</v>
      </c>
    </row>
    <row r="305" spans="1:5" x14ac:dyDescent="0.3">
      <c r="A305" s="2">
        <v>35186</v>
      </c>
      <c r="B305" s="1">
        <v>0</v>
      </c>
      <c r="C305" s="1">
        <v>0</v>
      </c>
      <c r="D305">
        <f t="shared" si="8"/>
        <v>0</v>
      </c>
      <c r="E305">
        <f t="shared" si="9"/>
        <v>0</v>
      </c>
    </row>
    <row r="306" spans="1:5" x14ac:dyDescent="0.3">
      <c r="A306" s="2">
        <v>35217</v>
      </c>
      <c r="B306" s="1">
        <v>0</v>
      </c>
      <c r="C306" s="1">
        <v>0</v>
      </c>
      <c r="D306">
        <f t="shared" si="8"/>
        <v>0</v>
      </c>
      <c r="E306">
        <f t="shared" si="9"/>
        <v>0</v>
      </c>
    </row>
    <row r="307" spans="1:5" x14ac:dyDescent="0.3">
      <c r="A307" s="2">
        <v>35247</v>
      </c>
      <c r="B307" s="1">
        <v>0</v>
      </c>
      <c r="C307" s="1">
        <v>0</v>
      </c>
      <c r="D307">
        <f t="shared" si="8"/>
        <v>0</v>
      </c>
      <c r="E307">
        <f t="shared" si="9"/>
        <v>0</v>
      </c>
    </row>
    <row r="308" spans="1:5" x14ac:dyDescent="0.3">
      <c r="A308" s="2">
        <v>35278</v>
      </c>
      <c r="B308" s="1">
        <v>0</v>
      </c>
      <c r="C308" s="1">
        <v>0</v>
      </c>
      <c r="D308">
        <f t="shared" si="8"/>
        <v>0</v>
      </c>
      <c r="E308">
        <f t="shared" si="9"/>
        <v>0</v>
      </c>
    </row>
    <row r="309" spans="1:5" x14ac:dyDescent="0.3">
      <c r="A309" s="2">
        <v>35309</v>
      </c>
      <c r="B309" s="1">
        <v>0</v>
      </c>
      <c r="C309" s="1">
        <v>0</v>
      </c>
      <c r="D309">
        <f t="shared" si="8"/>
        <v>0</v>
      </c>
      <c r="E309">
        <f t="shared" si="9"/>
        <v>0</v>
      </c>
    </row>
    <row r="310" spans="1:5" x14ac:dyDescent="0.3">
      <c r="A310" s="2">
        <v>35339</v>
      </c>
      <c r="B310" s="1">
        <v>0</v>
      </c>
      <c r="C310" s="1">
        <v>0</v>
      </c>
      <c r="D310">
        <f t="shared" si="8"/>
        <v>0</v>
      </c>
      <c r="E310">
        <f t="shared" si="9"/>
        <v>0</v>
      </c>
    </row>
    <row r="311" spans="1:5" x14ac:dyDescent="0.3">
      <c r="A311" s="2">
        <v>35370</v>
      </c>
      <c r="B311" s="1">
        <v>0</v>
      </c>
      <c r="C311" s="1">
        <v>0</v>
      </c>
      <c r="D311">
        <f t="shared" si="8"/>
        <v>0</v>
      </c>
      <c r="E311">
        <f t="shared" si="9"/>
        <v>0</v>
      </c>
    </row>
    <row r="312" spans="1:5" x14ac:dyDescent="0.3">
      <c r="A312" s="2">
        <v>35400</v>
      </c>
      <c r="B312" s="1">
        <v>0</v>
      </c>
      <c r="C312" s="1">
        <v>0</v>
      </c>
      <c r="D312">
        <f t="shared" si="8"/>
        <v>0</v>
      </c>
      <c r="E312">
        <f t="shared" si="9"/>
        <v>0</v>
      </c>
    </row>
    <row r="313" spans="1:5" x14ac:dyDescent="0.3">
      <c r="A313" s="2">
        <v>35431</v>
      </c>
      <c r="B313" s="1">
        <v>0</v>
      </c>
      <c r="C313" s="1">
        <v>0</v>
      </c>
      <c r="D313">
        <f t="shared" si="8"/>
        <v>0</v>
      </c>
      <c r="E313">
        <f t="shared" si="9"/>
        <v>0</v>
      </c>
    </row>
    <row r="314" spans="1:5" x14ac:dyDescent="0.3">
      <c r="A314" s="2">
        <v>35462</v>
      </c>
      <c r="B314" s="1">
        <v>0</v>
      </c>
      <c r="C314" s="1">
        <v>0</v>
      </c>
      <c r="D314">
        <f t="shared" si="8"/>
        <v>0</v>
      </c>
      <c r="E314">
        <f t="shared" si="9"/>
        <v>0</v>
      </c>
    </row>
    <row r="315" spans="1:5" x14ac:dyDescent="0.3">
      <c r="A315" s="2">
        <v>35490</v>
      </c>
      <c r="B315" s="1">
        <v>0</v>
      </c>
      <c r="C315" s="1">
        <v>0</v>
      </c>
      <c r="D315">
        <f t="shared" si="8"/>
        <v>0</v>
      </c>
      <c r="E315">
        <f t="shared" si="9"/>
        <v>0</v>
      </c>
    </row>
    <row r="316" spans="1:5" x14ac:dyDescent="0.3">
      <c r="A316" s="2">
        <v>35521</v>
      </c>
      <c r="B316" s="1">
        <v>3.0000000000000001E-3</v>
      </c>
      <c r="C316" s="1">
        <v>0</v>
      </c>
      <c r="D316">
        <f t="shared" si="8"/>
        <v>0</v>
      </c>
      <c r="E316">
        <f t="shared" si="9"/>
        <v>0</v>
      </c>
    </row>
    <row r="317" spans="1:5" x14ac:dyDescent="0.3">
      <c r="A317" s="2">
        <v>35551</v>
      </c>
      <c r="B317" s="1">
        <v>0.36599999999999999</v>
      </c>
      <c r="C317" s="1">
        <v>0</v>
      </c>
      <c r="D317">
        <f t="shared" si="8"/>
        <v>0</v>
      </c>
      <c r="E317">
        <f t="shared" si="9"/>
        <v>0</v>
      </c>
    </row>
    <row r="318" spans="1:5" x14ac:dyDescent="0.3">
      <c r="A318" s="2">
        <v>35582</v>
      </c>
      <c r="B318" s="1">
        <v>0</v>
      </c>
      <c r="C318" s="1">
        <v>0</v>
      </c>
      <c r="D318">
        <f t="shared" si="8"/>
        <v>0</v>
      </c>
      <c r="E318">
        <f t="shared" si="9"/>
        <v>0</v>
      </c>
    </row>
    <row r="319" spans="1:5" x14ac:dyDescent="0.3">
      <c r="A319" s="2">
        <v>35612</v>
      </c>
      <c r="B319" s="1">
        <v>0</v>
      </c>
      <c r="C319" s="1">
        <v>0</v>
      </c>
      <c r="D319">
        <f t="shared" si="8"/>
        <v>0</v>
      </c>
      <c r="E319">
        <f t="shared" si="9"/>
        <v>0</v>
      </c>
    </row>
    <row r="320" spans="1:5" x14ac:dyDescent="0.3">
      <c r="A320" s="2">
        <v>35643</v>
      </c>
      <c r="B320" s="1">
        <v>0</v>
      </c>
      <c r="C320" s="1">
        <v>0</v>
      </c>
      <c r="D320">
        <f t="shared" si="8"/>
        <v>0</v>
      </c>
      <c r="E320">
        <f t="shared" si="9"/>
        <v>0</v>
      </c>
    </row>
    <row r="321" spans="1:5" x14ac:dyDescent="0.3">
      <c r="A321" s="2">
        <v>35674</v>
      </c>
      <c r="B321" s="1">
        <v>0</v>
      </c>
      <c r="C321" s="1">
        <v>0</v>
      </c>
      <c r="D321">
        <f t="shared" si="8"/>
        <v>0</v>
      </c>
      <c r="E321">
        <f t="shared" si="9"/>
        <v>0</v>
      </c>
    </row>
    <row r="322" spans="1:5" x14ac:dyDescent="0.3">
      <c r="A322" s="2">
        <v>35704</v>
      </c>
      <c r="B322" s="1">
        <v>0</v>
      </c>
      <c r="C322" s="1">
        <v>0</v>
      </c>
      <c r="D322">
        <f t="shared" si="8"/>
        <v>0</v>
      </c>
      <c r="E322">
        <f t="shared" si="9"/>
        <v>0</v>
      </c>
    </row>
    <row r="323" spans="1:5" x14ac:dyDescent="0.3">
      <c r="A323" s="2">
        <v>35735</v>
      </c>
      <c r="B323" s="1">
        <v>0.997</v>
      </c>
      <c r="C323" s="1">
        <v>0</v>
      </c>
      <c r="D323">
        <f t="shared" ref="D323:D386" si="10">IF(B323=0, IF(C323=1,1,0),0)</f>
        <v>0</v>
      </c>
      <c r="E323">
        <f t="shared" ref="E323:E386" si="11">IF(B323=1,IF(C323= 0,1,0),0)</f>
        <v>0</v>
      </c>
    </row>
    <row r="324" spans="1:5" x14ac:dyDescent="0.3">
      <c r="A324" s="2">
        <v>35765</v>
      </c>
      <c r="B324" s="1">
        <v>0</v>
      </c>
      <c r="C324" s="1">
        <v>0</v>
      </c>
      <c r="D324">
        <f t="shared" si="10"/>
        <v>0</v>
      </c>
      <c r="E324">
        <f t="shared" si="11"/>
        <v>0</v>
      </c>
    </row>
    <row r="325" spans="1:5" x14ac:dyDescent="0.3">
      <c r="A325" s="2">
        <v>35796</v>
      </c>
      <c r="B325" s="1">
        <v>0</v>
      </c>
      <c r="C325" s="1">
        <v>0</v>
      </c>
      <c r="D325">
        <f t="shared" si="10"/>
        <v>0</v>
      </c>
      <c r="E325">
        <f t="shared" si="11"/>
        <v>0</v>
      </c>
    </row>
    <row r="326" spans="1:5" x14ac:dyDescent="0.3">
      <c r="A326" s="2">
        <v>35827</v>
      </c>
      <c r="B326" s="1">
        <v>0.80900000000000005</v>
      </c>
      <c r="C326" s="1">
        <v>0</v>
      </c>
      <c r="D326">
        <f t="shared" si="10"/>
        <v>0</v>
      </c>
      <c r="E326">
        <f t="shared" si="11"/>
        <v>0</v>
      </c>
    </row>
    <row r="327" spans="1:5" x14ac:dyDescent="0.3">
      <c r="A327" s="2">
        <v>35855</v>
      </c>
      <c r="B327" s="1">
        <v>0</v>
      </c>
      <c r="C327" s="1">
        <v>0</v>
      </c>
      <c r="D327">
        <f t="shared" si="10"/>
        <v>0</v>
      </c>
      <c r="E327">
        <f t="shared" si="11"/>
        <v>0</v>
      </c>
    </row>
    <row r="328" spans="1:5" x14ac:dyDescent="0.3">
      <c r="A328" s="2">
        <v>35886</v>
      </c>
      <c r="B328" s="1">
        <v>0</v>
      </c>
      <c r="C328" s="1">
        <v>0</v>
      </c>
      <c r="D328">
        <f t="shared" si="10"/>
        <v>0</v>
      </c>
      <c r="E328">
        <f t="shared" si="11"/>
        <v>0</v>
      </c>
    </row>
    <row r="329" spans="1:5" x14ac:dyDescent="0.3">
      <c r="A329" s="2">
        <v>35916</v>
      </c>
      <c r="B329" s="1">
        <v>0</v>
      </c>
      <c r="C329" s="1">
        <v>0</v>
      </c>
      <c r="D329">
        <f t="shared" si="10"/>
        <v>0</v>
      </c>
      <c r="E329">
        <f t="shared" si="11"/>
        <v>0</v>
      </c>
    </row>
    <row r="330" spans="1:5" x14ac:dyDescent="0.3">
      <c r="A330" s="2">
        <v>35947</v>
      </c>
      <c r="B330" s="1">
        <v>0</v>
      </c>
      <c r="C330" s="1">
        <v>0</v>
      </c>
      <c r="D330">
        <f t="shared" si="10"/>
        <v>0</v>
      </c>
      <c r="E330">
        <f t="shared" si="11"/>
        <v>0</v>
      </c>
    </row>
    <row r="331" spans="1:5" x14ac:dyDescent="0.3">
      <c r="A331" s="2">
        <v>35977</v>
      </c>
      <c r="B331" s="1">
        <v>0</v>
      </c>
      <c r="C331" s="1">
        <v>0</v>
      </c>
      <c r="D331">
        <f t="shared" si="10"/>
        <v>0</v>
      </c>
      <c r="E331">
        <f t="shared" si="11"/>
        <v>0</v>
      </c>
    </row>
    <row r="332" spans="1:5" x14ac:dyDescent="0.3">
      <c r="A332" s="2">
        <v>36008</v>
      </c>
      <c r="B332" s="1">
        <v>0.36699999999999999</v>
      </c>
      <c r="C332" s="1">
        <v>0</v>
      </c>
      <c r="D332">
        <f t="shared" si="10"/>
        <v>0</v>
      </c>
      <c r="E332">
        <f t="shared" si="11"/>
        <v>0</v>
      </c>
    </row>
    <row r="333" spans="1:5" x14ac:dyDescent="0.3">
      <c r="A333" s="2">
        <v>36039</v>
      </c>
      <c r="B333" s="1">
        <v>0.39600000000000002</v>
      </c>
      <c r="C333" s="1">
        <v>0</v>
      </c>
      <c r="D333">
        <f t="shared" si="10"/>
        <v>0</v>
      </c>
      <c r="E333">
        <f t="shared" si="11"/>
        <v>0</v>
      </c>
    </row>
    <row r="334" spans="1:5" x14ac:dyDescent="0.3">
      <c r="A334" s="2">
        <v>36069</v>
      </c>
      <c r="B334" s="1">
        <v>0</v>
      </c>
      <c r="C334" s="1">
        <v>0</v>
      </c>
      <c r="D334">
        <f t="shared" si="10"/>
        <v>0</v>
      </c>
      <c r="E334">
        <f t="shared" si="11"/>
        <v>0</v>
      </c>
    </row>
    <row r="335" spans="1:5" x14ac:dyDescent="0.3">
      <c r="A335" s="2">
        <v>36100</v>
      </c>
      <c r="B335" s="1">
        <v>0</v>
      </c>
      <c r="C335" s="1">
        <v>0</v>
      </c>
      <c r="D335">
        <f t="shared" si="10"/>
        <v>0</v>
      </c>
      <c r="E335">
        <f t="shared" si="11"/>
        <v>0</v>
      </c>
    </row>
    <row r="336" spans="1:5" x14ac:dyDescent="0.3">
      <c r="A336" s="2">
        <v>36130</v>
      </c>
      <c r="B336" s="1">
        <v>0</v>
      </c>
      <c r="C336" s="1">
        <v>0</v>
      </c>
      <c r="D336">
        <f t="shared" si="10"/>
        <v>0</v>
      </c>
      <c r="E336">
        <f t="shared" si="11"/>
        <v>0</v>
      </c>
    </row>
    <row r="337" spans="1:5" x14ac:dyDescent="0.3">
      <c r="A337" s="2">
        <v>36161</v>
      </c>
      <c r="B337" s="1">
        <v>0</v>
      </c>
      <c r="C337" s="1">
        <v>0</v>
      </c>
      <c r="D337">
        <f t="shared" si="10"/>
        <v>0</v>
      </c>
      <c r="E337">
        <f t="shared" si="11"/>
        <v>0</v>
      </c>
    </row>
    <row r="338" spans="1:5" x14ac:dyDescent="0.3">
      <c r="A338" s="2">
        <v>36192</v>
      </c>
      <c r="B338" s="1">
        <v>0</v>
      </c>
      <c r="C338" s="1">
        <v>0</v>
      </c>
      <c r="D338">
        <f t="shared" si="10"/>
        <v>0</v>
      </c>
      <c r="E338">
        <f t="shared" si="11"/>
        <v>0</v>
      </c>
    </row>
    <row r="339" spans="1:5" x14ac:dyDescent="0.3">
      <c r="A339" s="2">
        <v>36220</v>
      </c>
      <c r="B339" s="1">
        <v>2.1999999999999999E-2</v>
      </c>
      <c r="C339" s="1">
        <v>1</v>
      </c>
      <c r="D339">
        <f t="shared" si="10"/>
        <v>0</v>
      </c>
      <c r="E339">
        <f t="shared" si="11"/>
        <v>0</v>
      </c>
    </row>
    <row r="340" spans="1:5" x14ac:dyDescent="0.3">
      <c r="A340" s="2">
        <v>36251</v>
      </c>
      <c r="B340" s="1">
        <v>0.92600000000000005</v>
      </c>
      <c r="C340" s="1">
        <v>1</v>
      </c>
      <c r="D340">
        <f t="shared" si="10"/>
        <v>0</v>
      </c>
      <c r="E340">
        <f t="shared" si="11"/>
        <v>0</v>
      </c>
    </row>
    <row r="341" spans="1:5" x14ac:dyDescent="0.3">
      <c r="A341" s="2">
        <v>36281</v>
      </c>
      <c r="B341" s="1">
        <v>0.70899999999999996</v>
      </c>
      <c r="C341" s="1">
        <v>1</v>
      </c>
      <c r="D341">
        <f t="shared" si="10"/>
        <v>0</v>
      </c>
      <c r="E341">
        <f t="shared" si="11"/>
        <v>0</v>
      </c>
    </row>
    <row r="342" spans="1:5" x14ac:dyDescent="0.3">
      <c r="A342" s="2">
        <v>36312</v>
      </c>
      <c r="B342" s="1">
        <v>0.76300000000000001</v>
      </c>
      <c r="C342" s="1">
        <v>0</v>
      </c>
      <c r="D342">
        <f t="shared" si="10"/>
        <v>0</v>
      </c>
      <c r="E342">
        <f t="shared" si="11"/>
        <v>0</v>
      </c>
    </row>
    <row r="343" spans="1:5" x14ac:dyDescent="0.3">
      <c r="A343" s="2">
        <v>36342</v>
      </c>
      <c r="B343" s="1">
        <v>0.45</v>
      </c>
      <c r="C343" s="1">
        <v>0</v>
      </c>
      <c r="D343">
        <f t="shared" si="10"/>
        <v>0</v>
      </c>
      <c r="E343">
        <f t="shared" si="11"/>
        <v>0</v>
      </c>
    </row>
    <row r="344" spans="1:5" x14ac:dyDescent="0.3">
      <c r="A344" s="2">
        <v>36373</v>
      </c>
      <c r="B344" s="1">
        <v>0.33</v>
      </c>
      <c r="C344" s="1">
        <v>1</v>
      </c>
      <c r="D344">
        <f t="shared" si="10"/>
        <v>0</v>
      </c>
      <c r="E344">
        <f t="shared" si="11"/>
        <v>0</v>
      </c>
    </row>
    <row r="345" spans="1:5" x14ac:dyDescent="0.3">
      <c r="A345" s="2">
        <v>36404</v>
      </c>
      <c r="B345" s="1">
        <v>0.371</v>
      </c>
      <c r="C345" s="1">
        <v>1</v>
      </c>
      <c r="D345">
        <f t="shared" si="10"/>
        <v>0</v>
      </c>
      <c r="E345">
        <f t="shared" si="11"/>
        <v>0</v>
      </c>
    </row>
    <row r="346" spans="1:5" x14ac:dyDescent="0.3">
      <c r="A346" s="2">
        <v>36434</v>
      </c>
      <c r="B346" s="1">
        <v>0.51800000000000002</v>
      </c>
      <c r="C346" s="1">
        <v>1</v>
      </c>
      <c r="D346">
        <f t="shared" si="10"/>
        <v>0</v>
      </c>
      <c r="E346">
        <f t="shared" si="11"/>
        <v>0</v>
      </c>
    </row>
    <row r="347" spans="1:5" x14ac:dyDescent="0.3">
      <c r="A347" s="2">
        <v>36465</v>
      </c>
      <c r="B347" s="1">
        <v>1</v>
      </c>
      <c r="C347" s="1">
        <v>1</v>
      </c>
      <c r="D347">
        <f t="shared" si="10"/>
        <v>0</v>
      </c>
      <c r="E347">
        <f t="shared" si="11"/>
        <v>0</v>
      </c>
    </row>
    <row r="348" spans="1:5" x14ac:dyDescent="0.3">
      <c r="A348" s="2">
        <v>36495</v>
      </c>
      <c r="B348" s="1">
        <v>0</v>
      </c>
      <c r="C348" s="1">
        <v>0</v>
      </c>
      <c r="D348">
        <f t="shared" si="10"/>
        <v>0</v>
      </c>
      <c r="E348">
        <f t="shared" si="11"/>
        <v>0</v>
      </c>
    </row>
    <row r="349" spans="1:5" x14ac:dyDescent="0.3">
      <c r="A349" s="2">
        <v>36526</v>
      </c>
      <c r="B349" s="1">
        <v>0.21099999999999999</v>
      </c>
      <c r="C349" s="1">
        <v>0</v>
      </c>
      <c r="D349">
        <f t="shared" si="10"/>
        <v>0</v>
      </c>
      <c r="E349">
        <f t="shared" si="11"/>
        <v>0</v>
      </c>
    </row>
    <row r="350" spans="1:5" x14ac:dyDescent="0.3">
      <c r="A350" s="2">
        <v>36557</v>
      </c>
      <c r="B350" s="1">
        <v>0.98599999999999999</v>
      </c>
      <c r="C350" s="1">
        <v>0</v>
      </c>
      <c r="D350">
        <f t="shared" si="10"/>
        <v>0</v>
      </c>
      <c r="E350">
        <f t="shared" si="11"/>
        <v>0</v>
      </c>
    </row>
    <row r="351" spans="1:5" x14ac:dyDescent="0.3">
      <c r="A351" s="2">
        <v>36586</v>
      </c>
      <c r="B351" s="1">
        <v>0</v>
      </c>
      <c r="C351" s="1">
        <v>0</v>
      </c>
      <c r="D351">
        <f t="shared" si="10"/>
        <v>0</v>
      </c>
      <c r="E351">
        <f t="shared" si="11"/>
        <v>0</v>
      </c>
    </row>
    <row r="352" spans="1:5" x14ac:dyDescent="0.3">
      <c r="A352" s="2">
        <v>36617</v>
      </c>
      <c r="B352" s="1">
        <v>0</v>
      </c>
      <c r="C352" s="1">
        <v>0</v>
      </c>
      <c r="D352">
        <f t="shared" si="10"/>
        <v>0</v>
      </c>
      <c r="E352">
        <f t="shared" si="11"/>
        <v>0</v>
      </c>
    </row>
    <row r="353" spans="1:5" x14ac:dyDescent="0.3">
      <c r="A353" s="2">
        <v>36647</v>
      </c>
      <c r="B353" s="1">
        <v>0.69</v>
      </c>
      <c r="C353" s="1">
        <v>0</v>
      </c>
      <c r="D353">
        <f t="shared" si="10"/>
        <v>0</v>
      </c>
      <c r="E353">
        <f t="shared" si="11"/>
        <v>0</v>
      </c>
    </row>
    <row r="354" spans="1:5" x14ac:dyDescent="0.3">
      <c r="A354" s="2">
        <v>36678</v>
      </c>
      <c r="B354" s="1">
        <v>0.52800000000000002</v>
      </c>
      <c r="C354" s="1">
        <v>0</v>
      </c>
      <c r="D354">
        <f t="shared" si="10"/>
        <v>0</v>
      </c>
      <c r="E354">
        <f t="shared" si="11"/>
        <v>0</v>
      </c>
    </row>
    <row r="355" spans="1:5" x14ac:dyDescent="0.3">
      <c r="A355" s="2">
        <v>36708</v>
      </c>
      <c r="B355" s="1">
        <v>0.59099999999999997</v>
      </c>
      <c r="C355" s="1">
        <v>0</v>
      </c>
      <c r="D355">
        <f t="shared" si="10"/>
        <v>0</v>
      </c>
      <c r="E355">
        <f t="shared" si="11"/>
        <v>0</v>
      </c>
    </row>
    <row r="356" spans="1:5" x14ac:dyDescent="0.3">
      <c r="A356" s="2">
        <v>36739</v>
      </c>
      <c r="B356" s="1">
        <v>0.39100000000000001</v>
      </c>
      <c r="C356" s="1">
        <v>0</v>
      </c>
      <c r="D356">
        <f t="shared" si="10"/>
        <v>0</v>
      </c>
      <c r="E356">
        <f t="shared" si="11"/>
        <v>0</v>
      </c>
    </row>
    <row r="357" spans="1:5" x14ac:dyDescent="0.3">
      <c r="A357" s="2">
        <v>36770</v>
      </c>
      <c r="B357" s="1">
        <v>0</v>
      </c>
      <c r="C357" s="1">
        <v>0</v>
      </c>
      <c r="D357">
        <f t="shared" si="10"/>
        <v>0</v>
      </c>
      <c r="E357">
        <f t="shared" si="11"/>
        <v>0</v>
      </c>
    </row>
    <row r="358" spans="1:5" x14ac:dyDescent="0.3">
      <c r="A358" s="2">
        <v>36800</v>
      </c>
      <c r="B358" s="1">
        <v>0.55500000000000005</v>
      </c>
      <c r="C358" s="1">
        <v>0</v>
      </c>
      <c r="D358">
        <f t="shared" si="10"/>
        <v>0</v>
      </c>
      <c r="E358">
        <f t="shared" si="11"/>
        <v>0</v>
      </c>
    </row>
    <row r="359" spans="1:5" x14ac:dyDescent="0.3">
      <c r="A359" s="2">
        <v>36831</v>
      </c>
      <c r="B359" s="1">
        <v>0</v>
      </c>
      <c r="C359" s="1">
        <v>0</v>
      </c>
      <c r="D359">
        <f t="shared" si="10"/>
        <v>0</v>
      </c>
      <c r="E359">
        <f t="shared" si="11"/>
        <v>0</v>
      </c>
    </row>
    <row r="360" spans="1:5" x14ac:dyDescent="0.3">
      <c r="A360" s="2">
        <v>36861</v>
      </c>
      <c r="B360" s="1">
        <v>0</v>
      </c>
      <c r="C360" s="1">
        <v>0</v>
      </c>
      <c r="D360">
        <f t="shared" si="10"/>
        <v>0</v>
      </c>
      <c r="E360">
        <f t="shared" si="11"/>
        <v>0</v>
      </c>
    </row>
    <row r="361" spans="1:5" x14ac:dyDescent="0.3">
      <c r="A361" s="2">
        <v>36892</v>
      </c>
      <c r="B361" s="1">
        <v>0</v>
      </c>
      <c r="C361" s="1">
        <v>0</v>
      </c>
      <c r="D361">
        <f t="shared" si="10"/>
        <v>0</v>
      </c>
      <c r="E361">
        <f t="shared" si="11"/>
        <v>0</v>
      </c>
    </row>
    <row r="362" spans="1:5" x14ac:dyDescent="0.3">
      <c r="A362" s="2">
        <v>36923</v>
      </c>
      <c r="B362" s="1">
        <v>0.93899999999999995</v>
      </c>
      <c r="C362" s="1">
        <v>1</v>
      </c>
      <c r="D362">
        <f t="shared" si="10"/>
        <v>0</v>
      </c>
      <c r="E362">
        <f t="shared" si="11"/>
        <v>0</v>
      </c>
    </row>
    <row r="363" spans="1:5" x14ac:dyDescent="0.3">
      <c r="A363" s="2">
        <v>36951</v>
      </c>
      <c r="B363" s="1">
        <v>0.71099999999999997</v>
      </c>
      <c r="C363" s="1">
        <v>1</v>
      </c>
      <c r="D363">
        <f t="shared" si="10"/>
        <v>0</v>
      </c>
      <c r="E363">
        <f t="shared" si="11"/>
        <v>0</v>
      </c>
    </row>
    <row r="364" spans="1:5" x14ac:dyDescent="0.3">
      <c r="A364" s="2">
        <v>36982</v>
      </c>
      <c r="B364" s="1">
        <v>0</v>
      </c>
      <c r="C364" s="1">
        <v>1</v>
      </c>
      <c r="D364">
        <f t="shared" si="10"/>
        <v>1</v>
      </c>
      <c r="E364">
        <f t="shared" si="11"/>
        <v>0</v>
      </c>
    </row>
    <row r="365" spans="1:5" x14ac:dyDescent="0.3">
      <c r="A365" s="2">
        <v>37012</v>
      </c>
      <c r="B365" s="1">
        <v>0.97699999999999998</v>
      </c>
      <c r="C365" s="1">
        <v>1</v>
      </c>
      <c r="D365">
        <f t="shared" si="10"/>
        <v>0</v>
      </c>
      <c r="E365">
        <f t="shared" si="11"/>
        <v>0</v>
      </c>
    </row>
    <row r="366" spans="1:5" x14ac:dyDescent="0.3">
      <c r="A366" s="2">
        <v>37043</v>
      </c>
      <c r="B366" s="1">
        <v>0.38900000000000001</v>
      </c>
      <c r="C366" s="1">
        <v>0</v>
      </c>
      <c r="D366">
        <f t="shared" si="10"/>
        <v>0</v>
      </c>
      <c r="E366">
        <f t="shared" si="11"/>
        <v>0</v>
      </c>
    </row>
    <row r="367" spans="1:5" x14ac:dyDescent="0.3">
      <c r="A367" s="2">
        <v>37073</v>
      </c>
      <c r="B367" s="1">
        <v>6.4000000000000001E-2</v>
      </c>
      <c r="C367" s="1">
        <v>0</v>
      </c>
      <c r="D367">
        <f t="shared" si="10"/>
        <v>0</v>
      </c>
      <c r="E367">
        <f t="shared" si="11"/>
        <v>0</v>
      </c>
    </row>
    <row r="368" spans="1:5" x14ac:dyDescent="0.3">
      <c r="A368" s="2">
        <v>37104</v>
      </c>
      <c r="B368" s="1">
        <v>0.46800000000000003</v>
      </c>
      <c r="C368" s="1">
        <v>0</v>
      </c>
      <c r="D368">
        <f t="shared" si="10"/>
        <v>0</v>
      </c>
      <c r="E368">
        <f t="shared" si="11"/>
        <v>0</v>
      </c>
    </row>
    <row r="369" spans="1:5" x14ac:dyDescent="0.3">
      <c r="A369" s="2">
        <v>37135</v>
      </c>
      <c r="B369" s="1">
        <v>0</v>
      </c>
      <c r="C369" s="1">
        <v>0</v>
      </c>
      <c r="D369">
        <f t="shared" si="10"/>
        <v>0</v>
      </c>
      <c r="E369">
        <f t="shared" si="11"/>
        <v>0</v>
      </c>
    </row>
    <row r="370" spans="1:5" x14ac:dyDescent="0.3">
      <c r="A370" s="2">
        <v>37165</v>
      </c>
      <c r="B370" s="1">
        <v>0</v>
      </c>
      <c r="C370" s="1">
        <v>0</v>
      </c>
      <c r="D370">
        <f t="shared" si="10"/>
        <v>0</v>
      </c>
      <c r="E370">
        <f t="shared" si="11"/>
        <v>0</v>
      </c>
    </row>
    <row r="371" spans="1:5" x14ac:dyDescent="0.3">
      <c r="A371" s="2">
        <v>37196</v>
      </c>
      <c r="B371" s="1">
        <v>1</v>
      </c>
      <c r="C371" s="1">
        <v>1</v>
      </c>
      <c r="D371">
        <f t="shared" si="10"/>
        <v>0</v>
      </c>
      <c r="E371">
        <f t="shared" si="11"/>
        <v>0</v>
      </c>
    </row>
    <row r="372" spans="1:5" x14ac:dyDescent="0.3">
      <c r="A372" s="2">
        <v>37226</v>
      </c>
      <c r="B372" s="1">
        <v>0.97799999999999998</v>
      </c>
      <c r="C372" s="1">
        <v>1</v>
      </c>
      <c r="D372">
        <f t="shared" si="10"/>
        <v>0</v>
      </c>
      <c r="E372">
        <f t="shared" si="11"/>
        <v>0</v>
      </c>
    </row>
    <row r="373" spans="1:5" x14ac:dyDescent="0.3">
      <c r="A373" s="2">
        <v>37257</v>
      </c>
      <c r="B373" s="1">
        <v>0.98099999999999998</v>
      </c>
      <c r="C373" s="1">
        <v>1</v>
      </c>
      <c r="D373">
        <f t="shared" si="10"/>
        <v>0</v>
      </c>
      <c r="E373">
        <f t="shared" si="11"/>
        <v>0</v>
      </c>
    </row>
    <row r="374" spans="1:5" x14ac:dyDescent="0.3">
      <c r="A374" s="2">
        <v>37288</v>
      </c>
      <c r="B374" s="1">
        <v>1</v>
      </c>
      <c r="C374">
        <v>1</v>
      </c>
      <c r="D374">
        <f t="shared" si="10"/>
        <v>0</v>
      </c>
      <c r="E374">
        <f t="shared" si="11"/>
        <v>0</v>
      </c>
    </row>
    <row r="375" spans="1:5" x14ac:dyDescent="0.3">
      <c r="A375" s="2">
        <v>37316</v>
      </c>
      <c r="B375" s="1">
        <v>0</v>
      </c>
      <c r="C375">
        <v>1</v>
      </c>
      <c r="D375">
        <f t="shared" si="10"/>
        <v>1</v>
      </c>
      <c r="E375">
        <f t="shared" si="11"/>
        <v>0</v>
      </c>
    </row>
    <row r="376" spans="1:5" x14ac:dyDescent="0.3">
      <c r="A376" s="2">
        <v>37347</v>
      </c>
      <c r="B376" s="1">
        <v>0</v>
      </c>
      <c r="C376">
        <v>1</v>
      </c>
      <c r="D376">
        <f t="shared" si="10"/>
        <v>1</v>
      </c>
      <c r="E376">
        <f t="shared" si="11"/>
        <v>0</v>
      </c>
    </row>
    <row r="377" spans="1:5" x14ac:dyDescent="0.3">
      <c r="A377" s="2">
        <v>37377</v>
      </c>
      <c r="B377" s="1">
        <v>0</v>
      </c>
      <c r="C377">
        <v>1</v>
      </c>
      <c r="D377">
        <f t="shared" si="10"/>
        <v>1</v>
      </c>
      <c r="E377">
        <f t="shared" si="11"/>
        <v>0</v>
      </c>
    </row>
    <row r="378" spans="1:5" x14ac:dyDescent="0.3">
      <c r="A378" s="2">
        <v>37408</v>
      </c>
      <c r="B378" s="1">
        <v>0</v>
      </c>
      <c r="C378">
        <v>1</v>
      </c>
      <c r="D378">
        <f t="shared" si="10"/>
        <v>1</v>
      </c>
      <c r="E378">
        <f t="shared" si="11"/>
        <v>0</v>
      </c>
    </row>
    <row r="379" spans="1:5" x14ac:dyDescent="0.3">
      <c r="A379" s="2">
        <v>37438</v>
      </c>
      <c r="B379" s="1">
        <v>0</v>
      </c>
      <c r="C379">
        <v>0</v>
      </c>
      <c r="D379">
        <f t="shared" si="10"/>
        <v>0</v>
      </c>
      <c r="E379">
        <f t="shared" si="11"/>
        <v>0</v>
      </c>
    </row>
    <row r="380" spans="1:5" x14ac:dyDescent="0.3">
      <c r="A380" s="2">
        <v>37469</v>
      </c>
      <c r="B380" s="1">
        <v>7.1999999999999995E-2</v>
      </c>
      <c r="C380">
        <v>0</v>
      </c>
      <c r="D380">
        <f t="shared" si="10"/>
        <v>0</v>
      </c>
      <c r="E380">
        <f t="shared" si="11"/>
        <v>0</v>
      </c>
    </row>
    <row r="381" spans="1:5" x14ac:dyDescent="0.3">
      <c r="A381" s="2">
        <v>37500</v>
      </c>
      <c r="B381" s="1">
        <v>0.41599999999999998</v>
      </c>
      <c r="C381">
        <v>0</v>
      </c>
      <c r="D381">
        <f t="shared" si="10"/>
        <v>0</v>
      </c>
      <c r="E381">
        <f t="shared" si="11"/>
        <v>0</v>
      </c>
    </row>
    <row r="382" spans="1:5" x14ac:dyDescent="0.3">
      <c r="A382" s="2">
        <v>37530</v>
      </c>
      <c r="B382" s="1">
        <v>0.72299999999999998</v>
      </c>
      <c r="C382">
        <v>0</v>
      </c>
      <c r="D382">
        <f t="shared" si="10"/>
        <v>0</v>
      </c>
      <c r="E382">
        <f t="shared" si="11"/>
        <v>0</v>
      </c>
    </row>
    <row r="383" spans="1:5" x14ac:dyDescent="0.3">
      <c r="A383" s="2">
        <v>37561</v>
      </c>
      <c r="B383" s="1">
        <v>0.76100000000000001</v>
      </c>
      <c r="C383">
        <v>0</v>
      </c>
      <c r="D383">
        <f t="shared" si="10"/>
        <v>0</v>
      </c>
      <c r="E383">
        <f t="shared" si="11"/>
        <v>0</v>
      </c>
    </row>
    <row r="384" spans="1:5" x14ac:dyDescent="0.3">
      <c r="A384" s="2">
        <v>37591</v>
      </c>
      <c r="B384" s="1">
        <v>0.93100000000000005</v>
      </c>
      <c r="C384">
        <v>0</v>
      </c>
      <c r="D384">
        <f t="shared" si="10"/>
        <v>0</v>
      </c>
      <c r="E384">
        <f t="shared" si="11"/>
        <v>0</v>
      </c>
    </row>
    <row r="385" spans="1:5" x14ac:dyDescent="0.3">
      <c r="A385" s="2">
        <v>37622</v>
      </c>
      <c r="B385" s="1">
        <v>0</v>
      </c>
      <c r="C385">
        <v>0</v>
      </c>
      <c r="D385">
        <f t="shared" si="10"/>
        <v>0</v>
      </c>
      <c r="E385">
        <f t="shared" si="11"/>
        <v>0</v>
      </c>
    </row>
    <row r="386" spans="1:5" x14ac:dyDescent="0.3">
      <c r="A386" s="2">
        <v>37653</v>
      </c>
      <c r="B386" s="1">
        <v>0</v>
      </c>
      <c r="C386">
        <v>0</v>
      </c>
      <c r="D386">
        <f t="shared" si="10"/>
        <v>0</v>
      </c>
      <c r="E386">
        <f t="shared" si="11"/>
        <v>0</v>
      </c>
    </row>
    <row r="387" spans="1:5" x14ac:dyDescent="0.3">
      <c r="A387" s="2">
        <v>37681</v>
      </c>
      <c r="B387" s="1">
        <v>0</v>
      </c>
      <c r="C387">
        <v>0</v>
      </c>
      <c r="D387">
        <f t="shared" ref="D387:D450" si="12">IF(B387=0, IF(C387=1,1,0),0)</f>
        <v>0</v>
      </c>
      <c r="E387">
        <f t="shared" ref="E387:E450" si="13">IF(B387=1,IF(C387= 0,1,0),0)</f>
        <v>0</v>
      </c>
    </row>
    <row r="388" spans="1:5" x14ac:dyDescent="0.3">
      <c r="A388" s="2">
        <v>37712</v>
      </c>
      <c r="B388" s="1">
        <v>0</v>
      </c>
      <c r="C388">
        <v>0</v>
      </c>
      <c r="D388">
        <f t="shared" si="12"/>
        <v>0</v>
      </c>
      <c r="E388">
        <f t="shared" si="13"/>
        <v>0</v>
      </c>
    </row>
    <row r="389" spans="1:5" x14ac:dyDescent="0.3">
      <c r="A389" s="2">
        <v>37742</v>
      </c>
      <c r="B389" s="1">
        <v>0.14299999999999999</v>
      </c>
      <c r="C389">
        <v>1</v>
      </c>
      <c r="D389">
        <f t="shared" si="12"/>
        <v>0</v>
      </c>
      <c r="E389">
        <f t="shared" si="13"/>
        <v>0</v>
      </c>
    </row>
    <row r="390" spans="1:5" x14ac:dyDescent="0.3">
      <c r="A390" s="2">
        <v>37773</v>
      </c>
      <c r="B390" s="1">
        <v>0</v>
      </c>
      <c r="C390">
        <v>1</v>
      </c>
      <c r="D390">
        <f t="shared" si="12"/>
        <v>1</v>
      </c>
      <c r="E390">
        <f t="shared" si="13"/>
        <v>0</v>
      </c>
    </row>
    <row r="391" spans="1:5" x14ac:dyDescent="0.3">
      <c r="A391" s="2">
        <v>37803</v>
      </c>
      <c r="B391" s="1">
        <v>0</v>
      </c>
      <c r="C391">
        <v>1</v>
      </c>
      <c r="D391">
        <f t="shared" si="12"/>
        <v>1</v>
      </c>
      <c r="E391">
        <f t="shared" si="13"/>
        <v>0</v>
      </c>
    </row>
    <row r="392" spans="1:5" x14ac:dyDescent="0.3">
      <c r="A392" s="2">
        <v>37834</v>
      </c>
      <c r="B392" s="1">
        <v>0</v>
      </c>
      <c r="C392">
        <v>1</v>
      </c>
      <c r="D392">
        <f t="shared" si="12"/>
        <v>1</v>
      </c>
      <c r="E392">
        <f t="shared" si="13"/>
        <v>0</v>
      </c>
    </row>
    <row r="393" spans="1:5" x14ac:dyDescent="0.3">
      <c r="A393" s="2">
        <v>37865</v>
      </c>
      <c r="B393" s="1">
        <v>0.317</v>
      </c>
      <c r="C393">
        <v>1</v>
      </c>
      <c r="D393">
        <f t="shared" si="12"/>
        <v>0</v>
      </c>
      <c r="E393">
        <f t="shared" si="13"/>
        <v>0</v>
      </c>
    </row>
    <row r="394" spans="1:5" x14ac:dyDescent="0.3">
      <c r="A394" s="2">
        <v>37895</v>
      </c>
      <c r="B394" s="1">
        <v>0.78600000000000003</v>
      </c>
      <c r="C394">
        <v>1</v>
      </c>
      <c r="D394">
        <f t="shared" si="12"/>
        <v>0</v>
      </c>
      <c r="E394">
        <f t="shared" si="13"/>
        <v>0</v>
      </c>
    </row>
    <row r="395" spans="1:5" x14ac:dyDescent="0.3">
      <c r="A395" s="2">
        <v>37926</v>
      </c>
      <c r="B395" s="1">
        <v>1</v>
      </c>
      <c r="C395">
        <v>1</v>
      </c>
      <c r="D395">
        <f t="shared" si="12"/>
        <v>0</v>
      </c>
      <c r="E395">
        <f t="shared" si="13"/>
        <v>0</v>
      </c>
    </row>
    <row r="396" spans="1:5" x14ac:dyDescent="0.3">
      <c r="A396" s="2">
        <v>37956</v>
      </c>
      <c r="B396" s="1">
        <v>1</v>
      </c>
      <c r="C396">
        <v>1</v>
      </c>
      <c r="D396">
        <f t="shared" si="12"/>
        <v>0</v>
      </c>
      <c r="E396">
        <f t="shared" si="13"/>
        <v>0</v>
      </c>
    </row>
    <row r="397" spans="1:5" x14ac:dyDescent="0.3">
      <c r="A397" s="2">
        <v>37987</v>
      </c>
      <c r="B397" s="1">
        <v>1</v>
      </c>
      <c r="C397">
        <v>1</v>
      </c>
      <c r="D397">
        <f t="shared" si="12"/>
        <v>0</v>
      </c>
      <c r="E397">
        <f t="shared" si="13"/>
        <v>0</v>
      </c>
    </row>
    <row r="398" spans="1:5" x14ac:dyDescent="0.3">
      <c r="A398" s="2">
        <v>38018</v>
      </c>
      <c r="B398" s="1">
        <v>0</v>
      </c>
      <c r="C398">
        <v>0</v>
      </c>
      <c r="D398">
        <f t="shared" si="12"/>
        <v>0</v>
      </c>
      <c r="E398">
        <f t="shared" si="13"/>
        <v>0</v>
      </c>
    </row>
    <row r="399" spans="1:5" x14ac:dyDescent="0.3">
      <c r="A399" s="2">
        <v>38047</v>
      </c>
      <c r="B399" s="1">
        <v>0</v>
      </c>
      <c r="C399">
        <v>0</v>
      </c>
      <c r="D399">
        <f t="shared" si="12"/>
        <v>0</v>
      </c>
      <c r="E399">
        <f t="shared" si="13"/>
        <v>0</v>
      </c>
    </row>
    <row r="400" spans="1:5" x14ac:dyDescent="0.3">
      <c r="A400" s="2">
        <v>38078</v>
      </c>
      <c r="B400" s="1">
        <v>0</v>
      </c>
      <c r="C400">
        <v>0</v>
      </c>
      <c r="D400">
        <f t="shared" si="12"/>
        <v>0</v>
      </c>
      <c r="E400">
        <f t="shared" si="13"/>
        <v>0</v>
      </c>
    </row>
    <row r="401" spans="1:5" x14ac:dyDescent="0.3">
      <c r="A401" s="2">
        <v>38108</v>
      </c>
      <c r="B401" s="1">
        <v>0</v>
      </c>
      <c r="C401">
        <v>0</v>
      </c>
      <c r="D401">
        <f t="shared" si="12"/>
        <v>0</v>
      </c>
      <c r="E401">
        <f t="shared" si="13"/>
        <v>0</v>
      </c>
    </row>
    <row r="402" spans="1:5" x14ac:dyDescent="0.3">
      <c r="A402" s="2">
        <v>38139</v>
      </c>
      <c r="B402" s="1">
        <v>0</v>
      </c>
      <c r="C402">
        <v>0</v>
      </c>
      <c r="D402">
        <f t="shared" si="12"/>
        <v>0</v>
      </c>
      <c r="E402">
        <f t="shared" si="13"/>
        <v>0</v>
      </c>
    </row>
    <row r="403" spans="1:5" x14ac:dyDescent="0.3">
      <c r="A403" s="2">
        <v>38169</v>
      </c>
      <c r="B403" s="1">
        <v>0</v>
      </c>
      <c r="C403">
        <v>0</v>
      </c>
      <c r="D403">
        <f t="shared" si="12"/>
        <v>0</v>
      </c>
      <c r="E403">
        <f t="shared" si="13"/>
        <v>0</v>
      </c>
    </row>
    <row r="404" spans="1:5" x14ac:dyDescent="0.3">
      <c r="A404" s="2">
        <v>38200</v>
      </c>
      <c r="B404" s="1">
        <v>0</v>
      </c>
      <c r="C404">
        <v>0</v>
      </c>
      <c r="D404">
        <f t="shared" si="12"/>
        <v>0</v>
      </c>
      <c r="E404">
        <f t="shared" si="13"/>
        <v>0</v>
      </c>
    </row>
    <row r="405" spans="1:5" x14ac:dyDescent="0.3">
      <c r="A405" s="2">
        <v>38231</v>
      </c>
      <c r="B405" s="1">
        <v>0</v>
      </c>
      <c r="C405">
        <v>0</v>
      </c>
      <c r="D405">
        <f t="shared" si="12"/>
        <v>0</v>
      </c>
      <c r="E405">
        <f t="shared" si="13"/>
        <v>0</v>
      </c>
    </row>
    <row r="406" spans="1:5" x14ac:dyDescent="0.3">
      <c r="A406" s="2">
        <v>38261</v>
      </c>
      <c r="B406" s="1">
        <v>0.35199999999999998</v>
      </c>
      <c r="C406">
        <v>0</v>
      </c>
      <c r="D406">
        <f t="shared" si="12"/>
        <v>0</v>
      </c>
      <c r="E406">
        <f t="shared" si="13"/>
        <v>0</v>
      </c>
    </row>
    <row r="407" spans="1:5" x14ac:dyDescent="0.3">
      <c r="A407" s="2">
        <v>38292</v>
      </c>
      <c r="B407" s="1">
        <v>1</v>
      </c>
      <c r="C407">
        <v>0</v>
      </c>
      <c r="D407">
        <f t="shared" si="12"/>
        <v>0</v>
      </c>
      <c r="E407">
        <f t="shared" si="13"/>
        <v>1</v>
      </c>
    </row>
    <row r="408" spans="1:5" x14ac:dyDescent="0.3">
      <c r="A408" s="2">
        <v>38322</v>
      </c>
      <c r="B408" s="1">
        <v>0</v>
      </c>
      <c r="C408">
        <v>0</v>
      </c>
      <c r="D408">
        <f t="shared" si="12"/>
        <v>0</v>
      </c>
      <c r="E408">
        <f t="shared" si="13"/>
        <v>0</v>
      </c>
    </row>
    <row r="409" spans="1:5" x14ac:dyDescent="0.3">
      <c r="A409" s="2">
        <v>38353</v>
      </c>
      <c r="B409" s="1">
        <v>0</v>
      </c>
      <c r="C409">
        <v>0</v>
      </c>
      <c r="D409">
        <f t="shared" si="12"/>
        <v>0</v>
      </c>
      <c r="E409">
        <f t="shared" si="13"/>
        <v>0</v>
      </c>
    </row>
    <row r="410" spans="1:5" x14ac:dyDescent="0.3">
      <c r="A410" s="2">
        <v>38384</v>
      </c>
      <c r="B410" s="1">
        <v>4.3999999999999997E-2</v>
      </c>
      <c r="C410">
        <v>0</v>
      </c>
      <c r="D410">
        <f t="shared" si="12"/>
        <v>0</v>
      </c>
      <c r="E410">
        <f t="shared" si="13"/>
        <v>0</v>
      </c>
    </row>
    <row r="411" spans="1:5" x14ac:dyDescent="0.3">
      <c r="A411" s="2">
        <v>38412</v>
      </c>
      <c r="B411" s="1">
        <v>0.20699999999999999</v>
      </c>
      <c r="C411">
        <v>0</v>
      </c>
      <c r="D411">
        <f t="shared" si="12"/>
        <v>0</v>
      </c>
      <c r="E411">
        <f t="shared" si="13"/>
        <v>0</v>
      </c>
    </row>
    <row r="412" spans="1:5" x14ac:dyDescent="0.3">
      <c r="A412" s="2">
        <v>38443</v>
      </c>
      <c r="B412" s="1">
        <v>0.99099999999999999</v>
      </c>
      <c r="C412" s="1">
        <v>1</v>
      </c>
      <c r="D412">
        <f t="shared" si="12"/>
        <v>0</v>
      </c>
      <c r="E412">
        <f t="shared" si="13"/>
        <v>0</v>
      </c>
    </row>
    <row r="413" spans="1:5" x14ac:dyDescent="0.3">
      <c r="A413" s="2">
        <v>38473</v>
      </c>
      <c r="B413" s="1">
        <v>0.629</v>
      </c>
      <c r="C413" s="1">
        <v>1</v>
      </c>
      <c r="D413">
        <f t="shared" si="12"/>
        <v>0</v>
      </c>
      <c r="E413">
        <f t="shared" si="13"/>
        <v>0</v>
      </c>
    </row>
    <row r="414" spans="1:5" x14ac:dyDescent="0.3">
      <c r="A414" s="2">
        <v>38504</v>
      </c>
      <c r="B414" s="1">
        <v>0.64600000000000002</v>
      </c>
      <c r="C414">
        <v>0</v>
      </c>
      <c r="D414">
        <f t="shared" si="12"/>
        <v>0</v>
      </c>
      <c r="E414">
        <f t="shared" si="13"/>
        <v>0</v>
      </c>
    </row>
    <row r="415" spans="1:5" x14ac:dyDescent="0.3">
      <c r="A415" s="2">
        <v>38534</v>
      </c>
      <c r="B415" s="1">
        <v>0.434</v>
      </c>
      <c r="C415">
        <v>0</v>
      </c>
      <c r="D415">
        <f t="shared" si="12"/>
        <v>0</v>
      </c>
      <c r="E415">
        <f t="shared" si="13"/>
        <v>0</v>
      </c>
    </row>
    <row r="416" spans="1:5" x14ac:dyDescent="0.3">
      <c r="A416" s="2">
        <v>38565</v>
      </c>
      <c r="B416" s="1">
        <v>0.32800000000000001</v>
      </c>
      <c r="C416">
        <v>0</v>
      </c>
      <c r="D416">
        <f t="shared" si="12"/>
        <v>0</v>
      </c>
      <c r="E416">
        <f t="shared" si="13"/>
        <v>0</v>
      </c>
    </row>
    <row r="417" spans="1:5" x14ac:dyDescent="0.3">
      <c r="A417" s="2">
        <v>38596</v>
      </c>
      <c r="B417" s="1">
        <v>6.0000000000000001E-3</v>
      </c>
      <c r="C417">
        <v>0</v>
      </c>
      <c r="D417">
        <f t="shared" si="12"/>
        <v>0</v>
      </c>
      <c r="E417">
        <f t="shared" si="13"/>
        <v>0</v>
      </c>
    </row>
    <row r="418" spans="1:5" x14ac:dyDescent="0.3">
      <c r="A418" s="2">
        <v>38626</v>
      </c>
      <c r="B418" s="1">
        <v>0.82399999999999995</v>
      </c>
      <c r="C418">
        <v>0</v>
      </c>
      <c r="D418">
        <f t="shared" si="12"/>
        <v>0</v>
      </c>
      <c r="E418">
        <f t="shared" si="13"/>
        <v>0</v>
      </c>
    </row>
    <row r="419" spans="1:5" x14ac:dyDescent="0.3">
      <c r="A419" s="2">
        <v>38657</v>
      </c>
      <c r="B419" s="1">
        <v>1</v>
      </c>
      <c r="C419" s="1">
        <v>1</v>
      </c>
      <c r="D419">
        <f t="shared" si="12"/>
        <v>0</v>
      </c>
      <c r="E419">
        <f t="shared" si="13"/>
        <v>0</v>
      </c>
    </row>
    <row r="420" spans="1:5" x14ac:dyDescent="0.3">
      <c r="A420" s="2">
        <v>38687</v>
      </c>
      <c r="B420" s="1">
        <v>0.36799999999999999</v>
      </c>
      <c r="C420" s="1">
        <v>1</v>
      </c>
      <c r="D420">
        <f t="shared" si="12"/>
        <v>0</v>
      </c>
      <c r="E420">
        <f t="shared" si="13"/>
        <v>0</v>
      </c>
    </row>
    <row r="421" spans="1:5" x14ac:dyDescent="0.3">
      <c r="A421" s="2">
        <v>38718</v>
      </c>
      <c r="B421" s="1">
        <v>0.91900000000000004</v>
      </c>
      <c r="C421" s="1">
        <v>1</v>
      </c>
      <c r="D421">
        <f t="shared" si="12"/>
        <v>0</v>
      </c>
      <c r="E421">
        <f t="shared" si="13"/>
        <v>0</v>
      </c>
    </row>
    <row r="422" spans="1:5" x14ac:dyDescent="0.3">
      <c r="A422" s="2">
        <v>38749</v>
      </c>
      <c r="B422" s="1">
        <v>0.999</v>
      </c>
      <c r="C422" s="1">
        <v>1</v>
      </c>
      <c r="D422">
        <f t="shared" si="12"/>
        <v>0</v>
      </c>
      <c r="E422">
        <f t="shared" si="13"/>
        <v>0</v>
      </c>
    </row>
    <row r="423" spans="1:5" x14ac:dyDescent="0.3">
      <c r="A423" s="2">
        <v>38777</v>
      </c>
      <c r="B423" s="1">
        <v>0</v>
      </c>
      <c r="C423" s="1">
        <v>0</v>
      </c>
      <c r="D423">
        <f t="shared" si="12"/>
        <v>0</v>
      </c>
      <c r="E423">
        <f t="shared" si="13"/>
        <v>0</v>
      </c>
    </row>
    <row r="424" spans="1:5" x14ac:dyDescent="0.3">
      <c r="A424" s="2">
        <v>38808</v>
      </c>
      <c r="B424" s="1">
        <v>0</v>
      </c>
      <c r="C424" s="1">
        <v>0</v>
      </c>
      <c r="D424">
        <f t="shared" si="12"/>
        <v>0</v>
      </c>
      <c r="E424">
        <f t="shared" si="13"/>
        <v>0</v>
      </c>
    </row>
    <row r="425" spans="1:5" x14ac:dyDescent="0.3">
      <c r="A425" s="2">
        <v>38838</v>
      </c>
      <c r="B425" s="1">
        <v>0</v>
      </c>
      <c r="C425" s="1">
        <v>0</v>
      </c>
      <c r="D425">
        <f t="shared" si="12"/>
        <v>0</v>
      </c>
      <c r="E425">
        <f t="shared" si="13"/>
        <v>0</v>
      </c>
    </row>
    <row r="426" spans="1:5" x14ac:dyDescent="0.3">
      <c r="A426" s="2">
        <v>38869</v>
      </c>
      <c r="B426" s="1">
        <v>0</v>
      </c>
      <c r="C426" s="1">
        <v>0</v>
      </c>
      <c r="D426">
        <f t="shared" si="12"/>
        <v>0</v>
      </c>
      <c r="E426">
        <f t="shared" si="13"/>
        <v>0</v>
      </c>
    </row>
    <row r="427" spans="1:5" x14ac:dyDescent="0.3">
      <c r="A427" s="2">
        <v>38899</v>
      </c>
      <c r="B427" s="1">
        <v>0</v>
      </c>
      <c r="C427" s="1">
        <v>0</v>
      </c>
      <c r="D427">
        <f t="shared" si="12"/>
        <v>0</v>
      </c>
      <c r="E427">
        <f t="shared" si="13"/>
        <v>0</v>
      </c>
    </row>
    <row r="428" spans="1:5" x14ac:dyDescent="0.3">
      <c r="A428" s="2">
        <v>38930</v>
      </c>
      <c r="B428" s="1">
        <v>0.63400000000000001</v>
      </c>
      <c r="C428" s="1">
        <v>0</v>
      </c>
      <c r="D428">
        <f t="shared" si="12"/>
        <v>0</v>
      </c>
      <c r="E428">
        <f t="shared" si="13"/>
        <v>0</v>
      </c>
    </row>
    <row r="429" spans="1:5" x14ac:dyDescent="0.3">
      <c r="A429" s="2">
        <v>38961</v>
      </c>
      <c r="B429" s="1">
        <v>0.29699999999999999</v>
      </c>
      <c r="C429" s="1">
        <v>0</v>
      </c>
      <c r="D429">
        <f t="shared" si="12"/>
        <v>0</v>
      </c>
      <c r="E429">
        <f t="shared" si="13"/>
        <v>0</v>
      </c>
    </row>
    <row r="430" spans="1:5" x14ac:dyDescent="0.3">
      <c r="A430" s="2">
        <v>38991</v>
      </c>
      <c r="B430" s="1">
        <v>0.80700000000000005</v>
      </c>
      <c r="C430" s="1">
        <v>0</v>
      </c>
      <c r="D430">
        <f t="shared" si="12"/>
        <v>0</v>
      </c>
      <c r="E430">
        <f t="shared" si="13"/>
        <v>0</v>
      </c>
    </row>
    <row r="431" spans="1:5" x14ac:dyDescent="0.3">
      <c r="A431" s="2">
        <v>39022</v>
      </c>
      <c r="B431" s="1">
        <v>0.99</v>
      </c>
      <c r="C431" s="1">
        <v>0</v>
      </c>
      <c r="D431">
        <f t="shared" si="12"/>
        <v>0</v>
      </c>
      <c r="E431">
        <f t="shared" si="13"/>
        <v>0</v>
      </c>
    </row>
    <row r="432" spans="1:5" x14ac:dyDescent="0.3">
      <c r="A432" s="2">
        <v>39052</v>
      </c>
      <c r="B432" s="1">
        <v>1</v>
      </c>
      <c r="C432" s="1">
        <v>0</v>
      </c>
      <c r="D432">
        <f t="shared" si="12"/>
        <v>0</v>
      </c>
      <c r="E432">
        <f t="shared" si="13"/>
        <v>1</v>
      </c>
    </row>
    <row r="433" spans="1:5" x14ac:dyDescent="0.3">
      <c r="A433" s="2">
        <v>39083</v>
      </c>
      <c r="B433" s="1">
        <v>0</v>
      </c>
      <c r="C433" s="1">
        <v>0</v>
      </c>
      <c r="D433">
        <f t="shared" si="12"/>
        <v>0</v>
      </c>
      <c r="E433">
        <f t="shared" si="13"/>
        <v>0</v>
      </c>
    </row>
    <row r="434" spans="1:5" x14ac:dyDescent="0.3">
      <c r="A434" s="2">
        <v>39114</v>
      </c>
      <c r="B434" s="1">
        <v>0.59699999999999998</v>
      </c>
      <c r="C434" s="1">
        <v>0</v>
      </c>
      <c r="D434">
        <f t="shared" si="12"/>
        <v>0</v>
      </c>
      <c r="E434">
        <f t="shared" si="13"/>
        <v>0</v>
      </c>
    </row>
    <row r="435" spans="1:5" x14ac:dyDescent="0.3">
      <c r="A435" s="2">
        <v>39142</v>
      </c>
      <c r="B435" s="1">
        <v>0</v>
      </c>
      <c r="C435" s="1">
        <v>0</v>
      </c>
      <c r="D435">
        <f t="shared" si="12"/>
        <v>0</v>
      </c>
      <c r="E435">
        <f t="shared" si="13"/>
        <v>0</v>
      </c>
    </row>
    <row r="436" spans="1:5" x14ac:dyDescent="0.3">
      <c r="A436" s="2">
        <v>39173</v>
      </c>
      <c r="B436" s="1">
        <v>0</v>
      </c>
      <c r="C436" s="1">
        <v>0</v>
      </c>
      <c r="D436">
        <f t="shared" si="12"/>
        <v>0</v>
      </c>
      <c r="E436">
        <f t="shared" si="13"/>
        <v>0</v>
      </c>
    </row>
    <row r="437" spans="1:5" x14ac:dyDescent="0.3">
      <c r="A437" s="2">
        <v>39203</v>
      </c>
      <c r="B437" s="1">
        <v>0.91100000000000003</v>
      </c>
      <c r="C437" s="1">
        <v>0</v>
      </c>
      <c r="D437">
        <f t="shared" si="12"/>
        <v>0</v>
      </c>
      <c r="E437">
        <f t="shared" si="13"/>
        <v>0</v>
      </c>
    </row>
    <row r="438" spans="1:5" x14ac:dyDescent="0.3">
      <c r="A438" s="2">
        <v>39234</v>
      </c>
      <c r="B438" s="1">
        <v>0</v>
      </c>
      <c r="C438" s="1">
        <v>0</v>
      </c>
      <c r="D438">
        <f t="shared" si="12"/>
        <v>0</v>
      </c>
      <c r="E438">
        <f t="shared" si="13"/>
        <v>0</v>
      </c>
    </row>
    <row r="439" spans="1:5" x14ac:dyDescent="0.3">
      <c r="A439" s="2">
        <v>39264</v>
      </c>
      <c r="B439" s="1">
        <v>8.8999999999999996E-2</v>
      </c>
      <c r="C439" s="1">
        <v>0</v>
      </c>
      <c r="D439">
        <f t="shared" si="12"/>
        <v>0</v>
      </c>
      <c r="E439">
        <f t="shared" si="13"/>
        <v>0</v>
      </c>
    </row>
    <row r="440" spans="1:5" x14ac:dyDescent="0.3">
      <c r="A440" s="2">
        <v>39295</v>
      </c>
      <c r="B440" s="1">
        <v>0</v>
      </c>
      <c r="C440" s="1">
        <v>0</v>
      </c>
      <c r="D440">
        <f t="shared" si="12"/>
        <v>0</v>
      </c>
      <c r="E440">
        <f t="shared" si="13"/>
        <v>0</v>
      </c>
    </row>
    <row r="441" spans="1:5" x14ac:dyDescent="0.3">
      <c r="A441" s="2">
        <v>39326</v>
      </c>
      <c r="B441" s="1">
        <v>0</v>
      </c>
      <c r="C441" s="1">
        <v>0</v>
      </c>
      <c r="D441">
        <f t="shared" si="12"/>
        <v>0</v>
      </c>
      <c r="E441">
        <f t="shared" si="13"/>
        <v>0</v>
      </c>
    </row>
    <row r="442" spans="1:5" x14ac:dyDescent="0.3">
      <c r="A442" s="2">
        <v>39356</v>
      </c>
      <c r="B442" s="1">
        <v>0</v>
      </c>
      <c r="C442" s="1">
        <v>0</v>
      </c>
      <c r="D442">
        <f t="shared" si="12"/>
        <v>0</v>
      </c>
      <c r="E442">
        <f t="shared" si="13"/>
        <v>0</v>
      </c>
    </row>
    <row r="443" spans="1:5" x14ac:dyDescent="0.3">
      <c r="A443" s="2">
        <v>39387</v>
      </c>
      <c r="B443" s="1">
        <v>1</v>
      </c>
      <c r="C443" s="1">
        <v>0</v>
      </c>
      <c r="D443">
        <f t="shared" si="12"/>
        <v>0</v>
      </c>
      <c r="E443">
        <f t="shared" si="13"/>
        <v>1</v>
      </c>
    </row>
    <row r="444" spans="1:5" x14ac:dyDescent="0.3">
      <c r="A444" s="2">
        <v>39417</v>
      </c>
      <c r="B444" s="1">
        <v>0.99</v>
      </c>
      <c r="C444" s="1">
        <v>0</v>
      </c>
      <c r="D444">
        <f t="shared" si="12"/>
        <v>0</v>
      </c>
      <c r="E444">
        <f t="shared" si="13"/>
        <v>0</v>
      </c>
    </row>
    <row r="445" spans="1:5" x14ac:dyDescent="0.3">
      <c r="A445" s="2">
        <v>39448</v>
      </c>
      <c r="B445" s="1">
        <v>0.998</v>
      </c>
      <c r="C445" s="1">
        <v>0</v>
      </c>
      <c r="D445">
        <f t="shared" si="12"/>
        <v>0</v>
      </c>
      <c r="E445">
        <f t="shared" si="13"/>
        <v>0</v>
      </c>
    </row>
    <row r="446" spans="1:5" x14ac:dyDescent="0.3">
      <c r="A446" s="2">
        <v>39479</v>
      </c>
      <c r="B446" s="1">
        <v>0</v>
      </c>
      <c r="C446" s="1">
        <v>0</v>
      </c>
      <c r="D446">
        <f t="shared" si="12"/>
        <v>0</v>
      </c>
      <c r="E446">
        <f t="shared" si="13"/>
        <v>0</v>
      </c>
    </row>
    <row r="447" spans="1:5" x14ac:dyDescent="0.3">
      <c r="A447" s="2">
        <v>39508</v>
      </c>
      <c r="B447" s="1">
        <v>0</v>
      </c>
      <c r="C447" s="1">
        <v>0</v>
      </c>
      <c r="D447">
        <f t="shared" si="12"/>
        <v>0</v>
      </c>
      <c r="E447">
        <f t="shared" si="13"/>
        <v>0</v>
      </c>
    </row>
    <row r="448" spans="1:5" x14ac:dyDescent="0.3">
      <c r="A448" s="2">
        <v>39539</v>
      </c>
      <c r="B448" s="1">
        <v>0</v>
      </c>
      <c r="C448" s="1">
        <v>0</v>
      </c>
      <c r="D448">
        <f t="shared" si="12"/>
        <v>0</v>
      </c>
      <c r="E448">
        <f t="shared" si="13"/>
        <v>0</v>
      </c>
    </row>
    <row r="449" spans="1:5" x14ac:dyDescent="0.3">
      <c r="A449" s="2">
        <v>39569</v>
      </c>
      <c r="B449" s="1">
        <v>0.78900000000000003</v>
      </c>
      <c r="C449" s="1">
        <v>0</v>
      </c>
      <c r="D449">
        <f t="shared" si="12"/>
        <v>0</v>
      </c>
      <c r="E449">
        <f t="shared" si="13"/>
        <v>0</v>
      </c>
    </row>
    <row r="450" spans="1:5" x14ac:dyDescent="0.3">
      <c r="A450" s="2">
        <v>39600</v>
      </c>
      <c r="B450" s="1">
        <v>0</v>
      </c>
      <c r="C450" s="1">
        <v>0</v>
      </c>
      <c r="D450">
        <f t="shared" si="12"/>
        <v>0</v>
      </c>
      <c r="E450">
        <f t="shared" si="13"/>
        <v>0</v>
      </c>
    </row>
    <row r="451" spans="1:5" x14ac:dyDescent="0.3">
      <c r="A451" s="2">
        <v>39630</v>
      </c>
      <c r="B451" s="1">
        <v>0</v>
      </c>
      <c r="C451" s="1">
        <v>0</v>
      </c>
      <c r="D451">
        <f t="shared" ref="D451:D481" si="14">IF(B451=0, IF(C451=1,1,0),0)</f>
        <v>0</v>
      </c>
      <c r="E451">
        <f t="shared" ref="E451:E481" si="15">IF(B451=1,IF(C451= 0,1,0),0)</f>
        <v>0</v>
      </c>
    </row>
    <row r="452" spans="1:5" x14ac:dyDescent="0.3">
      <c r="A452" s="2">
        <v>39661</v>
      </c>
      <c r="B452" s="1">
        <v>0.104</v>
      </c>
      <c r="C452" s="1">
        <v>0</v>
      </c>
      <c r="D452">
        <f t="shared" si="14"/>
        <v>0</v>
      </c>
      <c r="E452">
        <f t="shared" si="15"/>
        <v>0</v>
      </c>
    </row>
    <row r="453" spans="1:5" x14ac:dyDescent="0.3">
      <c r="A453" s="2">
        <v>39692</v>
      </c>
      <c r="B453" s="1">
        <v>0</v>
      </c>
      <c r="C453" s="1">
        <v>0</v>
      </c>
      <c r="D453">
        <f t="shared" si="14"/>
        <v>0</v>
      </c>
      <c r="E453">
        <f t="shared" si="15"/>
        <v>0</v>
      </c>
    </row>
    <row r="454" spans="1:5" x14ac:dyDescent="0.3">
      <c r="A454" s="2">
        <v>39722</v>
      </c>
      <c r="B454" s="1">
        <v>0.41099999999999998</v>
      </c>
      <c r="C454" s="1">
        <v>0</v>
      </c>
      <c r="D454">
        <f t="shared" si="14"/>
        <v>0</v>
      </c>
      <c r="E454">
        <f t="shared" si="15"/>
        <v>0</v>
      </c>
    </row>
    <row r="455" spans="1:5" x14ac:dyDescent="0.3">
      <c r="A455" s="2">
        <v>39753</v>
      </c>
      <c r="B455" s="1">
        <v>0</v>
      </c>
      <c r="C455" s="1">
        <v>0</v>
      </c>
      <c r="D455">
        <f t="shared" si="14"/>
        <v>0</v>
      </c>
      <c r="E455">
        <f t="shared" si="15"/>
        <v>0</v>
      </c>
    </row>
    <row r="456" spans="1:5" x14ac:dyDescent="0.3">
      <c r="A456" s="2">
        <v>39783</v>
      </c>
      <c r="B456" s="1">
        <v>0.91</v>
      </c>
      <c r="C456" s="1">
        <v>0</v>
      </c>
      <c r="D456">
        <f t="shared" si="14"/>
        <v>0</v>
      </c>
      <c r="E456">
        <f t="shared" si="15"/>
        <v>0</v>
      </c>
    </row>
    <row r="457" spans="1:5" x14ac:dyDescent="0.3">
      <c r="A457" s="2">
        <v>39814</v>
      </c>
      <c r="B457" s="1">
        <v>0</v>
      </c>
      <c r="C457" s="1">
        <v>0</v>
      </c>
      <c r="D457">
        <f t="shared" si="14"/>
        <v>0</v>
      </c>
      <c r="E457">
        <f t="shared" si="15"/>
        <v>0</v>
      </c>
    </row>
    <row r="458" spans="1:5" x14ac:dyDescent="0.3">
      <c r="A458" s="2">
        <v>39845</v>
      </c>
      <c r="B458" s="1">
        <v>0.98799999999999999</v>
      </c>
      <c r="C458" s="1">
        <v>0</v>
      </c>
      <c r="D458">
        <f t="shared" si="14"/>
        <v>0</v>
      </c>
      <c r="E458">
        <f t="shared" si="15"/>
        <v>0</v>
      </c>
    </row>
    <row r="459" spans="1:5" x14ac:dyDescent="0.3">
      <c r="A459" s="2">
        <v>39873</v>
      </c>
      <c r="B459" s="1">
        <v>0</v>
      </c>
      <c r="C459" s="1">
        <v>0</v>
      </c>
      <c r="D459">
        <f t="shared" si="14"/>
        <v>0</v>
      </c>
      <c r="E459">
        <f t="shared" si="15"/>
        <v>0</v>
      </c>
    </row>
    <row r="460" spans="1:5" x14ac:dyDescent="0.3">
      <c r="A460" s="2">
        <v>39904</v>
      </c>
      <c r="B460" s="1">
        <v>0</v>
      </c>
      <c r="C460" s="1">
        <v>0</v>
      </c>
      <c r="D460">
        <f t="shared" si="14"/>
        <v>0</v>
      </c>
      <c r="E460">
        <f t="shared" si="15"/>
        <v>0</v>
      </c>
    </row>
    <row r="461" spans="1:5" x14ac:dyDescent="0.3">
      <c r="A461" s="2">
        <v>39934</v>
      </c>
      <c r="B461" s="1">
        <v>0.99399999999999999</v>
      </c>
      <c r="C461">
        <v>1</v>
      </c>
      <c r="D461">
        <f t="shared" si="14"/>
        <v>0</v>
      </c>
      <c r="E461">
        <f t="shared" si="15"/>
        <v>0</v>
      </c>
    </row>
    <row r="462" spans="1:5" x14ac:dyDescent="0.3">
      <c r="A462" s="2">
        <v>39965</v>
      </c>
      <c r="B462" s="1">
        <v>0.99399999999999999</v>
      </c>
      <c r="C462">
        <v>1</v>
      </c>
      <c r="D462">
        <f t="shared" si="14"/>
        <v>0</v>
      </c>
      <c r="E462">
        <f t="shared" si="15"/>
        <v>0</v>
      </c>
    </row>
    <row r="463" spans="1:5" x14ac:dyDescent="0.3">
      <c r="A463" s="2">
        <v>39995</v>
      </c>
      <c r="B463" s="1">
        <v>0</v>
      </c>
      <c r="C463">
        <v>1</v>
      </c>
      <c r="D463">
        <f t="shared" si="14"/>
        <v>1</v>
      </c>
      <c r="E463">
        <f t="shared" si="15"/>
        <v>0</v>
      </c>
    </row>
    <row r="464" spans="1:5" x14ac:dyDescent="0.3">
      <c r="A464" s="2">
        <v>40026</v>
      </c>
      <c r="B464" s="1">
        <v>1</v>
      </c>
      <c r="C464">
        <v>1</v>
      </c>
      <c r="D464">
        <f t="shared" si="14"/>
        <v>0</v>
      </c>
      <c r="E464">
        <f t="shared" si="15"/>
        <v>0</v>
      </c>
    </row>
    <row r="465" spans="1:5" x14ac:dyDescent="0.3">
      <c r="A465" s="2">
        <v>40057</v>
      </c>
      <c r="B465" s="1">
        <v>0.995</v>
      </c>
      <c r="C465">
        <v>1</v>
      </c>
      <c r="D465">
        <f t="shared" si="14"/>
        <v>0</v>
      </c>
      <c r="E465">
        <f t="shared" si="15"/>
        <v>0</v>
      </c>
    </row>
    <row r="466" spans="1:5" x14ac:dyDescent="0.3">
      <c r="A466" s="2">
        <v>40087</v>
      </c>
      <c r="B466" s="1">
        <v>1</v>
      </c>
      <c r="C466">
        <v>1</v>
      </c>
      <c r="D466">
        <f t="shared" si="14"/>
        <v>0</v>
      </c>
      <c r="E466">
        <f t="shared" si="15"/>
        <v>0</v>
      </c>
    </row>
    <row r="467" spans="1:5" x14ac:dyDescent="0.3">
      <c r="A467" s="2">
        <v>40118</v>
      </c>
      <c r="B467" s="1">
        <v>1</v>
      </c>
      <c r="C467">
        <v>0</v>
      </c>
      <c r="D467">
        <f t="shared" si="14"/>
        <v>0</v>
      </c>
      <c r="E467">
        <f t="shared" si="15"/>
        <v>1</v>
      </c>
    </row>
    <row r="468" spans="1:5" x14ac:dyDescent="0.3">
      <c r="A468" s="2">
        <v>40148</v>
      </c>
      <c r="B468" s="1">
        <v>0.94099999999999995</v>
      </c>
      <c r="C468">
        <v>0</v>
      </c>
      <c r="D468">
        <f t="shared" si="14"/>
        <v>0</v>
      </c>
      <c r="E468">
        <f t="shared" si="15"/>
        <v>0</v>
      </c>
    </row>
    <row r="469" spans="1:5" x14ac:dyDescent="0.3">
      <c r="A469" s="2">
        <v>40179</v>
      </c>
      <c r="B469" s="1">
        <v>1</v>
      </c>
      <c r="C469">
        <v>0</v>
      </c>
      <c r="D469">
        <f t="shared" si="14"/>
        <v>0</v>
      </c>
      <c r="E469">
        <f t="shared" si="15"/>
        <v>1</v>
      </c>
    </row>
    <row r="470" spans="1:5" x14ac:dyDescent="0.3">
      <c r="A470" s="2">
        <v>40210</v>
      </c>
      <c r="B470" s="1">
        <v>1</v>
      </c>
      <c r="C470">
        <v>0</v>
      </c>
      <c r="D470">
        <f t="shared" si="14"/>
        <v>0</v>
      </c>
      <c r="E470">
        <f t="shared" si="15"/>
        <v>1</v>
      </c>
    </row>
    <row r="471" spans="1:5" x14ac:dyDescent="0.3">
      <c r="A471" s="2">
        <v>40238</v>
      </c>
      <c r="B471" s="1">
        <v>0</v>
      </c>
      <c r="C471">
        <v>0</v>
      </c>
      <c r="D471">
        <f t="shared" si="14"/>
        <v>0</v>
      </c>
      <c r="E471">
        <f t="shared" si="15"/>
        <v>0</v>
      </c>
    </row>
    <row r="472" spans="1:5" x14ac:dyDescent="0.3">
      <c r="A472" s="2">
        <v>40269</v>
      </c>
      <c r="B472" s="1">
        <v>0</v>
      </c>
      <c r="C472">
        <v>0</v>
      </c>
      <c r="D472">
        <f t="shared" si="14"/>
        <v>0</v>
      </c>
      <c r="E472">
        <f t="shared" si="15"/>
        <v>0</v>
      </c>
    </row>
    <row r="473" spans="1:5" x14ac:dyDescent="0.3">
      <c r="A473" s="2">
        <v>40299</v>
      </c>
      <c r="B473" s="1">
        <v>0.82699999999999996</v>
      </c>
      <c r="C473">
        <v>0</v>
      </c>
      <c r="D473">
        <f t="shared" si="14"/>
        <v>0</v>
      </c>
      <c r="E473">
        <f t="shared" si="15"/>
        <v>0</v>
      </c>
    </row>
    <row r="474" spans="1:5" x14ac:dyDescent="0.3">
      <c r="A474" s="2">
        <v>40330</v>
      </c>
      <c r="B474" s="1">
        <v>1</v>
      </c>
      <c r="C474">
        <v>1</v>
      </c>
      <c r="D474">
        <f t="shared" si="14"/>
        <v>0</v>
      </c>
      <c r="E474">
        <f t="shared" si="15"/>
        <v>0</v>
      </c>
    </row>
    <row r="475" spans="1:5" x14ac:dyDescent="0.3">
      <c r="A475" s="2">
        <v>40360</v>
      </c>
      <c r="B475" s="1">
        <v>0.98099999999999998</v>
      </c>
      <c r="C475">
        <v>1</v>
      </c>
      <c r="D475">
        <f t="shared" si="14"/>
        <v>0</v>
      </c>
      <c r="E475">
        <f t="shared" si="15"/>
        <v>0</v>
      </c>
    </row>
    <row r="476" spans="1:5" x14ac:dyDescent="0.3">
      <c r="A476" s="2">
        <v>40391</v>
      </c>
      <c r="B476" s="1">
        <v>0.64300000000000002</v>
      </c>
      <c r="C476">
        <v>1</v>
      </c>
      <c r="D476">
        <f t="shared" si="14"/>
        <v>0</v>
      </c>
      <c r="E476">
        <f t="shared" si="15"/>
        <v>0</v>
      </c>
    </row>
    <row r="477" spans="1:5" x14ac:dyDescent="0.3">
      <c r="A477" s="2">
        <v>40422</v>
      </c>
      <c r="B477" s="1">
        <v>0.996</v>
      </c>
      <c r="C477">
        <v>1</v>
      </c>
      <c r="D477">
        <f t="shared" si="14"/>
        <v>0</v>
      </c>
      <c r="E477">
        <f t="shared" si="15"/>
        <v>0</v>
      </c>
    </row>
    <row r="478" spans="1:5" x14ac:dyDescent="0.3">
      <c r="A478" s="2">
        <v>40452</v>
      </c>
      <c r="B478" s="1">
        <v>1</v>
      </c>
      <c r="C478">
        <v>1</v>
      </c>
      <c r="D478">
        <f t="shared" si="14"/>
        <v>0</v>
      </c>
      <c r="E478">
        <f t="shared" si="15"/>
        <v>0</v>
      </c>
    </row>
    <row r="479" spans="1:5" x14ac:dyDescent="0.3">
      <c r="A479" s="2">
        <v>40483</v>
      </c>
      <c r="B479" s="1">
        <v>1</v>
      </c>
      <c r="C479">
        <v>0</v>
      </c>
      <c r="D479">
        <f t="shared" si="14"/>
        <v>0</v>
      </c>
      <c r="E479">
        <f t="shared" si="15"/>
        <v>1</v>
      </c>
    </row>
    <row r="480" spans="1:5" x14ac:dyDescent="0.3">
      <c r="A480" s="2">
        <v>40513</v>
      </c>
      <c r="B480" s="1">
        <v>0</v>
      </c>
      <c r="C480">
        <v>0</v>
      </c>
      <c r="D480">
        <f t="shared" si="14"/>
        <v>0</v>
      </c>
      <c r="E480">
        <f t="shared" si="15"/>
        <v>0</v>
      </c>
    </row>
    <row r="481" spans="1:5" x14ac:dyDescent="0.3">
      <c r="A481" s="2">
        <v>40544</v>
      </c>
      <c r="B481" s="1">
        <v>0</v>
      </c>
      <c r="C481">
        <v>0</v>
      </c>
      <c r="D481">
        <f t="shared" si="14"/>
        <v>0</v>
      </c>
      <c r="E481">
        <f t="shared" si="15"/>
        <v>0</v>
      </c>
    </row>
    <row r="482" spans="1:5" x14ac:dyDescent="0.3">
      <c r="D482">
        <f xml:space="preserve"> SUM(D2:D481)</f>
        <v>25</v>
      </c>
      <c r="E482">
        <f>SUM(E2:E481) /480</f>
        <v>1.6666666666666666E-2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4EF4-B861-4EFD-9536-EC1B1738F3D2}">
  <dimension ref="D7:P487"/>
  <sheetViews>
    <sheetView topLeftCell="A435" workbookViewId="0">
      <selection activeCell="P479" sqref="P479"/>
    </sheetView>
  </sheetViews>
  <sheetFormatPr defaultRowHeight="16.2" x14ac:dyDescent="0.3"/>
  <sheetData>
    <row r="7" spans="4:16" x14ac:dyDescent="0.3">
      <c r="D7" t="s">
        <v>37</v>
      </c>
      <c r="G7" t="s">
        <v>36</v>
      </c>
      <c r="J7" t="s">
        <v>4</v>
      </c>
    </row>
    <row r="8" spans="4:16" x14ac:dyDescent="0.3">
      <c r="G8">
        <v>1.6709311728687539</v>
      </c>
      <c r="H8">
        <f>IF(G8 &lt; 0, 1, 0)</f>
        <v>0</v>
      </c>
      <c r="J8">
        <v>353.15095939977937</v>
      </c>
      <c r="K8">
        <f>IF(J8&lt;0,1,0)</f>
        <v>0</v>
      </c>
      <c r="O8">
        <v>1.6709311728687539</v>
      </c>
    </row>
    <row r="9" spans="4:16" x14ac:dyDescent="0.3">
      <c r="G9">
        <v>1.246099254284309</v>
      </c>
      <c r="H9">
        <f t="shared" ref="H9:H72" si="0">IF(G9 &lt; 0, 1, 0)</f>
        <v>0</v>
      </c>
      <c r="J9">
        <v>639.74421707238707</v>
      </c>
      <c r="K9">
        <f t="shared" ref="K9:K72" si="1">IF(J9&lt;0,1,0)</f>
        <v>0</v>
      </c>
      <c r="O9">
        <v>1.246099254284309</v>
      </c>
    </row>
    <row r="10" spans="4:16" x14ac:dyDescent="0.3">
      <c r="G10">
        <v>-1.3361738222619399</v>
      </c>
      <c r="H10">
        <f t="shared" si="0"/>
        <v>1</v>
      </c>
      <c r="I10">
        <v>4</v>
      </c>
      <c r="J10">
        <v>305.64351007967997</v>
      </c>
      <c r="K10">
        <f t="shared" si="1"/>
        <v>0</v>
      </c>
      <c r="O10">
        <v>-1.3361738222619399</v>
      </c>
      <c r="P10">
        <f t="shared" ref="P10:P72" si="2">IF(O10&lt;0, O10, 0)</f>
        <v>-1.3361738222619399</v>
      </c>
    </row>
    <row r="11" spans="4:16" x14ac:dyDescent="0.3">
      <c r="G11">
        <v>-1.7131368432365002</v>
      </c>
      <c r="H11">
        <f t="shared" si="0"/>
        <v>1</v>
      </c>
      <c r="J11">
        <v>138.76464473814173</v>
      </c>
      <c r="K11">
        <f t="shared" si="1"/>
        <v>0</v>
      </c>
      <c r="O11">
        <v>-1.7131368432365002</v>
      </c>
      <c r="P11">
        <f t="shared" si="2"/>
        <v>-1.7131368432365002</v>
      </c>
    </row>
    <row r="12" spans="4:16" x14ac:dyDescent="0.3">
      <c r="G12">
        <v>-0.18157335269215991</v>
      </c>
      <c r="H12">
        <f t="shared" si="0"/>
        <v>1</v>
      </c>
      <c r="J12">
        <v>218.09790873922151</v>
      </c>
      <c r="K12">
        <f t="shared" si="1"/>
        <v>0</v>
      </c>
      <c r="O12">
        <v>-0.18157335269215991</v>
      </c>
      <c r="P12">
        <f t="shared" si="2"/>
        <v>-0.18157335269215991</v>
      </c>
    </row>
    <row r="13" spans="4:16" x14ac:dyDescent="0.3">
      <c r="D13">
        <v>1</v>
      </c>
      <c r="E13">
        <v>2</v>
      </c>
      <c r="G13">
        <v>-0.40348697296759006</v>
      </c>
      <c r="H13">
        <f t="shared" si="0"/>
        <v>1</v>
      </c>
      <c r="J13">
        <v>129.84771945608225</v>
      </c>
      <c r="K13">
        <f t="shared" si="1"/>
        <v>0</v>
      </c>
      <c r="O13">
        <v>-0.40348697296759006</v>
      </c>
      <c r="P13">
        <f t="shared" si="2"/>
        <v>-0.40348697296759006</v>
      </c>
    </row>
    <row r="14" spans="4:16" x14ac:dyDescent="0.3">
      <c r="D14">
        <v>1</v>
      </c>
      <c r="G14">
        <v>4.566252183438102E-2</v>
      </c>
      <c r="H14">
        <f t="shared" si="0"/>
        <v>0</v>
      </c>
      <c r="J14">
        <v>-63.240230655510004</v>
      </c>
      <c r="K14">
        <f t="shared" si="1"/>
        <v>1</v>
      </c>
      <c r="L14">
        <v>1</v>
      </c>
      <c r="O14">
        <v>4.566252183438102E-2</v>
      </c>
    </row>
    <row r="15" spans="4:16" x14ac:dyDescent="0.3">
      <c r="G15">
        <v>1.517507137904085</v>
      </c>
      <c r="H15">
        <f t="shared" si="0"/>
        <v>0</v>
      </c>
      <c r="J15">
        <v>627.09682032390231</v>
      </c>
      <c r="K15">
        <f t="shared" si="1"/>
        <v>0</v>
      </c>
      <c r="O15">
        <v>1.517507137904085</v>
      </c>
    </row>
    <row r="16" spans="4:16" x14ac:dyDescent="0.3">
      <c r="G16">
        <v>-0.56429806608738997</v>
      </c>
      <c r="H16">
        <f t="shared" si="0"/>
        <v>1</v>
      </c>
      <c r="I16">
        <v>3</v>
      </c>
      <c r="J16">
        <v>686.17848088456094</v>
      </c>
      <c r="K16">
        <f t="shared" si="1"/>
        <v>0</v>
      </c>
      <c r="O16">
        <v>-0.56429806608738997</v>
      </c>
      <c r="P16">
        <f t="shared" si="2"/>
        <v>-0.56429806608738997</v>
      </c>
    </row>
    <row r="17" spans="4:16" x14ac:dyDescent="0.3">
      <c r="G17">
        <v>-0.8070717707983901</v>
      </c>
      <c r="H17">
        <f t="shared" si="0"/>
        <v>1</v>
      </c>
      <c r="J17">
        <v>497.96300053733739</v>
      </c>
      <c r="K17">
        <f t="shared" si="1"/>
        <v>0</v>
      </c>
      <c r="O17">
        <v>-0.8070717707983901</v>
      </c>
      <c r="P17">
        <f t="shared" si="2"/>
        <v>-0.8070717707983901</v>
      </c>
    </row>
    <row r="18" spans="4:16" x14ac:dyDescent="0.3">
      <c r="G18">
        <v>-0.44786629489698004</v>
      </c>
      <c r="H18">
        <f t="shared" si="0"/>
        <v>1</v>
      </c>
      <c r="J18">
        <v>172.27038146714028</v>
      </c>
      <c r="K18">
        <f t="shared" si="1"/>
        <v>0</v>
      </c>
      <c r="O18">
        <v>-0.44786629489698004</v>
      </c>
      <c r="P18">
        <f t="shared" si="2"/>
        <v>-0.44786629489698004</v>
      </c>
    </row>
    <row r="19" spans="4:16" x14ac:dyDescent="0.3">
      <c r="G19">
        <v>0.54873516225433505</v>
      </c>
      <c r="H19">
        <f t="shared" si="0"/>
        <v>0</v>
      </c>
      <c r="J19">
        <v>203.86211999535416</v>
      </c>
      <c r="K19">
        <f t="shared" si="1"/>
        <v>0</v>
      </c>
      <c r="O19">
        <v>0.54873516225433505</v>
      </c>
    </row>
    <row r="20" spans="4:16" x14ac:dyDescent="0.3">
      <c r="G20">
        <v>0.54873516225433505</v>
      </c>
      <c r="H20">
        <f t="shared" si="0"/>
        <v>0</v>
      </c>
      <c r="J20">
        <v>366.6787925676287</v>
      </c>
      <c r="K20">
        <f t="shared" si="1"/>
        <v>0</v>
      </c>
      <c r="O20">
        <v>0.54873516225433505</v>
      </c>
    </row>
    <row r="21" spans="4:16" x14ac:dyDescent="0.3">
      <c r="D21">
        <v>1</v>
      </c>
      <c r="E21">
        <v>5</v>
      </c>
      <c r="G21">
        <v>5.4071883687944022E-2</v>
      </c>
      <c r="H21">
        <f t="shared" si="0"/>
        <v>0</v>
      </c>
      <c r="J21">
        <v>-766.67433656938147</v>
      </c>
      <c r="K21">
        <f t="shared" si="1"/>
        <v>1</v>
      </c>
      <c r="L21">
        <v>5</v>
      </c>
      <c r="O21">
        <v>5.4071883687944022E-2</v>
      </c>
    </row>
    <row r="22" spans="4:16" x14ac:dyDescent="0.3">
      <c r="D22">
        <v>1</v>
      </c>
      <c r="G22">
        <v>-0.83518231446075997</v>
      </c>
      <c r="H22">
        <f t="shared" si="0"/>
        <v>1</v>
      </c>
      <c r="I22">
        <v>8</v>
      </c>
      <c r="J22">
        <v>-304.70545585130822</v>
      </c>
      <c r="K22">
        <f t="shared" si="1"/>
        <v>1</v>
      </c>
      <c r="O22">
        <v>-0.83518231446075997</v>
      </c>
      <c r="P22">
        <f t="shared" si="2"/>
        <v>-0.83518231446075997</v>
      </c>
    </row>
    <row r="23" spans="4:16" x14ac:dyDescent="0.3">
      <c r="D23">
        <v>1</v>
      </c>
      <c r="G23">
        <v>-2.4215344641929981E-2</v>
      </c>
      <c r="H23">
        <f t="shared" si="0"/>
        <v>1</v>
      </c>
      <c r="J23">
        <v>-125.41227988385242</v>
      </c>
      <c r="K23">
        <f t="shared" si="1"/>
        <v>1</v>
      </c>
      <c r="O23">
        <v>-2.4215344641929981E-2</v>
      </c>
      <c r="P23">
        <f t="shared" si="2"/>
        <v>-2.4215344641929981E-2</v>
      </c>
    </row>
    <row r="24" spans="4:16" x14ac:dyDescent="0.3">
      <c r="D24">
        <v>1</v>
      </c>
      <c r="G24">
        <v>-0.2371996050538201</v>
      </c>
      <c r="H24">
        <f t="shared" si="0"/>
        <v>1</v>
      </c>
      <c r="J24">
        <v>-496.26876160273537</v>
      </c>
      <c r="K24">
        <f t="shared" si="1"/>
        <v>1</v>
      </c>
      <c r="O24">
        <v>-0.2371996050538201</v>
      </c>
      <c r="P24">
        <f t="shared" si="2"/>
        <v>-0.2371996050538201</v>
      </c>
    </row>
    <row r="25" spans="4:16" x14ac:dyDescent="0.3">
      <c r="D25">
        <v>1</v>
      </c>
      <c r="G25">
        <v>-0.43275853000203002</v>
      </c>
      <c r="H25">
        <f t="shared" si="0"/>
        <v>1</v>
      </c>
      <c r="J25">
        <v>-554.48111894720751</v>
      </c>
      <c r="K25">
        <f t="shared" si="1"/>
        <v>1</v>
      </c>
      <c r="O25">
        <v>-0.43275853000203002</v>
      </c>
      <c r="P25">
        <f t="shared" si="2"/>
        <v>-0.43275853000203002</v>
      </c>
    </row>
    <row r="26" spans="4:16" x14ac:dyDescent="0.3">
      <c r="G26">
        <v>-1.1406854776811501</v>
      </c>
      <c r="H26">
        <f t="shared" si="0"/>
        <v>1</v>
      </c>
      <c r="J26">
        <v>214.82499525987726</v>
      </c>
      <c r="K26">
        <f t="shared" si="1"/>
        <v>0</v>
      </c>
      <c r="O26">
        <v>-1.1406854776811501</v>
      </c>
      <c r="P26">
        <f t="shared" si="2"/>
        <v>-1.1406854776811501</v>
      </c>
    </row>
    <row r="27" spans="4:16" x14ac:dyDescent="0.3">
      <c r="G27">
        <v>-1.7131368432365002</v>
      </c>
      <c r="H27">
        <f t="shared" si="0"/>
        <v>1</v>
      </c>
      <c r="J27">
        <v>-669.03026022276947</v>
      </c>
      <c r="K27">
        <f t="shared" si="1"/>
        <v>1</v>
      </c>
      <c r="L27">
        <v>2</v>
      </c>
      <c r="O27">
        <v>-1.7131368432365002</v>
      </c>
      <c r="P27">
        <f t="shared" si="2"/>
        <v>-1.7131368432365002</v>
      </c>
    </row>
    <row r="28" spans="4:16" x14ac:dyDescent="0.3">
      <c r="D28">
        <v>1</v>
      </c>
      <c r="E28">
        <v>3</v>
      </c>
      <c r="G28">
        <v>-0.86482261762549006</v>
      </c>
      <c r="H28">
        <f t="shared" si="0"/>
        <v>1</v>
      </c>
      <c r="J28">
        <v>-130.70604619645076</v>
      </c>
      <c r="K28">
        <f t="shared" si="1"/>
        <v>1</v>
      </c>
      <c r="O28">
        <v>-0.86482261762549006</v>
      </c>
      <c r="P28">
        <f t="shared" si="2"/>
        <v>-0.86482261762549006</v>
      </c>
    </row>
    <row r="29" spans="4:16" x14ac:dyDescent="0.3">
      <c r="D29">
        <v>1</v>
      </c>
      <c r="G29">
        <v>-2.4215344641929981E-2</v>
      </c>
      <c r="H29">
        <f t="shared" si="0"/>
        <v>1</v>
      </c>
      <c r="J29">
        <v>18.282144210878641</v>
      </c>
      <c r="K29">
        <f t="shared" si="1"/>
        <v>0</v>
      </c>
      <c r="O29">
        <v>-2.4215344641929981E-2</v>
      </c>
      <c r="P29">
        <f t="shared" si="2"/>
        <v>-2.4215344641929981E-2</v>
      </c>
    </row>
    <row r="30" spans="4:16" x14ac:dyDescent="0.3">
      <c r="D30">
        <v>1</v>
      </c>
      <c r="G30">
        <v>0.15023213146251102</v>
      </c>
      <c r="H30">
        <f t="shared" si="0"/>
        <v>0</v>
      </c>
      <c r="J30">
        <v>171.29945115574074</v>
      </c>
      <c r="K30">
        <f t="shared" si="1"/>
        <v>0</v>
      </c>
      <c r="O30">
        <v>0.15023213146251102</v>
      </c>
    </row>
    <row r="31" spans="4:16" x14ac:dyDescent="0.3">
      <c r="G31">
        <v>0.19546594488528601</v>
      </c>
      <c r="H31">
        <f t="shared" si="0"/>
        <v>0</v>
      </c>
      <c r="J31">
        <v>206.11304586947571</v>
      </c>
      <c r="K31">
        <f t="shared" si="1"/>
        <v>0</v>
      </c>
      <c r="O31">
        <v>0.19546594488528601</v>
      </c>
    </row>
    <row r="32" spans="4:16" x14ac:dyDescent="0.3">
      <c r="G32">
        <v>9.5154599070583989E-2</v>
      </c>
      <c r="H32">
        <f t="shared" si="0"/>
        <v>0</v>
      </c>
      <c r="J32">
        <v>274.43850366683523</v>
      </c>
      <c r="K32">
        <f t="shared" si="1"/>
        <v>0</v>
      </c>
      <c r="O32">
        <v>9.5154599070583989E-2</v>
      </c>
    </row>
    <row r="33" spans="4:16" x14ac:dyDescent="0.3">
      <c r="D33">
        <v>1</v>
      </c>
      <c r="E33">
        <v>1</v>
      </c>
      <c r="G33">
        <v>-3.3305051972650102E-2</v>
      </c>
      <c r="H33">
        <f t="shared" si="0"/>
        <v>1</v>
      </c>
      <c r="I33">
        <v>2</v>
      </c>
      <c r="J33">
        <v>-3.4346532206661777</v>
      </c>
      <c r="K33">
        <f t="shared" si="1"/>
        <v>1</v>
      </c>
      <c r="L33">
        <v>1</v>
      </c>
      <c r="O33">
        <v>-3.3305051972650102E-2</v>
      </c>
      <c r="P33">
        <f t="shared" si="2"/>
        <v>-3.3305051972650102E-2</v>
      </c>
    </row>
    <row r="34" spans="4:16" x14ac:dyDescent="0.3">
      <c r="G34">
        <v>-0.32218628587431009</v>
      </c>
      <c r="H34">
        <f t="shared" si="0"/>
        <v>1</v>
      </c>
      <c r="J34">
        <v>211.11231750621477</v>
      </c>
      <c r="K34">
        <f t="shared" si="1"/>
        <v>0</v>
      </c>
      <c r="O34">
        <v>-0.32218628587431009</v>
      </c>
      <c r="P34">
        <f t="shared" si="2"/>
        <v>-0.32218628587431009</v>
      </c>
    </row>
    <row r="35" spans="4:16" x14ac:dyDescent="0.3">
      <c r="G35">
        <v>2.5596190908040439E-3</v>
      </c>
      <c r="H35">
        <f t="shared" si="0"/>
        <v>0</v>
      </c>
      <c r="J35">
        <v>-55.878625273291277</v>
      </c>
      <c r="K35">
        <f t="shared" si="1"/>
        <v>1</v>
      </c>
      <c r="L35">
        <v>2</v>
      </c>
      <c r="O35">
        <v>2.5596190908040439E-3</v>
      </c>
    </row>
    <row r="36" spans="4:16" x14ac:dyDescent="0.3">
      <c r="D36">
        <v>1</v>
      </c>
      <c r="E36">
        <v>4</v>
      </c>
      <c r="G36">
        <v>0.23193850879909195</v>
      </c>
      <c r="H36">
        <f t="shared" si="0"/>
        <v>0</v>
      </c>
      <c r="J36">
        <v>-200.65006367098522</v>
      </c>
      <c r="K36">
        <f t="shared" si="1"/>
        <v>1</v>
      </c>
      <c r="O36">
        <v>0.23193850879909195</v>
      </c>
    </row>
    <row r="37" spans="4:16" x14ac:dyDescent="0.3">
      <c r="D37">
        <v>1</v>
      </c>
      <c r="G37">
        <v>0.83052002647016998</v>
      </c>
      <c r="H37">
        <f t="shared" si="0"/>
        <v>0</v>
      </c>
      <c r="J37">
        <v>205.40819833856244</v>
      </c>
      <c r="K37">
        <f t="shared" si="1"/>
        <v>0</v>
      </c>
      <c r="O37">
        <v>0.83052002647016998</v>
      </c>
    </row>
    <row r="38" spans="4:16" x14ac:dyDescent="0.3">
      <c r="D38">
        <v>1</v>
      </c>
      <c r="G38">
        <v>0.27440176980543896</v>
      </c>
      <c r="H38">
        <f t="shared" si="0"/>
        <v>0</v>
      </c>
      <c r="J38">
        <v>58.24366201993405</v>
      </c>
      <c r="K38">
        <f t="shared" si="1"/>
        <v>0</v>
      </c>
      <c r="O38">
        <v>0.27440176980543896</v>
      </c>
    </row>
    <row r="39" spans="4:16" x14ac:dyDescent="0.3">
      <c r="D39">
        <v>1</v>
      </c>
      <c r="G39">
        <v>-0.70689954938907995</v>
      </c>
      <c r="H39">
        <f t="shared" si="0"/>
        <v>1</v>
      </c>
      <c r="I39">
        <v>1</v>
      </c>
      <c r="J39">
        <v>-137.80526612696474</v>
      </c>
      <c r="K39">
        <f t="shared" si="1"/>
        <v>1</v>
      </c>
      <c r="L39">
        <v>1</v>
      </c>
      <c r="O39">
        <v>-0.70689954938907995</v>
      </c>
      <c r="P39">
        <f t="shared" si="2"/>
        <v>-0.70689954938907995</v>
      </c>
    </row>
    <row r="40" spans="4:16" x14ac:dyDescent="0.3">
      <c r="G40">
        <v>5.4071883687944022E-2</v>
      </c>
      <c r="H40">
        <f t="shared" si="0"/>
        <v>0</v>
      </c>
      <c r="J40">
        <v>584.45434002231605</v>
      </c>
      <c r="K40">
        <f t="shared" si="1"/>
        <v>0</v>
      </c>
      <c r="O40">
        <v>5.4071883687944022E-2</v>
      </c>
    </row>
    <row r="41" spans="4:16" x14ac:dyDescent="0.3">
      <c r="G41">
        <v>1.369691444647732</v>
      </c>
      <c r="H41">
        <f t="shared" si="0"/>
        <v>0</v>
      </c>
      <c r="J41">
        <v>508.30774650200851</v>
      </c>
      <c r="K41">
        <f t="shared" si="1"/>
        <v>0</v>
      </c>
      <c r="O41">
        <v>1.369691444647732</v>
      </c>
    </row>
    <row r="42" spans="4:16" x14ac:dyDescent="0.3">
      <c r="G42">
        <v>1.439438960139696</v>
      </c>
      <c r="H42">
        <f t="shared" si="0"/>
        <v>0</v>
      </c>
      <c r="J42">
        <v>172.16649199711551</v>
      </c>
      <c r="K42">
        <f t="shared" si="1"/>
        <v>0</v>
      </c>
      <c r="O42">
        <v>1.439438960139696</v>
      </c>
    </row>
    <row r="43" spans="4:16" x14ac:dyDescent="0.3">
      <c r="G43">
        <v>1.753756462330853</v>
      </c>
      <c r="H43">
        <f t="shared" si="0"/>
        <v>0</v>
      </c>
      <c r="J43">
        <v>205.68172222255865</v>
      </c>
      <c r="K43">
        <f t="shared" si="1"/>
        <v>0</v>
      </c>
      <c r="O43">
        <v>1.753756462330853</v>
      </c>
    </row>
    <row r="44" spans="4:16" x14ac:dyDescent="0.3">
      <c r="G44">
        <v>1.842109675677126</v>
      </c>
      <c r="H44">
        <f t="shared" si="0"/>
        <v>0</v>
      </c>
      <c r="J44">
        <v>348.4791029844219</v>
      </c>
      <c r="K44">
        <f t="shared" si="1"/>
        <v>0</v>
      </c>
      <c r="O44">
        <v>1.842109675677126</v>
      </c>
    </row>
    <row r="45" spans="4:16" x14ac:dyDescent="0.3">
      <c r="G45">
        <v>1.218592565990666</v>
      </c>
      <c r="H45">
        <f t="shared" si="0"/>
        <v>0</v>
      </c>
      <c r="J45">
        <v>375.48851705057871</v>
      </c>
      <c r="K45">
        <f t="shared" si="1"/>
        <v>0</v>
      </c>
      <c r="O45">
        <v>1.218592565990666</v>
      </c>
    </row>
    <row r="46" spans="4:16" x14ac:dyDescent="0.3">
      <c r="G46">
        <v>0.99196790814223457</v>
      </c>
      <c r="H46">
        <f t="shared" si="0"/>
        <v>0</v>
      </c>
      <c r="J46">
        <v>480.28640964127146</v>
      </c>
      <c r="K46">
        <f t="shared" si="1"/>
        <v>0</v>
      </c>
      <c r="O46">
        <v>0.99196790814223457</v>
      </c>
    </row>
    <row r="47" spans="4:16" x14ac:dyDescent="0.3">
      <c r="G47">
        <v>0.57818592039191397</v>
      </c>
      <c r="H47">
        <f t="shared" si="0"/>
        <v>0</v>
      </c>
      <c r="J47">
        <v>367.47059009705231</v>
      </c>
      <c r="K47">
        <f t="shared" si="1"/>
        <v>0</v>
      </c>
      <c r="O47">
        <v>0.57818592039191397</v>
      </c>
    </row>
    <row r="48" spans="4:16" x14ac:dyDescent="0.3">
      <c r="G48">
        <v>0.77042576117189399</v>
      </c>
      <c r="H48">
        <f t="shared" si="0"/>
        <v>0</v>
      </c>
      <c r="J48">
        <v>591.3144586726155</v>
      </c>
      <c r="K48">
        <f t="shared" si="1"/>
        <v>0</v>
      </c>
      <c r="O48">
        <v>0.77042576117189399</v>
      </c>
    </row>
    <row r="49" spans="4:16" x14ac:dyDescent="0.3">
      <c r="G49">
        <v>1.505301620170449</v>
      </c>
      <c r="H49">
        <f t="shared" si="0"/>
        <v>0</v>
      </c>
      <c r="J49">
        <v>278.84104539033785</v>
      </c>
      <c r="K49">
        <f t="shared" si="1"/>
        <v>0</v>
      </c>
      <c r="O49">
        <v>1.505301620170449</v>
      </c>
    </row>
    <row r="50" spans="4:16" x14ac:dyDescent="0.3">
      <c r="D50">
        <v>1</v>
      </c>
      <c r="E50">
        <v>1</v>
      </c>
      <c r="G50">
        <v>0.33576010852444405</v>
      </c>
      <c r="H50">
        <f t="shared" si="0"/>
        <v>0</v>
      </c>
      <c r="J50">
        <v>-122.76844234501573</v>
      </c>
      <c r="K50">
        <f t="shared" si="1"/>
        <v>1</v>
      </c>
      <c r="L50">
        <v>1</v>
      </c>
      <c r="O50">
        <v>0.33576010852444405</v>
      </c>
    </row>
    <row r="51" spans="4:16" x14ac:dyDescent="0.3">
      <c r="G51">
        <v>1.6117305351238169</v>
      </c>
      <c r="H51">
        <f t="shared" si="0"/>
        <v>0</v>
      </c>
      <c r="J51">
        <v>32.379473243695884</v>
      </c>
      <c r="K51">
        <f t="shared" si="1"/>
        <v>0</v>
      </c>
      <c r="O51">
        <v>1.6117305351238169</v>
      </c>
    </row>
    <row r="52" spans="4:16" x14ac:dyDescent="0.3">
      <c r="G52">
        <v>1.5483666901620419</v>
      </c>
      <c r="H52">
        <f t="shared" si="0"/>
        <v>0</v>
      </c>
      <c r="J52">
        <v>721.02567674271779</v>
      </c>
      <c r="K52">
        <f t="shared" si="1"/>
        <v>0</v>
      </c>
      <c r="O52">
        <v>1.5483666901620419</v>
      </c>
    </row>
    <row r="53" spans="4:16" x14ac:dyDescent="0.3">
      <c r="G53">
        <v>1.475109329682649</v>
      </c>
      <c r="H53">
        <f t="shared" si="0"/>
        <v>0</v>
      </c>
      <c r="J53">
        <v>486.88487794374583</v>
      </c>
      <c r="K53">
        <f t="shared" si="1"/>
        <v>0</v>
      </c>
      <c r="O53">
        <v>1.475109329682649</v>
      </c>
    </row>
    <row r="54" spans="4:16" x14ac:dyDescent="0.3">
      <c r="G54">
        <v>1.5546008101535111</v>
      </c>
      <c r="H54">
        <f t="shared" si="0"/>
        <v>0</v>
      </c>
      <c r="J54">
        <v>172.19088423086779</v>
      </c>
      <c r="K54">
        <f t="shared" si="1"/>
        <v>0</v>
      </c>
      <c r="O54">
        <v>1.5546008101535111</v>
      </c>
    </row>
    <row r="55" spans="4:16" x14ac:dyDescent="0.3">
      <c r="G55">
        <v>2.0611011452788</v>
      </c>
      <c r="H55">
        <f t="shared" si="0"/>
        <v>0</v>
      </c>
      <c r="J55">
        <v>206.30013043738518</v>
      </c>
      <c r="K55">
        <f t="shared" si="1"/>
        <v>0</v>
      </c>
      <c r="O55">
        <v>2.0611011452788</v>
      </c>
    </row>
    <row r="56" spans="4:16" x14ac:dyDescent="0.3">
      <c r="G56">
        <v>2.0062852157965301</v>
      </c>
      <c r="H56">
        <f t="shared" si="0"/>
        <v>0</v>
      </c>
      <c r="J56">
        <v>345.5905102798788</v>
      </c>
      <c r="K56">
        <f t="shared" si="1"/>
        <v>0</v>
      </c>
      <c r="O56">
        <v>2.0062852157965301</v>
      </c>
    </row>
    <row r="57" spans="4:16" x14ac:dyDescent="0.3">
      <c r="G57">
        <v>0.75390074571569099</v>
      </c>
      <c r="H57">
        <f t="shared" si="0"/>
        <v>0</v>
      </c>
      <c r="J57">
        <v>648.605040805822</v>
      </c>
      <c r="K57">
        <f t="shared" si="1"/>
        <v>0</v>
      </c>
      <c r="O57">
        <v>0.75390074571569099</v>
      </c>
    </row>
    <row r="58" spans="4:16" x14ac:dyDescent="0.3">
      <c r="G58">
        <v>0.19546594488528601</v>
      </c>
      <c r="H58">
        <f t="shared" si="0"/>
        <v>0</v>
      </c>
      <c r="J58">
        <v>183.76821485816157</v>
      </c>
      <c r="K58">
        <f t="shared" si="1"/>
        <v>0</v>
      </c>
      <c r="O58">
        <v>0.19546594488528601</v>
      </c>
    </row>
    <row r="59" spans="4:16" x14ac:dyDescent="0.3">
      <c r="G59">
        <v>0.30881159620702703</v>
      </c>
      <c r="H59">
        <f t="shared" si="0"/>
        <v>0</v>
      </c>
      <c r="J59">
        <v>103.90781112204786</v>
      </c>
      <c r="K59">
        <f t="shared" si="1"/>
        <v>0</v>
      </c>
      <c r="O59">
        <v>0.30881159620702703</v>
      </c>
    </row>
    <row r="60" spans="4:16" x14ac:dyDescent="0.3">
      <c r="G60">
        <v>0.28135148850081004</v>
      </c>
      <c r="H60">
        <f t="shared" si="0"/>
        <v>0</v>
      </c>
      <c r="J60">
        <v>558.2729338438279</v>
      </c>
      <c r="K60">
        <f t="shared" si="1"/>
        <v>0</v>
      </c>
      <c r="O60">
        <v>0.28135148850081004</v>
      </c>
    </row>
    <row r="61" spans="4:16" x14ac:dyDescent="0.3">
      <c r="G61">
        <v>-9.949020903695005E-2</v>
      </c>
      <c r="H61">
        <f t="shared" si="0"/>
        <v>1</v>
      </c>
      <c r="I61">
        <v>1</v>
      </c>
      <c r="J61">
        <v>108.68376186010096</v>
      </c>
      <c r="K61">
        <f t="shared" si="1"/>
        <v>0</v>
      </c>
      <c r="O61">
        <v>-9.949020903695005E-2</v>
      </c>
      <c r="P61">
        <f t="shared" si="2"/>
        <v>-9.949020903695005E-2</v>
      </c>
    </row>
    <row r="62" spans="4:16" x14ac:dyDescent="0.3">
      <c r="G62">
        <v>0.23911048635588095</v>
      </c>
      <c r="H62">
        <f t="shared" si="0"/>
        <v>0</v>
      </c>
      <c r="J62">
        <v>798.65260381276505</v>
      </c>
      <c r="K62">
        <f t="shared" si="1"/>
        <v>0</v>
      </c>
      <c r="O62">
        <v>0.23911048635588095</v>
      </c>
    </row>
    <row r="63" spans="4:16" x14ac:dyDescent="0.3">
      <c r="G63">
        <v>0.64175132609507302</v>
      </c>
      <c r="H63">
        <f t="shared" si="0"/>
        <v>0</v>
      </c>
      <c r="J63">
        <v>462.05550284996377</v>
      </c>
      <c r="K63">
        <f t="shared" si="1"/>
        <v>0</v>
      </c>
      <c r="O63">
        <v>0.64175132609507302</v>
      </c>
    </row>
    <row r="64" spans="4:16" x14ac:dyDescent="0.3">
      <c r="G64">
        <v>-4.2480945776729895E-2</v>
      </c>
      <c r="H64">
        <f t="shared" si="0"/>
        <v>1</v>
      </c>
      <c r="I64">
        <v>3</v>
      </c>
      <c r="J64">
        <v>628.29090724609318</v>
      </c>
      <c r="K64">
        <f t="shared" si="1"/>
        <v>0</v>
      </c>
      <c r="O64">
        <v>-4.2480945776729895E-2</v>
      </c>
      <c r="P64">
        <f t="shared" si="2"/>
        <v>-4.2480945776729895E-2</v>
      </c>
    </row>
    <row r="65" spans="7:16" x14ac:dyDescent="0.3">
      <c r="G65">
        <v>-0.36171165919143999</v>
      </c>
      <c r="H65">
        <f t="shared" si="0"/>
        <v>1</v>
      </c>
      <c r="J65">
        <v>487.80206572893763</v>
      </c>
      <c r="K65">
        <f t="shared" si="1"/>
        <v>0</v>
      </c>
      <c r="O65">
        <v>-0.36171165919143999</v>
      </c>
      <c r="P65">
        <f t="shared" si="2"/>
        <v>-0.36171165919143999</v>
      </c>
    </row>
    <row r="66" spans="7:16" x14ac:dyDescent="0.3">
      <c r="G66">
        <v>-0.20337764550241011</v>
      </c>
      <c r="H66">
        <f t="shared" si="0"/>
        <v>1</v>
      </c>
      <c r="J66">
        <v>172.20271342549322</v>
      </c>
      <c r="K66">
        <f t="shared" si="1"/>
        <v>0</v>
      </c>
      <c r="O66">
        <v>-0.20337764550241011</v>
      </c>
      <c r="P66">
        <f t="shared" si="2"/>
        <v>-0.20337764550241011</v>
      </c>
    </row>
    <row r="67" spans="7:16" x14ac:dyDescent="0.3">
      <c r="G67">
        <v>0.18804281767675801</v>
      </c>
      <c r="H67">
        <f t="shared" si="0"/>
        <v>0</v>
      </c>
      <c r="J67">
        <v>205.94292265567455</v>
      </c>
      <c r="K67">
        <f t="shared" si="1"/>
        <v>0</v>
      </c>
      <c r="O67">
        <v>0.18804281767675801</v>
      </c>
    </row>
    <row r="68" spans="7:16" x14ac:dyDescent="0.3">
      <c r="G68">
        <v>0.12695202826558405</v>
      </c>
      <c r="H68">
        <f t="shared" si="0"/>
        <v>0</v>
      </c>
      <c r="J68">
        <v>219.43538373566665</v>
      </c>
      <c r="K68">
        <f t="shared" si="1"/>
        <v>0</v>
      </c>
      <c r="O68">
        <v>0.12695202826558405</v>
      </c>
    </row>
    <row r="69" spans="7:16" x14ac:dyDescent="0.3">
      <c r="G69">
        <v>-0.11930631011856008</v>
      </c>
      <c r="H69">
        <f t="shared" si="0"/>
        <v>1</v>
      </c>
      <c r="I69">
        <v>4</v>
      </c>
      <c r="J69">
        <v>360.79393290315033</v>
      </c>
      <c r="K69">
        <f t="shared" si="1"/>
        <v>0</v>
      </c>
      <c r="O69">
        <v>-0.11930631011856008</v>
      </c>
      <c r="P69">
        <f t="shared" si="2"/>
        <v>-0.11930631011856008</v>
      </c>
    </row>
    <row r="70" spans="7:16" x14ac:dyDescent="0.3">
      <c r="G70">
        <v>-1.1969082207222499</v>
      </c>
      <c r="H70">
        <f t="shared" si="0"/>
        <v>1</v>
      </c>
      <c r="J70">
        <v>272.26787538413885</v>
      </c>
      <c r="K70">
        <f t="shared" si="1"/>
        <v>0</v>
      </c>
      <c r="O70">
        <v>-1.1969082207222499</v>
      </c>
      <c r="P70">
        <f t="shared" si="2"/>
        <v>-1.1969082207222499</v>
      </c>
    </row>
    <row r="71" spans="7:16" x14ac:dyDescent="0.3">
      <c r="G71">
        <v>-1.1969082207222499</v>
      </c>
      <c r="H71">
        <f t="shared" si="0"/>
        <v>1</v>
      </c>
      <c r="J71">
        <v>-55.343879917683125</v>
      </c>
      <c r="K71">
        <f t="shared" si="1"/>
        <v>1</v>
      </c>
      <c r="L71">
        <v>2</v>
      </c>
      <c r="O71">
        <v>-1.1969082207222499</v>
      </c>
      <c r="P71">
        <f t="shared" si="2"/>
        <v>-1.1969082207222499</v>
      </c>
    </row>
    <row r="72" spans="7:16" x14ac:dyDescent="0.3">
      <c r="G72">
        <v>-0.62140709690501006</v>
      </c>
      <c r="H72">
        <f t="shared" si="0"/>
        <v>1</v>
      </c>
      <c r="J72">
        <v>-60.296487425945543</v>
      </c>
      <c r="K72">
        <f t="shared" si="1"/>
        <v>1</v>
      </c>
      <c r="O72">
        <v>-0.62140709690501006</v>
      </c>
      <c r="P72">
        <f t="shared" si="2"/>
        <v>-0.62140709690501006</v>
      </c>
    </row>
    <row r="73" spans="7:16" x14ac:dyDescent="0.3">
      <c r="G73">
        <v>0.27440176980543896</v>
      </c>
      <c r="H73">
        <f t="shared" ref="H73:H136" si="3">IF(G73 &lt; 0, 1, 0)</f>
        <v>0</v>
      </c>
      <c r="J73">
        <v>360.79218991372625</v>
      </c>
      <c r="K73">
        <f t="shared" ref="K73:K136" si="4">IF(J73&lt;0,1,0)</f>
        <v>0</v>
      </c>
      <c r="O73">
        <v>0.27440176980543896</v>
      </c>
    </row>
    <row r="74" spans="7:16" x14ac:dyDescent="0.3">
      <c r="G74">
        <v>-1.5209482561550081E-2</v>
      </c>
      <c r="H74">
        <f t="shared" si="3"/>
        <v>1</v>
      </c>
      <c r="I74">
        <v>1</v>
      </c>
      <c r="J74">
        <v>596.09964699942248</v>
      </c>
      <c r="K74">
        <f t="shared" si="4"/>
        <v>0</v>
      </c>
      <c r="O74">
        <v>-1.5209482561550081E-2</v>
      </c>
      <c r="P74">
        <f t="shared" ref="P74:P136" si="5">IF(O74&lt;0, O74, 0)</f>
        <v>-1.5209482561550081E-2</v>
      </c>
    </row>
    <row r="75" spans="7:16" x14ac:dyDescent="0.3">
      <c r="G75">
        <v>0.27440176980543896</v>
      </c>
      <c r="H75">
        <f t="shared" si="3"/>
        <v>0</v>
      </c>
      <c r="J75">
        <v>107.69178829117129</v>
      </c>
      <c r="K75">
        <f t="shared" si="4"/>
        <v>0</v>
      </c>
      <c r="O75">
        <v>0.27440176980543896</v>
      </c>
    </row>
    <row r="76" spans="7:16" x14ac:dyDescent="0.3">
      <c r="G76">
        <v>0.38180020764776601</v>
      </c>
      <c r="H76">
        <f t="shared" si="3"/>
        <v>0</v>
      </c>
      <c r="J76">
        <v>113.86831795740966</v>
      </c>
      <c r="K76">
        <f t="shared" si="4"/>
        <v>0</v>
      </c>
      <c r="O76">
        <v>0.38180020764776601</v>
      </c>
    </row>
    <row r="77" spans="7:16" x14ac:dyDescent="0.3">
      <c r="G77">
        <v>0.15023213146251102</v>
      </c>
      <c r="H77">
        <f t="shared" si="3"/>
        <v>0</v>
      </c>
      <c r="J77">
        <v>244.69318596449267</v>
      </c>
      <c r="K77">
        <f t="shared" si="4"/>
        <v>0</v>
      </c>
      <c r="O77">
        <v>0.15023213146251102</v>
      </c>
    </row>
    <row r="78" spans="7:16" x14ac:dyDescent="0.3">
      <c r="G78">
        <v>0.62456906026884607</v>
      </c>
      <c r="H78">
        <f t="shared" si="3"/>
        <v>0</v>
      </c>
      <c r="J78">
        <v>170.4904987826929</v>
      </c>
      <c r="K78">
        <f t="shared" si="4"/>
        <v>0</v>
      </c>
      <c r="O78">
        <v>0.62456906026884607</v>
      </c>
    </row>
    <row r="79" spans="7:16" x14ac:dyDescent="0.3">
      <c r="G79">
        <v>0.76492460797899497</v>
      </c>
      <c r="H79">
        <f t="shared" si="3"/>
        <v>0</v>
      </c>
      <c r="J79">
        <v>201.69517600218941</v>
      </c>
      <c r="K79">
        <f t="shared" si="4"/>
        <v>0</v>
      </c>
      <c r="O79">
        <v>0.76492460797899497</v>
      </c>
    </row>
    <row r="80" spans="7:16" x14ac:dyDescent="0.3">
      <c r="G80">
        <v>0.72620654857440492</v>
      </c>
      <c r="H80">
        <f t="shared" si="3"/>
        <v>0</v>
      </c>
      <c r="J80">
        <v>228.34868010739663</v>
      </c>
      <c r="K80">
        <f t="shared" si="4"/>
        <v>0</v>
      </c>
      <c r="O80">
        <v>0.72620654857440492</v>
      </c>
    </row>
    <row r="81" spans="4:16" x14ac:dyDescent="0.3">
      <c r="D81">
        <v>1</v>
      </c>
      <c r="E81">
        <v>2</v>
      </c>
      <c r="G81">
        <v>0.34242178096307696</v>
      </c>
      <c r="H81">
        <f t="shared" si="3"/>
        <v>0</v>
      </c>
      <c r="J81">
        <v>-92.866195752975045</v>
      </c>
      <c r="K81">
        <f t="shared" si="4"/>
        <v>1</v>
      </c>
      <c r="L81">
        <v>1</v>
      </c>
      <c r="O81">
        <v>0.34242178096307696</v>
      </c>
    </row>
    <row r="82" spans="4:16" x14ac:dyDescent="0.3">
      <c r="D82">
        <v>1</v>
      </c>
      <c r="G82">
        <v>0.94910867292974632</v>
      </c>
      <c r="H82">
        <f t="shared" si="3"/>
        <v>0</v>
      </c>
      <c r="J82">
        <v>54.195993425934944</v>
      </c>
      <c r="K82">
        <f t="shared" si="4"/>
        <v>0</v>
      </c>
      <c r="O82">
        <v>0.94910867292974632</v>
      </c>
    </row>
    <row r="83" spans="4:16" x14ac:dyDescent="0.3">
      <c r="G83">
        <v>0.84137450482351195</v>
      </c>
      <c r="H83">
        <f t="shared" si="3"/>
        <v>0</v>
      </c>
      <c r="J83">
        <v>7.790359754733629</v>
      </c>
      <c r="K83">
        <f t="shared" si="4"/>
        <v>0</v>
      </c>
      <c r="O83">
        <v>0.84137450482351195</v>
      </c>
    </row>
    <row r="84" spans="4:16" x14ac:dyDescent="0.3">
      <c r="G84">
        <v>0.99196790814223457</v>
      </c>
      <c r="H84">
        <f t="shared" si="3"/>
        <v>0</v>
      </c>
      <c r="J84">
        <v>561.44506808166398</v>
      </c>
      <c r="K84">
        <f t="shared" si="4"/>
        <v>0</v>
      </c>
      <c r="O84">
        <v>0.99196790814223457</v>
      </c>
    </row>
    <row r="85" spans="4:16" x14ac:dyDescent="0.3">
      <c r="G85">
        <v>0.42656545864983098</v>
      </c>
      <c r="H85">
        <f t="shared" si="3"/>
        <v>0</v>
      </c>
      <c r="J85">
        <v>420.88396212159546</v>
      </c>
      <c r="K85">
        <f t="shared" si="4"/>
        <v>0</v>
      </c>
      <c r="O85">
        <v>0.42656545864983098</v>
      </c>
    </row>
    <row r="86" spans="4:16" x14ac:dyDescent="0.3">
      <c r="G86">
        <v>-0.62140709690501006</v>
      </c>
      <c r="H86">
        <f t="shared" si="3"/>
        <v>1</v>
      </c>
      <c r="I86">
        <v>3</v>
      </c>
      <c r="J86">
        <v>903.31467795451908</v>
      </c>
      <c r="K86">
        <f t="shared" si="4"/>
        <v>0</v>
      </c>
      <c r="O86">
        <v>-0.62140709690501006</v>
      </c>
      <c r="P86">
        <f t="shared" si="5"/>
        <v>-0.62140709690501006</v>
      </c>
    </row>
    <row r="87" spans="4:16" x14ac:dyDescent="0.3">
      <c r="G87">
        <v>-1.7131368432365002</v>
      </c>
      <c r="H87">
        <f t="shared" si="3"/>
        <v>1</v>
      </c>
      <c r="J87">
        <v>463.83770484831024</v>
      </c>
      <c r="K87">
        <f t="shared" si="4"/>
        <v>0</v>
      </c>
      <c r="O87">
        <v>-1.7131368432365002</v>
      </c>
      <c r="P87">
        <f t="shared" si="5"/>
        <v>-1.7131368432365002</v>
      </c>
    </row>
    <row r="88" spans="4:16" x14ac:dyDescent="0.3">
      <c r="G88">
        <v>-3.3305051972650102E-2</v>
      </c>
      <c r="H88">
        <f t="shared" si="3"/>
        <v>1</v>
      </c>
      <c r="J88">
        <v>422.5962669487817</v>
      </c>
      <c r="K88">
        <f t="shared" si="4"/>
        <v>0</v>
      </c>
      <c r="O88">
        <v>-3.3305051972650102E-2</v>
      </c>
      <c r="P88">
        <f t="shared" si="5"/>
        <v>-3.3305051972650102E-2</v>
      </c>
    </row>
    <row r="89" spans="4:16" x14ac:dyDescent="0.3">
      <c r="G89">
        <v>0.31559515762258905</v>
      </c>
      <c r="H89">
        <f t="shared" si="3"/>
        <v>0</v>
      </c>
      <c r="J89">
        <v>492.57975723668744</v>
      </c>
      <c r="K89">
        <f t="shared" si="4"/>
        <v>0</v>
      </c>
      <c r="O89">
        <v>0.31559515762258905</v>
      </c>
    </row>
    <row r="90" spans="4:16" x14ac:dyDescent="0.3">
      <c r="G90">
        <v>0.16549944478999801</v>
      </c>
      <c r="H90">
        <f t="shared" si="3"/>
        <v>0</v>
      </c>
      <c r="J90">
        <v>169.87046089686021</v>
      </c>
      <c r="K90">
        <f t="shared" si="4"/>
        <v>0</v>
      </c>
      <c r="O90">
        <v>0.16549944478999801</v>
      </c>
    </row>
    <row r="91" spans="4:16" x14ac:dyDescent="0.3">
      <c r="G91">
        <v>0.47020975565851097</v>
      </c>
      <c r="H91">
        <f t="shared" si="3"/>
        <v>0</v>
      </c>
      <c r="J91">
        <v>198.5860673037333</v>
      </c>
      <c r="K91">
        <f t="shared" si="4"/>
        <v>0</v>
      </c>
      <c r="O91">
        <v>0.47020975565851097</v>
      </c>
    </row>
    <row r="92" spans="4:16" x14ac:dyDescent="0.3">
      <c r="G92">
        <v>0.41389609287186402</v>
      </c>
      <c r="H92">
        <f t="shared" si="3"/>
        <v>0</v>
      </c>
      <c r="J92">
        <v>273.37751726025533</v>
      </c>
      <c r="K92">
        <f t="shared" si="4"/>
        <v>0</v>
      </c>
      <c r="O92">
        <v>0.41389609287186402</v>
      </c>
    </row>
    <row r="93" spans="4:16" x14ac:dyDescent="0.3">
      <c r="G93">
        <v>-8.0096703044610029E-2</v>
      </c>
      <c r="H93">
        <f t="shared" si="3"/>
        <v>1</v>
      </c>
      <c r="I93">
        <v>4</v>
      </c>
      <c r="J93">
        <v>761.96120224006825</v>
      </c>
      <c r="K93">
        <f t="shared" si="4"/>
        <v>0</v>
      </c>
      <c r="O93">
        <v>-8.0096703044610029E-2</v>
      </c>
      <c r="P93">
        <f t="shared" si="5"/>
        <v>-8.0096703044610029E-2</v>
      </c>
    </row>
    <row r="94" spans="4:16" x14ac:dyDescent="0.3">
      <c r="G94">
        <v>-0.33513025788286011</v>
      </c>
      <c r="H94">
        <f t="shared" si="3"/>
        <v>1</v>
      </c>
      <c r="J94">
        <v>434.78033569450417</v>
      </c>
      <c r="K94">
        <f t="shared" si="4"/>
        <v>0</v>
      </c>
      <c r="O94">
        <v>-0.33513025788286011</v>
      </c>
      <c r="P94">
        <f t="shared" si="5"/>
        <v>-0.33513025788286011</v>
      </c>
    </row>
    <row r="95" spans="4:16" x14ac:dyDescent="0.3">
      <c r="G95">
        <v>-0.30946012788633004</v>
      </c>
      <c r="H95">
        <f t="shared" si="3"/>
        <v>1</v>
      </c>
      <c r="J95">
        <v>315.28069583583982</v>
      </c>
      <c r="K95">
        <f t="shared" si="4"/>
        <v>0</v>
      </c>
      <c r="O95">
        <v>-0.30946012788633004</v>
      </c>
      <c r="P95">
        <f t="shared" si="5"/>
        <v>-0.30946012788633004</v>
      </c>
    </row>
    <row r="96" spans="4:16" x14ac:dyDescent="0.3">
      <c r="G96">
        <v>-0.28462501481954994</v>
      </c>
      <c r="H96">
        <f t="shared" si="3"/>
        <v>1</v>
      </c>
      <c r="J96">
        <v>222.91872927872032</v>
      </c>
      <c r="K96">
        <f t="shared" si="4"/>
        <v>0</v>
      </c>
      <c r="O96">
        <v>-0.28462501481954994</v>
      </c>
      <c r="P96">
        <f t="shared" si="5"/>
        <v>-0.28462501481954994</v>
      </c>
    </row>
    <row r="97" spans="4:16" x14ac:dyDescent="0.3">
      <c r="D97">
        <v>1</v>
      </c>
      <c r="E97">
        <v>2</v>
      </c>
      <c r="G97">
        <v>0.103188863352354</v>
      </c>
      <c r="H97">
        <f t="shared" si="3"/>
        <v>0</v>
      </c>
      <c r="J97">
        <v>-112.13998479685642</v>
      </c>
      <c r="K97">
        <f t="shared" si="4"/>
        <v>1</v>
      </c>
      <c r="L97">
        <v>2</v>
      </c>
      <c r="O97">
        <v>0.103188863352354</v>
      </c>
    </row>
    <row r="98" spans="4:16" x14ac:dyDescent="0.3">
      <c r="D98">
        <v>1</v>
      </c>
      <c r="G98">
        <v>-0.49529595145820005</v>
      </c>
      <c r="H98">
        <f t="shared" si="3"/>
        <v>1</v>
      </c>
      <c r="I98">
        <v>1</v>
      </c>
      <c r="J98">
        <v>-182.71119672066493</v>
      </c>
      <c r="K98">
        <f t="shared" si="4"/>
        <v>1</v>
      </c>
      <c r="O98">
        <v>-0.49529595145820005</v>
      </c>
      <c r="P98">
        <f t="shared" si="5"/>
        <v>-0.49529595145820005</v>
      </c>
    </row>
    <row r="99" spans="4:16" x14ac:dyDescent="0.3">
      <c r="G99">
        <v>0.76492460797899497</v>
      </c>
      <c r="H99">
        <f t="shared" si="3"/>
        <v>0</v>
      </c>
      <c r="J99">
        <v>224.58186737454344</v>
      </c>
      <c r="K99">
        <f t="shared" si="4"/>
        <v>0</v>
      </c>
      <c r="O99">
        <v>0.76492460797899497</v>
      </c>
    </row>
    <row r="100" spans="4:16" x14ac:dyDescent="0.3">
      <c r="G100">
        <v>0.47636118443470898</v>
      </c>
      <c r="H100">
        <f t="shared" si="3"/>
        <v>0</v>
      </c>
      <c r="J100">
        <v>617.86820675185004</v>
      </c>
      <c r="K100">
        <f t="shared" si="4"/>
        <v>0</v>
      </c>
      <c r="O100">
        <v>0.47636118443470898</v>
      </c>
    </row>
    <row r="101" spans="4:16" x14ac:dyDescent="0.3">
      <c r="G101">
        <v>0.32234737011080306</v>
      </c>
      <c r="H101">
        <f t="shared" si="3"/>
        <v>0</v>
      </c>
      <c r="J101">
        <v>338.07596335302856</v>
      </c>
      <c r="K101">
        <f t="shared" si="4"/>
        <v>0</v>
      </c>
      <c r="O101">
        <v>0.32234737011080306</v>
      </c>
    </row>
    <row r="102" spans="4:16" x14ac:dyDescent="0.3">
      <c r="G102">
        <v>0.39471322101331296</v>
      </c>
      <c r="H102">
        <f t="shared" si="3"/>
        <v>0</v>
      </c>
      <c r="J102">
        <v>167.22204250229206</v>
      </c>
      <c r="K102">
        <f t="shared" si="4"/>
        <v>0</v>
      </c>
      <c r="O102">
        <v>0.39471322101331296</v>
      </c>
    </row>
    <row r="103" spans="4:16" x14ac:dyDescent="0.3">
      <c r="G103">
        <v>0.71507100150744796</v>
      </c>
      <c r="H103">
        <f t="shared" si="3"/>
        <v>0</v>
      </c>
      <c r="J103">
        <v>198.05716271267602</v>
      </c>
      <c r="K103">
        <f t="shared" si="4"/>
        <v>0</v>
      </c>
      <c r="O103">
        <v>0.71507100150744796</v>
      </c>
    </row>
    <row r="104" spans="4:16" x14ac:dyDescent="0.3">
      <c r="G104">
        <v>0.58403161394479408</v>
      </c>
      <c r="H104">
        <f t="shared" si="3"/>
        <v>0</v>
      </c>
      <c r="J104">
        <v>216.60727896669547</v>
      </c>
      <c r="K104">
        <f t="shared" si="4"/>
        <v>0</v>
      </c>
      <c r="O104">
        <v>0.58403161394479408</v>
      </c>
    </row>
    <row r="105" spans="4:16" x14ac:dyDescent="0.3">
      <c r="G105">
        <v>0.439143440695141</v>
      </c>
      <c r="H105">
        <f t="shared" si="3"/>
        <v>0</v>
      </c>
      <c r="J105">
        <v>362.78318776459844</v>
      </c>
      <c r="K105">
        <f t="shared" si="4"/>
        <v>0</v>
      </c>
      <c r="O105">
        <v>0.439143440695141</v>
      </c>
    </row>
    <row r="106" spans="4:16" x14ac:dyDescent="0.3">
      <c r="G106">
        <v>9.5154599070583989E-2</v>
      </c>
      <c r="H106">
        <f t="shared" si="3"/>
        <v>0</v>
      </c>
      <c r="J106">
        <v>278.10244307485038</v>
      </c>
      <c r="K106">
        <f t="shared" si="4"/>
        <v>0</v>
      </c>
      <c r="O106">
        <v>9.5154599070583989E-2</v>
      </c>
    </row>
    <row r="107" spans="4:16" x14ac:dyDescent="0.3">
      <c r="G107">
        <v>3.7185124154036964E-2</v>
      </c>
      <c r="H107">
        <f t="shared" si="3"/>
        <v>0</v>
      </c>
      <c r="J107">
        <v>192.55767263007931</v>
      </c>
      <c r="K107">
        <f t="shared" si="4"/>
        <v>0</v>
      </c>
      <c r="O107">
        <v>3.7185124154036964E-2</v>
      </c>
    </row>
    <row r="108" spans="4:16" x14ac:dyDescent="0.3">
      <c r="G108">
        <v>-6.2852157965300748E-3</v>
      </c>
      <c r="H108">
        <f t="shared" si="3"/>
        <v>1</v>
      </c>
      <c r="I108">
        <v>13</v>
      </c>
      <c r="J108">
        <v>548.98930800029302</v>
      </c>
      <c r="K108">
        <f t="shared" si="4"/>
        <v>0</v>
      </c>
      <c r="O108">
        <v>-6.2852157965300748E-3</v>
      </c>
      <c r="P108">
        <f t="shared" si="5"/>
        <v>-6.2852157965300748E-3</v>
      </c>
    </row>
    <row r="109" spans="4:16" x14ac:dyDescent="0.3">
      <c r="G109">
        <v>-0.41797088530982007</v>
      </c>
      <c r="H109">
        <f t="shared" si="3"/>
        <v>1</v>
      </c>
      <c r="J109">
        <v>-87.588686725500793</v>
      </c>
      <c r="K109">
        <f t="shared" si="4"/>
        <v>1</v>
      </c>
      <c r="L109">
        <v>1</v>
      </c>
      <c r="O109">
        <v>-0.41797088530982007</v>
      </c>
      <c r="P109">
        <f t="shared" si="5"/>
        <v>-0.41797088530982007</v>
      </c>
    </row>
    <row r="110" spans="4:16" x14ac:dyDescent="0.3">
      <c r="G110">
        <v>-1.7131368432365002</v>
      </c>
      <c r="H110">
        <f t="shared" si="3"/>
        <v>1</v>
      </c>
      <c r="J110">
        <v>660.20671633004054</v>
      </c>
      <c r="K110">
        <f t="shared" si="4"/>
        <v>0</v>
      </c>
      <c r="O110">
        <v>-1.7131368432365002</v>
      </c>
      <c r="P110">
        <f t="shared" si="5"/>
        <v>-1.7131368432365002</v>
      </c>
    </row>
    <row r="111" spans="4:16" x14ac:dyDescent="0.3">
      <c r="G111">
        <v>-1.1406854776811501</v>
      </c>
      <c r="H111">
        <f t="shared" si="3"/>
        <v>1</v>
      </c>
      <c r="J111">
        <v>284.96514854022524</v>
      </c>
      <c r="K111">
        <f t="shared" si="4"/>
        <v>0</v>
      </c>
      <c r="O111">
        <v>-1.1406854776811501</v>
      </c>
      <c r="P111">
        <f t="shared" si="5"/>
        <v>-1.1406854776811501</v>
      </c>
    </row>
    <row r="112" spans="4:16" x14ac:dyDescent="0.3">
      <c r="G112">
        <v>-6.1101145278799951E-2</v>
      </c>
      <c r="H112">
        <f t="shared" si="3"/>
        <v>1</v>
      </c>
      <c r="J112">
        <v>398.85037523901514</v>
      </c>
      <c r="K112">
        <f t="shared" si="4"/>
        <v>0</v>
      </c>
      <c r="O112">
        <v>-6.1101145278799951E-2</v>
      </c>
      <c r="P112">
        <f t="shared" si="5"/>
        <v>-6.1101145278799951E-2</v>
      </c>
    </row>
    <row r="113" spans="4:16" x14ac:dyDescent="0.3">
      <c r="G113">
        <v>-0.40348697296759006</v>
      </c>
      <c r="H113">
        <f t="shared" si="3"/>
        <v>1</v>
      </c>
      <c r="J113">
        <v>339.76435706572374</v>
      </c>
      <c r="K113">
        <f t="shared" si="4"/>
        <v>0</v>
      </c>
      <c r="O113">
        <v>-0.40348697296759006</v>
      </c>
      <c r="P113">
        <f t="shared" si="5"/>
        <v>-0.40348697296759006</v>
      </c>
    </row>
    <row r="114" spans="4:16" x14ac:dyDescent="0.3">
      <c r="G114">
        <v>-0.33513025788286011</v>
      </c>
      <c r="H114">
        <f t="shared" si="3"/>
        <v>1</v>
      </c>
      <c r="J114">
        <v>167.21513191712589</v>
      </c>
      <c r="K114">
        <f t="shared" si="4"/>
        <v>0</v>
      </c>
      <c r="O114">
        <v>-0.33513025788286011</v>
      </c>
      <c r="P114">
        <f t="shared" si="5"/>
        <v>-0.33513025788286011</v>
      </c>
    </row>
    <row r="115" spans="4:16" x14ac:dyDescent="0.3">
      <c r="G115">
        <v>-0.2724993306066601</v>
      </c>
      <c r="H115">
        <f t="shared" si="3"/>
        <v>1</v>
      </c>
      <c r="J115">
        <v>178.75774126484399</v>
      </c>
      <c r="K115">
        <f t="shared" si="4"/>
        <v>0</v>
      </c>
      <c r="O115">
        <v>-0.2724993306066601</v>
      </c>
      <c r="P115">
        <f t="shared" si="5"/>
        <v>-0.2724993306066601</v>
      </c>
    </row>
    <row r="116" spans="4:16" x14ac:dyDescent="0.3">
      <c r="G116">
        <v>-0.30946012788633004</v>
      </c>
      <c r="H116">
        <f t="shared" si="3"/>
        <v>1</v>
      </c>
      <c r="J116">
        <v>262.44408590785042</v>
      </c>
      <c r="K116">
        <f t="shared" si="4"/>
        <v>0</v>
      </c>
      <c r="O116">
        <v>-0.30946012788633004</v>
      </c>
      <c r="P116">
        <f t="shared" si="5"/>
        <v>-0.30946012788633004</v>
      </c>
    </row>
    <row r="117" spans="4:16" x14ac:dyDescent="0.3">
      <c r="G117">
        <v>-0.58276438412038001</v>
      </c>
      <c r="H117">
        <f t="shared" si="3"/>
        <v>1</v>
      </c>
      <c r="J117">
        <v>382.81028051707767</v>
      </c>
      <c r="K117">
        <f t="shared" si="4"/>
        <v>0</v>
      </c>
      <c r="O117">
        <v>-0.58276438412038001</v>
      </c>
      <c r="P117">
        <f t="shared" si="5"/>
        <v>-0.58276438412038001</v>
      </c>
    </row>
    <row r="118" spans="4:16" x14ac:dyDescent="0.3">
      <c r="G118">
        <v>-0.70689954938907995</v>
      </c>
      <c r="H118">
        <f t="shared" si="3"/>
        <v>1</v>
      </c>
      <c r="J118">
        <v>256.8133828101312</v>
      </c>
      <c r="K118">
        <f t="shared" si="4"/>
        <v>0</v>
      </c>
      <c r="O118">
        <v>-0.70689954938907995</v>
      </c>
      <c r="P118">
        <f t="shared" si="5"/>
        <v>-0.70689954938907995</v>
      </c>
    </row>
    <row r="119" spans="4:16" x14ac:dyDescent="0.3">
      <c r="D119">
        <v>1</v>
      </c>
      <c r="E119">
        <v>4</v>
      </c>
      <c r="G119">
        <v>-1.04510783545232</v>
      </c>
      <c r="H119">
        <f t="shared" si="3"/>
        <v>1</v>
      </c>
      <c r="J119">
        <v>51.508593372145413</v>
      </c>
      <c r="K119">
        <f t="shared" si="4"/>
        <v>0</v>
      </c>
      <c r="O119">
        <v>-1.04510783545232</v>
      </c>
      <c r="P119">
        <f t="shared" si="5"/>
        <v>-1.04510783545232</v>
      </c>
    </row>
    <row r="120" spans="4:16" x14ac:dyDescent="0.3">
      <c r="D120">
        <v>1</v>
      </c>
      <c r="G120">
        <v>-0.49529595145820005</v>
      </c>
      <c r="H120">
        <f t="shared" si="3"/>
        <v>1</v>
      </c>
      <c r="J120">
        <v>-245.44228291584818</v>
      </c>
      <c r="K120">
        <f t="shared" si="4"/>
        <v>1</v>
      </c>
      <c r="L120">
        <v>2</v>
      </c>
      <c r="O120">
        <v>-0.49529595145820005</v>
      </c>
      <c r="P120">
        <f t="shared" si="5"/>
        <v>-0.49529595145820005</v>
      </c>
    </row>
    <row r="121" spans="4:16" x14ac:dyDescent="0.3">
      <c r="D121">
        <v>1</v>
      </c>
      <c r="G121">
        <v>0.52489067031735104</v>
      </c>
      <c r="H121">
        <f t="shared" si="3"/>
        <v>0</v>
      </c>
      <c r="J121">
        <v>-137.70360521124144</v>
      </c>
      <c r="K121">
        <f t="shared" si="4"/>
        <v>1</v>
      </c>
      <c r="O121">
        <v>0.52489067031735104</v>
      </c>
    </row>
    <row r="122" spans="4:16" x14ac:dyDescent="0.3">
      <c r="D122">
        <v>1</v>
      </c>
      <c r="G122">
        <v>1.0508913270702538</v>
      </c>
      <c r="H122">
        <f t="shared" si="3"/>
        <v>0</v>
      </c>
      <c r="J122">
        <v>97.621953470404605</v>
      </c>
      <c r="K122">
        <f t="shared" si="4"/>
        <v>0</v>
      </c>
      <c r="O122">
        <v>1.0508913270702538</v>
      </c>
    </row>
    <row r="123" spans="4:16" x14ac:dyDescent="0.3">
      <c r="G123">
        <v>4.566252183438102E-2</v>
      </c>
      <c r="H123">
        <f t="shared" si="3"/>
        <v>0</v>
      </c>
      <c r="J123">
        <v>519.07412423852838</v>
      </c>
      <c r="K123">
        <f t="shared" si="4"/>
        <v>0</v>
      </c>
      <c r="O123">
        <v>4.566252183438102E-2</v>
      </c>
    </row>
    <row r="124" spans="4:16" x14ac:dyDescent="0.3">
      <c r="G124">
        <v>0.83052002647016998</v>
      </c>
      <c r="H124">
        <f t="shared" si="3"/>
        <v>0</v>
      </c>
      <c r="J124">
        <v>360.11491274604737</v>
      </c>
      <c r="K124">
        <f t="shared" si="4"/>
        <v>0</v>
      </c>
      <c r="O124">
        <v>0.83052002647016998</v>
      </c>
    </row>
    <row r="125" spans="4:16" x14ac:dyDescent="0.3">
      <c r="G125">
        <v>0.51888763463447396</v>
      </c>
      <c r="H125">
        <f t="shared" si="3"/>
        <v>0</v>
      </c>
      <c r="J125">
        <v>343.12895121112678</v>
      </c>
      <c r="K125">
        <f t="shared" si="4"/>
        <v>0</v>
      </c>
      <c r="O125">
        <v>0.51888763463447396</v>
      </c>
    </row>
    <row r="126" spans="4:16" x14ac:dyDescent="0.3">
      <c r="G126">
        <v>0.83594968170923001</v>
      </c>
      <c r="H126">
        <f t="shared" si="3"/>
        <v>0</v>
      </c>
      <c r="J126">
        <v>165.4149599048618</v>
      </c>
      <c r="K126">
        <f t="shared" si="4"/>
        <v>0</v>
      </c>
      <c r="O126">
        <v>0.83594968170923001</v>
      </c>
    </row>
    <row r="127" spans="4:16" x14ac:dyDescent="0.3">
      <c r="G127">
        <v>1.1586254951764881</v>
      </c>
      <c r="H127">
        <f t="shared" si="3"/>
        <v>0</v>
      </c>
      <c r="J127">
        <v>180.5922969637268</v>
      </c>
      <c r="K127">
        <f t="shared" si="4"/>
        <v>0</v>
      </c>
      <c r="O127">
        <v>1.1586254951764881</v>
      </c>
    </row>
    <row r="128" spans="4:16" x14ac:dyDescent="0.3">
      <c r="G128">
        <v>1.196706683788372</v>
      </c>
      <c r="H128">
        <f t="shared" si="3"/>
        <v>0</v>
      </c>
      <c r="J128">
        <v>106.77464579310788</v>
      </c>
      <c r="K128">
        <f t="shared" si="4"/>
        <v>0</v>
      </c>
      <c r="O128">
        <v>1.196706683788372</v>
      </c>
    </row>
    <row r="129" spans="4:16" x14ac:dyDescent="0.3">
      <c r="D129">
        <v>1</v>
      </c>
      <c r="E129">
        <v>3</v>
      </c>
      <c r="G129">
        <v>0.42656545864983098</v>
      </c>
      <c r="H129">
        <f t="shared" si="3"/>
        <v>0</v>
      </c>
      <c r="J129">
        <v>10.800318314213769</v>
      </c>
      <c r="K129">
        <f t="shared" si="4"/>
        <v>0</v>
      </c>
      <c r="O129">
        <v>0.42656545864983098</v>
      </c>
    </row>
    <row r="130" spans="4:16" x14ac:dyDescent="0.3">
      <c r="D130">
        <v>1</v>
      </c>
      <c r="G130">
        <v>0.54279857653836494</v>
      </c>
      <c r="H130">
        <f t="shared" si="3"/>
        <v>0</v>
      </c>
      <c r="J130">
        <v>-183.5864040639608</v>
      </c>
      <c r="K130">
        <f t="shared" si="4"/>
        <v>1</v>
      </c>
      <c r="L130">
        <v>2</v>
      </c>
      <c r="O130">
        <v>0.54279857653836494</v>
      </c>
    </row>
    <row r="131" spans="4:16" x14ac:dyDescent="0.3">
      <c r="D131">
        <v>1</v>
      </c>
      <c r="G131">
        <v>0.26039595875964205</v>
      </c>
      <c r="H131">
        <f t="shared" si="3"/>
        <v>0</v>
      </c>
      <c r="J131">
        <v>-39.569062646514794</v>
      </c>
      <c r="K131">
        <f t="shared" si="4"/>
        <v>1</v>
      </c>
      <c r="O131">
        <v>0.26039595875964205</v>
      </c>
    </row>
    <row r="132" spans="4:16" x14ac:dyDescent="0.3">
      <c r="G132">
        <v>-0.19240463629025006</v>
      </c>
      <c r="H132">
        <f t="shared" si="3"/>
        <v>1</v>
      </c>
      <c r="I132">
        <v>2</v>
      </c>
      <c r="J132">
        <v>608.41129283556575</v>
      </c>
      <c r="K132">
        <f t="shared" si="4"/>
        <v>0</v>
      </c>
      <c r="O132">
        <v>-0.19240463629025006</v>
      </c>
      <c r="P132">
        <f t="shared" si="5"/>
        <v>-0.19240463629025006</v>
      </c>
    </row>
    <row r="133" spans="4:16" x14ac:dyDescent="0.3">
      <c r="G133">
        <v>-0.38929164752277989</v>
      </c>
      <c r="H133">
        <f t="shared" si="3"/>
        <v>1</v>
      </c>
      <c r="J133">
        <v>826.55609464236045</v>
      </c>
      <c r="K133">
        <f t="shared" si="4"/>
        <v>0</v>
      </c>
      <c r="O133">
        <v>-0.38929164752277989</v>
      </c>
      <c r="P133">
        <f t="shared" si="5"/>
        <v>-0.38929164752277989</v>
      </c>
    </row>
    <row r="134" spans="4:16" x14ac:dyDescent="0.3">
      <c r="G134">
        <v>0.16549944478999801</v>
      </c>
      <c r="H134">
        <f t="shared" si="3"/>
        <v>0</v>
      </c>
      <c r="J134">
        <v>227.25486883359383</v>
      </c>
      <c r="K134">
        <f t="shared" si="4"/>
        <v>0</v>
      </c>
      <c r="O134">
        <v>0.16549944478999801</v>
      </c>
    </row>
    <row r="135" spans="4:16" x14ac:dyDescent="0.3">
      <c r="G135">
        <v>0.39471322101331296</v>
      </c>
      <c r="H135">
        <f t="shared" si="3"/>
        <v>0</v>
      </c>
      <c r="J135">
        <v>483.98983028730163</v>
      </c>
      <c r="K135">
        <f t="shared" si="4"/>
        <v>0</v>
      </c>
      <c r="O135">
        <v>0.39471322101331296</v>
      </c>
    </row>
    <row r="136" spans="4:16" x14ac:dyDescent="0.3">
      <c r="G136">
        <v>-4.2480945776729895E-2</v>
      </c>
      <c r="H136">
        <f t="shared" si="3"/>
        <v>1</v>
      </c>
      <c r="I136">
        <v>3</v>
      </c>
      <c r="J136">
        <v>503.37858704362827</v>
      </c>
      <c r="K136">
        <f t="shared" si="4"/>
        <v>0</v>
      </c>
      <c r="O136">
        <v>-4.2480945776729895E-2</v>
      </c>
      <c r="P136">
        <f t="shared" si="5"/>
        <v>-4.2480945776729895E-2</v>
      </c>
    </row>
    <row r="137" spans="4:16" x14ac:dyDescent="0.3">
      <c r="G137">
        <v>-0.56429806608738997</v>
      </c>
      <c r="H137">
        <f t="shared" ref="H137:H200" si="6">IF(G137 &lt; 0, 1, 0)</f>
        <v>1</v>
      </c>
      <c r="J137">
        <v>453.61210554679332</v>
      </c>
      <c r="K137">
        <f t="shared" ref="K137:K200" si="7">IF(J137&lt;0,1,0)</f>
        <v>0</v>
      </c>
      <c r="O137">
        <v>-0.56429806608738997</v>
      </c>
      <c r="P137">
        <f t="shared" ref="P137:P195" si="8">IF(O137&lt;0, O137, 0)</f>
        <v>-0.56429806608738997</v>
      </c>
    </row>
    <row r="138" spans="4:16" x14ac:dyDescent="0.3">
      <c r="G138">
        <v>-0.22576958217809007</v>
      </c>
      <c r="H138">
        <f t="shared" si="6"/>
        <v>1</v>
      </c>
      <c r="J138">
        <v>166.18749624880573</v>
      </c>
      <c r="K138">
        <f t="shared" si="7"/>
        <v>0</v>
      </c>
      <c r="O138">
        <v>-0.22576958217809007</v>
      </c>
      <c r="P138">
        <f t="shared" si="8"/>
        <v>-0.22576958217809007</v>
      </c>
    </row>
    <row r="139" spans="4:16" x14ac:dyDescent="0.3">
      <c r="G139">
        <v>0.23911048635588095</v>
      </c>
      <c r="H139">
        <f t="shared" si="6"/>
        <v>0</v>
      </c>
      <c r="J139">
        <v>197.20390451267929</v>
      </c>
      <c r="K139">
        <f t="shared" si="7"/>
        <v>0</v>
      </c>
      <c r="O139">
        <v>0.23911048635588095</v>
      </c>
    </row>
    <row r="140" spans="4:16" x14ac:dyDescent="0.3">
      <c r="G140">
        <v>0.30881159620702703</v>
      </c>
      <c r="H140">
        <f t="shared" si="6"/>
        <v>0</v>
      </c>
      <c r="J140">
        <v>171.27729635683036</v>
      </c>
      <c r="K140">
        <f t="shared" si="7"/>
        <v>0</v>
      </c>
      <c r="O140">
        <v>0.30881159620702703</v>
      </c>
    </row>
    <row r="141" spans="4:16" x14ac:dyDescent="0.3">
      <c r="G141">
        <v>0.63030855535226804</v>
      </c>
      <c r="H141">
        <f t="shared" si="6"/>
        <v>0</v>
      </c>
      <c r="J141">
        <v>504.75029062113333</v>
      </c>
      <c r="K141">
        <f t="shared" si="7"/>
        <v>0</v>
      </c>
      <c r="O141">
        <v>0.63030855535226804</v>
      </c>
    </row>
    <row r="142" spans="4:16" x14ac:dyDescent="0.3">
      <c r="G142">
        <v>1.296099990464846</v>
      </c>
      <c r="H142">
        <f t="shared" si="6"/>
        <v>0</v>
      </c>
      <c r="J142">
        <v>237.55138972213496</v>
      </c>
      <c r="K142">
        <f t="shared" si="7"/>
        <v>0</v>
      </c>
      <c r="O142">
        <v>1.296099990464846</v>
      </c>
    </row>
    <row r="143" spans="4:16" x14ac:dyDescent="0.3">
      <c r="D143">
        <v>1</v>
      </c>
      <c r="E143">
        <v>2</v>
      </c>
      <c r="G143">
        <v>0.90077602248548261</v>
      </c>
      <c r="H143">
        <f t="shared" si="6"/>
        <v>0</v>
      </c>
      <c r="J143">
        <v>-284.89856293091793</v>
      </c>
      <c r="K143">
        <f t="shared" si="7"/>
        <v>1</v>
      </c>
      <c r="L143">
        <v>2</v>
      </c>
      <c r="O143">
        <v>0.90077602248548261</v>
      </c>
    </row>
    <row r="144" spans="4:16" x14ac:dyDescent="0.3">
      <c r="D144">
        <v>1</v>
      </c>
      <c r="G144">
        <v>0.103188863352354</v>
      </c>
      <c r="H144">
        <f t="shared" si="6"/>
        <v>0</v>
      </c>
      <c r="J144">
        <v>-2.5065029683680677</v>
      </c>
      <c r="K144">
        <f t="shared" si="7"/>
        <v>1</v>
      </c>
      <c r="O144">
        <v>0.103188863352354</v>
      </c>
    </row>
    <row r="145" spans="4:16" x14ac:dyDescent="0.3">
      <c r="G145">
        <v>0.86843198361833807</v>
      </c>
      <c r="H145">
        <f t="shared" si="6"/>
        <v>0</v>
      </c>
      <c r="J145">
        <v>446.82263438082293</v>
      </c>
      <c r="K145">
        <f t="shared" si="7"/>
        <v>0</v>
      </c>
      <c r="O145">
        <v>0.86843198361833807</v>
      </c>
    </row>
    <row r="146" spans="4:16" x14ac:dyDescent="0.3">
      <c r="G146">
        <v>-1.3361738222619399</v>
      </c>
      <c r="H146">
        <f t="shared" si="6"/>
        <v>1</v>
      </c>
      <c r="I146">
        <v>2</v>
      </c>
      <c r="J146">
        <v>689.10496951706943</v>
      </c>
      <c r="K146">
        <f t="shared" si="7"/>
        <v>0</v>
      </c>
      <c r="O146">
        <v>-1.3361738222619399</v>
      </c>
      <c r="P146">
        <f t="shared" si="8"/>
        <v>-1.3361738222619399</v>
      </c>
    </row>
    <row r="147" spans="4:16" x14ac:dyDescent="0.3">
      <c r="G147">
        <v>-2.03660987587052</v>
      </c>
      <c r="H147">
        <f t="shared" si="6"/>
        <v>1</v>
      </c>
      <c r="J147">
        <v>216.12563013566165</v>
      </c>
      <c r="K147">
        <f t="shared" si="7"/>
        <v>0</v>
      </c>
      <c r="O147">
        <v>-2.03660987587052</v>
      </c>
      <c r="P147">
        <f t="shared" si="8"/>
        <v>-2.03660987587052</v>
      </c>
    </row>
    <row r="148" spans="4:16" x14ac:dyDescent="0.3">
      <c r="D148">
        <v>1</v>
      </c>
      <c r="E148">
        <v>1</v>
      </c>
      <c r="G148">
        <v>0.15023213146251102</v>
      </c>
      <c r="H148">
        <f t="shared" si="6"/>
        <v>0</v>
      </c>
      <c r="J148">
        <v>-163.42572311789309</v>
      </c>
      <c r="K148">
        <f t="shared" si="7"/>
        <v>1</v>
      </c>
      <c r="L148">
        <v>1</v>
      </c>
      <c r="O148">
        <v>0.15023213146251102</v>
      </c>
    </row>
    <row r="149" spans="4:16" x14ac:dyDescent="0.3">
      <c r="G149">
        <v>-1.1969082207222499</v>
      </c>
      <c r="H149">
        <f t="shared" si="6"/>
        <v>1</v>
      </c>
      <c r="I149">
        <v>2</v>
      </c>
      <c r="J149">
        <v>251.97803095725993</v>
      </c>
      <c r="K149">
        <f t="shared" si="7"/>
        <v>0</v>
      </c>
      <c r="O149">
        <v>-1.1969082207222499</v>
      </c>
      <c r="P149">
        <f t="shared" si="8"/>
        <v>-1.1969082207222499</v>
      </c>
    </row>
    <row r="150" spans="4:16" x14ac:dyDescent="0.3">
      <c r="G150">
        <v>-0.96521770572758991</v>
      </c>
      <c r="H150">
        <f t="shared" si="6"/>
        <v>1</v>
      </c>
      <c r="J150">
        <v>154.59317306745098</v>
      </c>
      <c r="K150">
        <f t="shared" si="7"/>
        <v>0</v>
      </c>
      <c r="O150">
        <v>-0.96521770572758991</v>
      </c>
      <c r="P150">
        <f t="shared" si="8"/>
        <v>-0.96521770572758991</v>
      </c>
    </row>
    <row r="151" spans="4:16" x14ac:dyDescent="0.3">
      <c r="G151">
        <v>0.22472680481357798</v>
      </c>
      <c r="H151">
        <f t="shared" si="6"/>
        <v>0</v>
      </c>
      <c r="J151">
        <v>195.12219993822316</v>
      </c>
      <c r="K151">
        <f t="shared" si="7"/>
        <v>0</v>
      </c>
      <c r="O151">
        <v>0.22472680481357798</v>
      </c>
    </row>
    <row r="152" spans="4:16" x14ac:dyDescent="0.3">
      <c r="G152">
        <v>0.33576010852444405</v>
      </c>
      <c r="H152">
        <f t="shared" si="6"/>
        <v>0</v>
      </c>
      <c r="J152">
        <v>373.51821126789014</v>
      </c>
      <c r="K152">
        <f t="shared" si="7"/>
        <v>0</v>
      </c>
      <c r="O152">
        <v>0.33576010852444405</v>
      </c>
    </row>
    <row r="153" spans="4:16" x14ac:dyDescent="0.3">
      <c r="G153">
        <v>-0.38929164752277989</v>
      </c>
      <c r="H153">
        <f t="shared" si="6"/>
        <v>1</v>
      </c>
      <c r="I153">
        <v>3</v>
      </c>
      <c r="J153">
        <v>796.92768049366987</v>
      </c>
      <c r="K153">
        <f t="shared" si="7"/>
        <v>0</v>
      </c>
      <c r="O153">
        <v>-0.38929164752277989</v>
      </c>
      <c r="P153">
        <f t="shared" si="8"/>
        <v>-0.38929164752277989</v>
      </c>
    </row>
    <row r="154" spans="4:16" x14ac:dyDescent="0.3">
      <c r="G154">
        <v>-0.20337764550241011</v>
      </c>
      <c r="H154">
        <f t="shared" si="6"/>
        <v>1</v>
      </c>
      <c r="J154">
        <v>423.11888009742586</v>
      </c>
      <c r="K154">
        <f t="shared" si="7"/>
        <v>0</v>
      </c>
      <c r="O154">
        <v>-0.20337764550241011</v>
      </c>
      <c r="P154">
        <f t="shared" si="8"/>
        <v>-0.20337764550241011</v>
      </c>
    </row>
    <row r="155" spans="4:16" x14ac:dyDescent="0.3">
      <c r="D155">
        <v>1</v>
      </c>
      <c r="E155">
        <v>8</v>
      </c>
      <c r="G155">
        <v>-9.949020903695005E-2</v>
      </c>
      <c r="H155">
        <f t="shared" si="6"/>
        <v>1</v>
      </c>
      <c r="J155">
        <v>-251.742630967173</v>
      </c>
      <c r="K155">
        <f t="shared" si="7"/>
        <v>1</v>
      </c>
      <c r="L155">
        <v>1</v>
      </c>
      <c r="O155">
        <v>-9.949020903695005E-2</v>
      </c>
      <c r="P155">
        <f t="shared" si="8"/>
        <v>-9.949020903695005E-2</v>
      </c>
    </row>
    <row r="156" spans="4:16" x14ac:dyDescent="0.3">
      <c r="D156">
        <v>1</v>
      </c>
      <c r="G156">
        <v>0.16549944478999801</v>
      </c>
      <c r="H156">
        <f t="shared" si="6"/>
        <v>0</v>
      </c>
      <c r="J156">
        <v>167.62100622380501</v>
      </c>
      <c r="K156">
        <f t="shared" si="7"/>
        <v>0</v>
      </c>
      <c r="O156">
        <v>0.16549944478999801</v>
      </c>
    </row>
    <row r="157" spans="4:16" x14ac:dyDescent="0.3">
      <c r="D157">
        <v>1</v>
      </c>
      <c r="G157">
        <v>0.55465588636504304</v>
      </c>
      <c r="H157">
        <f t="shared" si="6"/>
        <v>0</v>
      </c>
      <c r="J157">
        <v>-78.175171969249277</v>
      </c>
      <c r="K157">
        <f t="shared" si="7"/>
        <v>1</v>
      </c>
      <c r="L157">
        <v>1</v>
      </c>
      <c r="O157">
        <v>0.55465588636504304</v>
      </c>
    </row>
    <row r="158" spans="4:16" x14ac:dyDescent="0.3">
      <c r="D158">
        <v>1</v>
      </c>
      <c r="G158">
        <v>-7.0550637893920021E-2</v>
      </c>
      <c r="H158">
        <f t="shared" si="6"/>
        <v>1</v>
      </c>
      <c r="I158">
        <v>1</v>
      </c>
      <c r="J158">
        <v>158.41751336815673</v>
      </c>
      <c r="K158">
        <f t="shared" si="7"/>
        <v>0</v>
      </c>
      <c r="O158">
        <v>-7.0550637893920021E-2</v>
      </c>
      <c r="P158">
        <f t="shared" si="8"/>
        <v>-7.0550637893920021E-2</v>
      </c>
    </row>
    <row r="159" spans="4:16" x14ac:dyDescent="0.3">
      <c r="D159">
        <v>1</v>
      </c>
      <c r="G159">
        <v>1.826939447232538</v>
      </c>
      <c r="H159">
        <f t="shared" si="6"/>
        <v>0</v>
      </c>
      <c r="J159">
        <v>236.03411710578797</v>
      </c>
      <c r="K159">
        <f t="shared" si="7"/>
        <v>0</v>
      </c>
      <c r="O159">
        <v>1.826939447232538</v>
      </c>
    </row>
    <row r="160" spans="4:16" x14ac:dyDescent="0.3">
      <c r="D160">
        <v>1</v>
      </c>
      <c r="G160">
        <v>1.077720894927904</v>
      </c>
      <c r="H160">
        <f t="shared" si="6"/>
        <v>0</v>
      </c>
      <c r="J160">
        <v>-200.03788405207456</v>
      </c>
      <c r="K160">
        <f t="shared" si="7"/>
        <v>1</v>
      </c>
      <c r="L160">
        <v>2</v>
      </c>
      <c r="O160">
        <v>1.077720894927904</v>
      </c>
    </row>
    <row r="161" spans="4:15" x14ac:dyDescent="0.3">
      <c r="D161">
        <v>1</v>
      </c>
      <c r="G161">
        <v>0.60148467373357994</v>
      </c>
      <c r="H161">
        <f t="shared" si="6"/>
        <v>0</v>
      </c>
      <c r="J161">
        <v>-65.929285329105937</v>
      </c>
      <c r="K161">
        <f t="shared" si="7"/>
        <v>1</v>
      </c>
      <c r="O161">
        <v>0.60148467373357994</v>
      </c>
    </row>
    <row r="162" spans="4:15" x14ac:dyDescent="0.3">
      <c r="D162">
        <v>1</v>
      </c>
      <c r="G162">
        <v>1.1046065353389971</v>
      </c>
      <c r="H162">
        <f t="shared" si="6"/>
        <v>0</v>
      </c>
      <c r="J162">
        <v>45.035918671842992</v>
      </c>
      <c r="K162">
        <f t="shared" si="7"/>
        <v>0</v>
      </c>
      <c r="O162">
        <v>1.1046065353389971</v>
      </c>
    </row>
    <row r="163" spans="4:15" x14ac:dyDescent="0.3">
      <c r="G163">
        <v>1.9628148758459631</v>
      </c>
      <c r="H163">
        <f t="shared" si="6"/>
        <v>0</v>
      </c>
      <c r="J163">
        <v>133.36372832605116</v>
      </c>
      <c r="K163">
        <f t="shared" si="7"/>
        <v>0</v>
      </c>
      <c r="O163">
        <v>1.9628148758459631</v>
      </c>
    </row>
    <row r="164" spans="4:15" x14ac:dyDescent="0.3">
      <c r="G164">
        <v>1.9293068829086821</v>
      </c>
      <c r="H164">
        <f t="shared" si="6"/>
        <v>0</v>
      </c>
      <c r="J164">
        <v>136.51632882678939</v>
      </c>
      <c r="K164">
        <f t="shared" si="7"/>
        <v>0</v>
      </c>
      <c r="O164">
        <v>1.9293068829086821</v>
      </c>
    </row>
    <row r="165" spans="4:15" x14ac:dyDescent="0.3">
      <c r="G165">
        <v>1.979980758917262</v>
      </c>
      <c r="H165">
        <f t="shared" si="6"/>
        <v>0</v>
      </c>
      <c r="J165">
        <v>839.62404728591889</v>
      </c>
      <c r="K165">
        <f t="shared" si="7"/>
        <v>0</v>
      </c>
      <c r="O165">
        <v>1.979980758917262</v>
      </c>
    </row>
    <row r="166" spans="4:15" x14ac:dyDescent="0.3">
      <c r="G166">
        <v>0.68707348822973302</v>
      </c>
      <c r="H166">
        <f t="shared" si="6"/>
        <v>0</v>
      </c>
      <c r="J166">
        <v>633.4965346456238</v>
      </c>
      <c r="K166">
        <f t="shared" si="7"/>
        <v>0</v>
      </c>
      <c r="O166">
        <v>0.68707348822973302</v>
      </c>
    </row>
    <row r="167" spans="4:15" x14ac:dyDescent="0.3">
      <c r="G167">
        <v>1.1477896744599989</v>
      </c>
      <c r="H167">
        <f t="shared" si="6"/>
        <v>0</v>
      </c>
      <c r="J167">
        <v>431.13683981598666</v>
      </c>
      <c r="K167">
        <f t="shared" si="7"/>
        <v>0</v>
      </c>
      <c r="O167">
        <v>1.1477896744599989</v>
      </c>
    </row>
    <row r="168" spans="4:15" x14ac:dyDescent="0.3">
      <c r="G168">
        <v>0.58403161394479408</v>
      </c>
      <c r="H168">
        <f t="shared" si="6"/>
        <v>0</v>
      </c>
      <c r="J168">
        <v>587.08281892164109</v>
      </c>
      <c r="K168">
        <f t="shared" si="7"/>
        <v>0</v>
      </c>
      <c r="O168">
        <v>0.58403161394479408</v>
      </c>
    </row>
    <row r="169" spans="4:15" x14ac:dyDescent="0.3">
      <c r="G169">
        <v>0.70949003718549097</v>
      </c>
      <c r="H169">
        <f t="shared" si="6"/>
        <v>0</v>
      </c>
      <c r="J169">
        <v>332.10711016668961</v>
      </c>
      <c r="K169">
        <f t="shared" si="7"/>
        <v>0</v>
      </c>
      <c r="O169">
        <v>0.70949003718549097</v>
      </c>
    </row>
    <row r="170" spans="4:15" x14ac:dyDescent="0.3">
      <c r="G170">
        <v>0.53087663328076706</v>
      </c>
      <c r="H170">
        <f t="shared" si="6"/>
        <v>0</v>
      </c>
      <c r="J170">
        <v>907.10358537506613</v>
      </c>
      <c r="K170">
        <f t="shared" si="7"/>
        <v>0</v>
      </c>
      <c r="O170">
        <v>0.53087663328076706</v>
      </c>
    </row>
    <row r="171" spans="4:15" x14ac:dyDescent="0.3">
      <c r="G171">
        <v>0.895393464661003</v>
      </c>
      <c r="H171">
        <f t="shared" si="6"/>
        <v>0</v>
      </c>
      <c r="J171">
        <v>349.88238276062947</v>
      </c>
      <c r="K171">
        <f t="shared" si="7"/>
        <v>0</v>
      </c>
      <c r="O171">
        <v>0.895393464661003</v>
      </c>
    </row>
    <row r="172" spans="4:15" x14ac:dyDescent="0.3">
      <c r="G172">
        <v>1.0240983487201059</v>
      </c>
      <c r="H172">
        <f t="shared" si="6"/>
        <v>0</v>
      </c>
      <c r="J172">
        <v>322.03900678822379</v>
      </c>
      <c r="K172">
        <f t="shared" si="7"/>
        <v>0</v>
      </c>
      <c r="O172">
        <v>1.0240983487201059</v>
      </c>
    </row>
    <row r="173" spans="4:15" x14ac:dyDescent="0.3">
      <c r="G173">
        <v>1.2626917527324251</v>
      </c>
      <c r="H173">
        <f t="shared" si="6"/>
        <v>0</v>
      </c>
      <c r="J173">
        <v>389.83749023813743</v>
      </c>
      <c r="K173">
        <f t="shared" si="7"/>
        <v>0</v>
      </c>
      <c r="O173">
        <v>1.2626917527324251</v>
      </c>
    </row>
    <row r="174" spans="4:15" x14ac:dyDescent="0.3">
      <c r="G174">
        <v>0.78140743400933399</v>
      </c>
      <c r="H174">
        <f t="shared" si="6"/>
        <v>0</v>
      </c>
      <c r="J174">
        <v>163.05071144161491</v>
      </c>
      <c r="K174">
        <f t="shared" si="7"/>
        <v>0</v>
      </c>
      <c r="O174">
        <v>0.78140743400933399</v>
      </c>
    </row>
    <row r="175" spans="4:15" x14ac:dyDescent="0.3">
      <c r="G175">
        <v>1.4691233667192329</v>
      </c>
      <c r="H175">
        <f t="shared" si="6"/>
        <v>0</v>
      </c>
      <c r="J175">
        <v>197.49741212838916</v>
      </c>
      <c r="K175">
        <f t="shared" si="7"/>
        <v>0</v>
      </c>
      <c r="O175">
        <v>1.4691233667192329</v>
      </c>
    </row>
    <row r="176" spans="4:15" x14ac:dyDescent="0.3">
      <c r="G176">
        <v>1.650945601615023</v>
      </c>
      <c r="H176">
        <f t="shared" si="6"/>
        <v>0</v>
      </c>
      <c r="J176">
        <v>359.80287921086671</v>
      </c>
      <c r="K176">
        <f t="shared" si="7"/>
        <v>0</v>
      </c>
      <c r="O176">
        <v>1.650945601615023</v>
      </c>
    </row>
    <row r="177" spans="7:15" x14ac:dyDescent="0.3">
      <c r="G177">
        <v>0.81964554263873202</v>
      </c>
      <c r="H177">
        <f t="shared" si="6"/>
        <v>0</v>
      </c>
      <c r="J177">
        <v>479.07080414742472</v>
      </c>
      <c r="K177">
        <f t="shared" si="7"/>
        <v>0</v>
      </c>
      <c r="O177">
        <v>0.81964554263873202</v>
      </c>
    </row>
    <row r="178" spans="7:15" x14ac:dyDescent="0.3">
      <c r="G178">
        <v>1.246099254284309</v>
      </c>
      <c r="H178">
        <f t="shared" si="6"/>
        <v>0</v>
      </c>
      <c r="J178">
        <v>446.72756588274643</v>
      </c>
      <c r="K178">
        <f t="shared" si="7"/>
        <v>0</v>
      </c>
      <c r="O178">
        <v>1.246099254284309</v>
      </c>
    </row>
    <row r="179" spans="7:15" x14ac:dyDescent="0.3">
      <c r="G179">
        <v>0.88461909205715594</v>
      </c>
      <c r="H179">
        <f t="shared" si="6"/>
        <v>0</v>
      </c>
      <c r="J179">
        <v>165.62664299395726</v>
      </c>
      <c r="K179">
        <f t="shared" si="7"/>
        <v>0</v>
      </c>
      <c r="O179">
        <v>0.88461909205715594</v>
      </c>
    </row>
    <row r="180" spans="7:15" x14ac:dyDescent="0.3">
      <c r="G180">
        <v>1.386947357231993</v>
      </c>
      <c r="H180">
        <f t="shared" si="6"/>
        <v>0</v>
      </c>
      <c r="J180">
        <v>427.23397262689366</v>
      </c>
      <c r="K180">
        <f t="shared" si="7"/>
        <v>0</v>
      </c>
      <c r="O180">
        <v>1.386947357231993</v>
      </c>
    </row>
    <row r="181" spans="7:15" x14ac:dyDescent="0.3">
      <c r="G181">
        <v>1.880913718149068</v>
      </c>
      <c r="H181">
        <f t="shared" si="6"/>
        <v>0</v>
      </c>
      <c r="J181">
        <v>570.05991354444325</v>
      </c>
      <c r="K181">
        <f t="shared" si="7"/>
        <v>0</v>
      </c>
      <c r="O181">
        <v>1.880913718149068</v>
      </c>
    </row>
    <row r="182" spans="7:15" x14ac:dyDescent="0.3">
      <c r="G182">
        <v>0.94910867292974632</v>
      </c>
      <c r="H182">
        <f t="shared" si="6"/>
        <v>0</v>
      </c>
      <c r="J182">
        <v>835.8985902206673</v>
      </c>
      <c r="K182">
        <f t="shared" si="7"/>
        <v>0</v>
      </c>
      <c r="O182">
        <v>0.94910867292974632</v>
      </c>
    </row>
    <row r="183" spans="7:15" x14ac:dyDescent="0.3">
      <c r="G183">
        <v>1.2350753920210049</v>
      </c>
      <c r="H183">
        <f t="shared" si="6"/>
        <v>0</v>
      </c>
      <c r="J183">
        <v>527.03120969765519</v>
      </c>
      <c r="K183">
        <f t="shared" si="7"/>
        <v>0</v>
      </c>
      <c r="O183">
        <v>1.2350753920210049</v>
      </c>
    </row>
    <row r="184" spans="7:15" x14ac:dyDescent="0.3">
      <c r="G184">
        <v>1.912938501383916</v>
      </c>
      <c r="H184">
        <f t="shared" si="6"/>
        <v>0</v>
      </c>
      <c r="J184">
        <v>623.81978679348504</v>
      </c>
      <c r="K184">
        <f t="shared" si="7"/>
        <v>0</v>
      </c>
      <c r="O184">
        <v>1.912938501383916</v>
      </c>
    </row>
    <row r="185" spans="7:15" x14ac:dyDescent="0.3">
      <c r="G185">
        <v>0.64175132609507302</v>
      </c>
      <c r="H185">
        <f t="shared" si="6"/>
        <v>0</v>
      </c>
      <c r="J185">
        <v>343.07114425288768</v>
      </c>
      <c r="K185">
        <f t="shared" si="7"/>
        <v>0</v>
      </c>
      <c r="O185">
        <v>0.64175132609507302</v>
      </c>
    </row>
    <row r="186" spans="7:15" x14ac:dyDescent="0.3">
      <c r="G186">
        <v>0.895393464661003</v>
      </c>
      <c r="H186">
        <f t="shared" si="6"/>
        <v>0</v>
      </c>
      <c r="J186">
        <v>164.66083494015399</v>
      </c>
      <c r="K186">
        <f t="shared" si="7"/>
        <v>0</v>
      </c>
      <c r="O186">
        <v>0.895393464661003</v>
      </c>
    </row>
    <row r="187" spans="7:15" x14ac:dyDescent="0.3">
      <c r="G187">
        <v>1.826939447232538</v>
      </c>
      <c r="H187">
        <f t="shared" si="6"/>
        <v>0</v>
      </c>
      <c r="J187">
        <v>199.9277018690718</v>
      </c>
      <c r="K187">
        <f t="shared" si="7"/>
        <v>0</v>
      </c>
      <c r="O187">
        <v>1.826939447232538</v>
      </c>
    </row>
    <row r="188" spans="7:15" x14ac:dyDescent="0.3">
      <c r="G188">
        <v>1.746661557937689</v>
      </c>
      <c r="H188">
        <f t="shared" si="6"/>
        <v>0</v>
      </c>
      <c r="J188">
        <v>316.69983171547392</v>
      </c>
      <c r="K188">
        <f t="shared" si="7"/>
        <v>0</v>
      </c>
      <c r="O188">
        <v>1.746661557937689</v>
      </c>
    </row>
    <row r="189" spans="7:15" x14ac:dyDescent="0.3">
      <c r="G189">
        <v>0.63030855535226804</v>
      </c>
      <c r="H189">
        <f t="shared" si="6"/>
        <v>0</v>
      </c>
      <c r="J189">
        <v>776.53886751637401</v>
      </c>
      <c r="K189">
        <f t="shared" si="7"/>
        <v>0</v>
      </c>
      <c r="O189">
        <v>0.63030855535226804</v>
      </c>
    </row>
    <row r="190" spans="7:15" x14ac:dyDescent="0.3">
      <c r="G190">
        <v>0.58986312732364499</v>
      </c>
      <c r="H190">
        <f t="shared" si="6"/>
        <v>0</v>
      </c>
      <c r="J190">
        <v>481.4122877513355</v>
      </c>
      <c r="K190">
        <f t="shared" si="7"/>
        <v>0</v>
      </c>
      <c r="O190">
        <v>0.58986312732364499</v>
      </c>
    </row>
    <row r="191" spans="7:15" x14ac:dyDescent="0.3">
      <c r="G191">
        <v>0.69830071381595404</v>
      </c>
      <c r="H191">
        <f t="shared" si="6"/>
        <v>0</v>
      </c>
      <c r="J191">
        <v>394.2018383954711</v>
      </c>
      <c r="K191">
        <f t="shared" si="7"/>
        <v>0</v>
      </c>
      <c r="O191">
        <v>0.69830071381595404</v>
      </c>
    </row>
    <row r="192" spans="7:15" x14ac:dyDescent="0.3">
      <c r="G192">
        <v>0.72620654857440492</v>
      </c>
      <c r="H192">
        <f t="shared" si="6"/>
        <v>0</v>
      </c>
      <c r="J192">
        <v>569.16990631595161</v>
      </c>
      <c r="K192">
        <f t="shared" si="7"/>
        <v>0</v>
      </c>
      <c r="O192">
        <v>0.72620654857440492</v>
      </c>
    </row>
    <row r="193" spans="7:16" x14ac:dyDescent="0.3">
      <c r="G193">
        <v>0.43286566524035897</v>
      </c>
      <c r="H193">
        <f t="shared" si="6"/>
        <v>0</v>
      </c>
      <c r="J193">
        <v>558.82386992621969</v>
      </c>
      <c r="K193">
        <f t="shared" si="7"/>
        <v>0</v>
      </c>
      <c r="O193">
        <v>0.43286566524035897</v>
      </c>
    </row>
    <row r="194" spans="7:16" x14ac:dyDescent="0.3">
      <c r="G194">
        <v>0.94374630668901904</v>
      </c>
      <c r="H194">
        <f t="shared" si="6"/>
        <v>0</v>
      </c>
      <c r="J194">
        <v>654.34120743007963</v>
      </c>
      <c r="K194">
        <f t="shared" si="7"/>
        <v>0</v>
      </c>
      <c r="O194">
        <v>0.94374630668901904</v>
      </c>
    </row>
    <row r="195" spans="7:16" x14ac:dyDescent="0.3">
      <c r="G195">
        <v>-5.1745463694240046E-2</v>
      </c>
      <c r="H195">
        <f t="shared" si="6"/>
        <v>1</v>
      </c>
      <c r="I195">
        <v>1</v>
      </c>
      <c r="J195">
        <v>585.73680990349544</v>
      </c>
      <c r="K195">
        <f t="shared" si="7"/>
        <v>0</v>
      </c>
      <c r="O195">
        <v>-5.1745463694240046E-2</v>
      </c>
      <c r="P195">
        <f t="shared" si="8"/>
        <v>-5.1745463694240046E-2</v>
      </c>
    </row>
    <row r="196" spans="7:16" x14ac:dyDescent="0.3">
      <c r="G196">
        <v>0.53087663328076706</v>
      </c>
      <c r="H196">
        <f t="shared" si="6"/>
        <v>0</v>
      </c>
      <c r="J196">
        <v>395.54711880478413</v>
      </c>
      <c r="K196">
        <f t="shared" si="7"/>
        <v>0</v>
      </c>
      <c r="O196">
        <v>0.53087663328076706</v>
      </c>
    </row>
    <row r="197" spans="7:16" x14ac:dyDescent="0.3">
      <c r="G197">
        <v>0.89000787445399498</v>
      </c>
      <c r="H197">
        <f t="shared" si="6"/>
        <v>0</v>
      </c>
      <c r="J197">
        <v>276.41773671961812</v>
      </c>
      <c r="K197">
        <f t="shared" si="7"/>
        <v>0</v>
      </c>
      <c r="O197">
        <v>0.89000787445399498</v>
      </c>
    </row>
    <row r="198" spans="7:16" x14ac:dyDescent="0.3">
      <c r="G198">
        <v>0.65314737875638507</v>
      </c>
      <c r="H198">
        <f t="shared" si="6"/>
        <v>0</v>
      </c>
      <c r="J198">
        <v>165.40223467185328</v>
      </c>
      <c r="K198">
        <f t="shared" si="7"/>
        <v>0</v>
      </c>
      <c r="O198">
        <v>0.65314737875638507</v>
      </c>
    </row>
    <row r="199" spans="7:16" x14ac:dyDescent="0.3">
      <c r="G199">
        <v>1.0401708287705487</v>
      </c>
      <c r="H199">
        <f t="shared" si="6"/>
        <v>0</v>
      </c>
      <c r="J199">
        <v>199.83738664517193</v>
      </c>
      <c r="K199">
        <f t="shared" si="7"/>
        <v>0</v>
      </c>
      <c r="O199">
        <v>1.0401708287705487</v>
      </c>
    </row>
    <row r="200" spans="7:16" x14ac:dyDescent="0.3">
      <c r="G200">
        <v>1.0455304238194725</v>
      </c>
      <c r="H200">
        <f t="shared" si="6"/>
        <v>0</v>
      </c>
      <c r="J200">
        <v>227.75687286352655</v>
      </c>
      <c r="K200">
        <f t="shared" si="7"/>
        <v>0</v>
      </c>
      <c r="O200">
        <v>1.0455304238194725</v>
      </c>
    </row>
    <row r="201" spans="7:16" x14ac:dyDescent="0.3">
      <c r="G201">
        <v>0.64745507559521698</v>
      </c>
      <c r="H201">
        <f t="shared" ref="H201:H264" si="9">IF(G201 &lt; 0, 1, 0)</f>
        <v>0</v>
      </c>
      <c r="J201">
        <v>546.77124527277476</v>
      </c>
      <c r="K201">
        <f t="shared" ref="K201:K264" si="10">IF(J201&lt;0,1,0)</f>
        <v>0</v>
      </c>
      <c r="O201">
        <v>0.64745507559521698</v>
      </c>
    </row>
    <row r="202" spans="7:16" x14ac:dyDescent="0.3">
      <c r="G202">
        <v>0.36878327752064499</v>
      </c>
      <c r="H202">
        <f t="shared" si="9"/>
        <v>0</v>
      </c>
      <c r="J202">
        <v>427.28017979023537</v>
      </c>
      <c r="K202">
        <f t="shared" si="10"/>
        <v>0</v>
      </c>
      <c r="O202">
        <v>0.36878327752064499</v>
      </c>
    </row>
    <row r="203" spans="7:16" x14ac:dyDescent="0.3">
      <c r="G203">
        <v>0.85762165615947605</v>
      </c>
      <c r="H203">
        <f t="shared" si="9"/>
        <v>0</v>
      </c>
      <c r="J203">
        <v>348.78416160557072</v>
      </c>
      <c r="K203">
        <f t="shared" si="10"/>
        <v>0</v>
      </c>
      <c r="O203">
        <v>0.85762165615947605</v>
      </c>
    </row>
    <row r="204" spans="7:16" x14ac:dyDescent="0.3">
      <c r="G204">
        <v>0.68707348822973302</v>
      </c>
      <c r="H204">
        <f t="shared" si="9"/>
        <v>0</v>
      </c>
      <c r="J204">
        <v>400.01726734490978</v>
      </c>
      <c r="K204">
        <f t="shared" si="10"/>
        <v>0</v>
      </c>
      <c r="O204">
        <v>0.68707348822973302</v>
      </c>
    </row>
    <row r="205" spans="7:16" x14ac:dyDescent="0.3">
      <c r="G205">
        <v>0.40752608342066399</v>
      </c>
      <c r="H205">
        <f t="shared" si="9"/>
        <v>0</v>
      </c>
      <c r="J205">
        <v>769.19427712424613</v>
      </c>
      <c r="K205">
        <f t="shared" si="10"/>
        <v>0</v>
      </c>
      <c r="O205">
        <v>0.40752608342066399</v>
      </c>
    </row>
    <row r="206" spans="7:16" x14ac:dyDescent="0.3">
      <c r="G206">
        <v>-0.44786629489698004</v>
      </c>
      <c r="H206">
        <f t="shared" si="9"/>
        <v>1</v>
      </c>
      <c r="I206">
        <v>3</v>
      </c>
      <c r="J206">
        <v>330.98402976254908</v>
      </c>
      <c r="K206">
        <f t="shared" si="10"/>
        <v>0</v>
      </c>
      <c r="O206">
        <v>-0.44786629489698004</v>
      </c>
      <c r="P206">
        <f t="shared" ref="P206:P262" si="11">IF(O206&lt;0, O206, 0)</f>
        <v>-0.44786629489698004</v>
      </c>
    </row>
    <row r="207" spans="7:16" x14ac:dyDescent="0.3">
      <c r="G207">
        <v>-0.92955939289679002</v>
      </c>
      <c r="H207">
        <f t="shared" si="9"/>
        <v>1</v>
      </c>
      <c r="J207">
        <v>577.09336251921366</v>
      </c>
      <c r="K207">
        <f t="shared" si="10"/>
        <v>0</v>
      </c>
      <c r="O207">
        <v>-0.92955939289679002</v>
      </c>
      <c r="P207">
        <f t="shared" si="11"/>
        <v>-0.92955939289679002</v>
      </c>
    </row>
    <row r="208" spans="7:16" x14ac:dyDescent="0.3">
      <c r="G208">
        <v>-0.28462501481954994</v>
      </c>
      <c r="H208">
        <f t="shared" si="9"/>
        <v>1</v>
      </c>
      <c r="J208">
        <v>653.97700775487726</v>
      </c>
      <c r="K208">
        <f t="shared" si="10"/>
        <v>0</v>
      </c>
      <c r="O208">
        <v>-0.28462501481954994</v>
      </c>
      <c r="P208">
        <f t="shared" si="11"/>
        <v>-0.28462501481954994</v>
      </c>
    </row>
    <row r="209" spans="4:16" x14ac:dyDescent="0.3">
      <c r="G209">
        <v>0.15023213146251102</v>
      </c>
      <c r="H209">
        <f t="shared" si="9"/>
        <v>0</v>
      </c>
      <c r="J209">
        <v>356.36033236248829</v>
      </c>
      <c r="K209">
        <f t="shared" si="10"/>
        <v>0</v>
      </c>
      <c r="O209">
        <v>0.15023213146251102</v>
      </c>
    </row>
    <row r="210" spans="4:16" x14ac:dyDescent="0.3">
      <c r="G210">
        <v>1.1327103519779946E-2</v>
      </c>
      <c r="H210">
        <f t="shared" si="9"/>
        <v>0</v>
      </c>
      <c r="J210">
        <v>165.51066074341253</v>
      </c>
      <c r="K210">
        <f t="shared" si="10"/>
        <v>0</v>
      </c>
      <c r="O210">
        <v>1.1327103519779946E-2</v>
      </c>
    </row>
    <row r="211" spans="4:16" x14ac:dyDescent="0.3">
      <c r="G211">
        <v>0.14252377411268902</v>
      </c>
      <c r="H211">
        <f t="shared" si="9"/>
        <v>0</v>
      </c>
      <c r="J211">
        <v>199.7150397164273</v>
      </c>
      <c r="K211">
        <f t="shared" si="10"/>
        <v>0</v>
      </c>
      <c r="O211">
        <v>0.14252377411268902</v>
      </c>
    </row>
    <row r="212" spans="4:16" x14ac:dyDescent="0.3">
      <c r="G212">
        <v>0.12695202826558405</v>
      </c>
      <c r="H212">
        <f t="shared" si="9"/>
        <v>0</v>
      </c>
      <c r="J212">
        <v>298.85024109887092</v>
      </c>
      <c r="K212">
        <f t="shared" si="10"/>
        <v>0</v>
      </c>
      <c r="O212">
        <v>0.12695202826558405</v>
      </c>
    </row>
    <row r="213" spans="4:16" x14ac:dyDescent="0.3">
      <c r="G213">
        <v>-0.13957197341055005</v>
      </c>
      <c r="H213">
        <f t="shared" si="9"/>
        <v>1</v>
      </c>
      <c r="I213">
        <v>7</v>
      </c>
      <c r="J213">
        <v>607.63235509445735</v>
      </c>
      <c r="K213">
        <f t="shared" si="10"/>
        <v>0</v>
      </c>
      <c r="O213">
        <v>-0.13957197341055005</v>
      </c>
      <c r="P213">
        <f t="shared" si="11"/>
        <v>-0.13957197341055005</v>
      </c>
    </row>
    <row r="214" spans="4:16" x14ac:dyDescent="0.3">
      <c r="G214">
        <v>-0.66263489245688989</v>
      </c>
      <c r="H214">
        <f t="shared" si="9"/>
        <v>1</v>
      </c>
      <c r="J214">
        <v>527.19475720300068</v>
      </c>
      <c r="K214">
        <f t="shared" si="10"/>
        <v>0</v>
      </c>
      <c r="O214">
        <v>-0.66263489245688989</v>
      </c>
      <c r="P214">
        <f t="shared" si="11"/>
        <v>-0.66263489245688989</v>
      </c>
    </row>
    <row r="215" spans="4:16" x14ac:dyDescent="0.3">
      <c r="G215">
        <v>-0.30946012788633004</v>
      </c>
      <c r="H215">
        <f t="shared" si="9"/>
        <v>1</v>
      </c>
      <c r="J215">
        <v>319.37386665263421</v>
      </c>
      <c r="K215">
        <f t="shared" si="10"/>
        <v>0</v>
      </c>
      <c r="O215">
        <v>-0.30946012788633004</v>
      </c>
      <c r="P215">
        <f t="shared" si="11"/>
        <v>-0.30946012788633004</v>
      </c>
    </row>
    <row r="216" spans="4:16" x14ac:dyDescent="0.3">
      <c r="G216">
        <v>-0.14988252712096006</v>
      </c>
      <c r="H216">
        <f t="shared" si="9"/>
        <v>1</v>
      </c>
      <c r="J216">
        <v>281.87735852425556</v>
      </c>
      <c r="K216">
        <f t="shared" si="10"/>
        <v>0</v>
      </c>
      <c r="O216">
        <v>-0.14988252712096006</v>
      </c>
      <c r="P216">
        <f t="shared" si="11"/>
        <v>-0.14988252712096006</v>
      </c>
    </row>
    <row r="217" spans="4:16" x14ac:dyDescent="0.3">
      <c r="D217">
        <v>1</v>
      </c>
      <c r="E217">
        <v>4</v>
      </c>
      <c r="G217">
        <v>-2.4215344641929981E-2</v>
      </c>
      <c r="H217">
        <f t="shared" si="9"/>
        <v>1</v>
      </c>
      <c r="J217">
        <v>93.474403065112142</v>
      </c>
      <c r="K217">
        <f t="shared" si="10"/>
        <v>0</v>
      </c>
      <c r="O217">
        <v>-2.4215344641929981E-2</v>
      </c>
      <c r="P217">
        <f t="shared" si="11"/>
        <v>-2.4215344641929981E-2</v>
      </c>
    </row>
    <row r="218" spans="4:16" x14ac:dyDescent="0.3">
      <c r="D218">
        <v>1</v>
      </c>
      <c r="G218">
        <v>-0.28462501481954994</v>
      </c>
      <c r="H218">
        <f t="shared" si="9"/>
        <v>1</v>
      </c>
      <c r="J218">
        <v>-51.90212481556523</v>
      </c>
      <c r="K218">
        <f t="shared" si="10"/>
        <v>1</v>
      </c>
      <c r="L218">
        <v>2</v>
      </c>
      <c r="O218">
        <v>-0.28462501481954994</v>
      </c>
      <c r="P218">
        <f t="shared" si="11"/>
        <v>-0.28462501481954994</v>
      </c>
    </row>
    <row r="219" spans="4:16" x14ac:dyDescent="0.3">
      <c r="D219">
        <v>1</v>
      </c>
      <c r="G219">
        <v>-0.12938116234464991</v>
      </c>
      <c r="H219">
        <f t="shared" si="9"/>
        <v>1</v>
      </c>
      <c r="J219">
        <v>-28.818633768728091</v>
      </c>
      <c r="K219">
        <f t="shared" si="10"/>
        <v>1</v>
      </c>
      <c r="O219">
        <v>-0.12938116234464991</v>
      </c>
      <c r="P219">
        <f t="shared" si="11"/>
        <v>-0.12938116234464991</v>
      </c>
    </row>
    <row r="220" spans="4:16" x14ac:dyDescent="0.3">
      <c r="D220">
        <v>1</v>
      </c>
      <c r="G220">
        <v>1.213111681989961</v>
      </c>
      <c r="H220">
        <f t="shared" si="9"/>
        <v>0</v>
      </c>
      <c r="J220">
        <v>608.55375125032447</v>
      </c>
      <c r="K220">
        <f t="shared" si="10"/>
        <v>0</v>
      </c>
      <c r="O220">
        <v>1.213111681989961</v>
      </c>
    </row>
    <row r="221" spans="4:16" x14ac:dyDescent="0.3">
      <c r="G221">
        <v>0.56056103986030492</v>
      </c>
      <c r="H221">
        <f t="shared" si="9"/>
        <v>0</v>
      </c>
      <c r="J221">
        <v>315.49968217763029</v>
      </c>
      <c r="K221">
        <f t="shared" si="10"/>
        <v>0</v>
      </c>
      <c r="O221">
        <v>0.56056103986030492</v>
      </c>
    </row>
    <row r="222" spans="4:16" x14ac:dyDescent="0.3">
      <c r="G222">
        <v>4.566252183438102E-2</v>
      </c>
      <c r="H222">
        <f t="shared" si="9"/>
        <v>0</v>
      </c>
      <c r="J222">
        <v>142.24021238202423</v>
      </c>
      <c r="K222">
        <f t="shared" si="10"/>
        <v>0</v>
      </c>
      <c r="O222">
        <v>4.566252183438102E-2</v>
      </c>
    </row>
    <row r="223" spans="4:16" x14ac:dyDescent="0.3">
      <c r="G223">
        <v>0.63603589781417502</v>
      </c>
      <c r="H223">
        <f t="shared" si="9"/>
        <v>0</v>
      </c>
      <c r="J223">
        <v>188.78599036037372</v>
      </c>
      <c r="K223">
        <f t="shared" si="10"/>
        <v>0</v>
      </c>
      <c r="O223">
        <v>0.63603589781417502</v>
      </c>
    </row>
    <row r="224" spans="4:16" x14ac:dyDescent="0.3">
      <c r="G224">
        <v>0.80874968854685103</v>
      </c>
      <c r="H224">
        <f t="shared" si="9"/>
        <v>0</v>
      </c>
      <c r="J224">
        <v>263.54202389323677</v>
      </c>
      <c r="K224">
        <f t="shared" si="10"/>
        <v>0</v>
      </c>
      <c r="O224">
        <v>0.80874968854685103</v>
      </c>
    </row>
    <row r="225" spans="7:16" x14ac:dyDescent="0.3">
      <c r="G225">
        <v>0.47636118443470898</v>
      </c>
      <c r="H225">
        <f t="shared" si="9"/>
        <v>0</v>
      </c>
      <c r="J225">
        <v>44.968761036838487</v>
      </c>
      <c r="K225">
        <f t="shared" si="10"/>
        <v>0</v>
      </c>
      <c r="O225">
        <v>0.47636118443470898</v>
      </c>
    </row>
    <row r="226" spans="7:16" x14ac:dyDescent="0.3">
      <c r="G226">
        <v>0.38180020764776601</v>
      </c>
      <c r="H226">
        <f t="shared" si="9"/>
        <v>0</v>
      </c>
      <c r="J226">
        <v>178.77586881499877</v>
      </c>
      <c r="K226">
        <f t="shared" si="10"/>
        <v>0</v>
      </c>
      <c r="O226">
        <v>0.38180020764776601</v>
      </c>
    </row>
    <row r="227" spans="7:16" x14ac:dyDescent="0.3">
      <c r="G227">
        <v>1.202168918811499</v>
      </c>
      <c r="H227">
        <f t="shared" si="9"/>
        <v>0</v>
      </c>
      <c r="J227">
        <v>190.26193879752952</v>
      </c>
      <c r="K227">
        <f t="shared" si="10"/>
        <v>0</v>
      </c>
      <c r="O227">
        <v>1.202168918811499</v>
      </c>
    </row>
    <row r="228" spans="7:16" x14ac:dyDescent="0.3">
      <c r="G228">
        <v>0.87922695700791598</v>
      </c>
      <c r="H228">
        <f t="shared" si="9"/>
        <v>0</v>
      </c>
      <c r="J228">
        <v>355.35760598659493</v>
      </c>
      <c r="K228">
        <f t="shared" si="10"/>
        <v>0</v>
      </c>
      <c r="O228">
        <v>0.87922695700791598</v>
      </c>
    </row>
    <row r="229" spans="7:16" x14ac:dyDescent="0.3">
      <c r="G229">
        <v>1.3129265117702671</v>
      </c>
      <c r="H229">
        <f t="shared" si="9"/>
        <v>0</v>
      </c>
      <c r="J229">
        <v>243.87582003993793</v>
      </c>
      <c r="K229">
        <f t="shared" si="10"/>
        <v>0</v>
      </c>
      <c r="O229">
        <v>1.3129265117702671</v>
      </c>
    </row>
    <row r="230" spans="7:16" x14ac:dyDescent="0.3">
      <c r="G230">
        <v>0.65882846514153792</v>
      </c>
      <c r="H230">
        <f t="shared" si="9"/>
        <v>0</v>
      </c>
      <c r="J230">
        <v>317.79931897808581</v>
      </c>
      <c r="K230">
        <f t="shared" si="10"/>
        <v>0</v>
      </c>
      <c r="O230">
        <v>0.65882846514153792</v>
      </c>
    </row>
    <row r="231" spans="7:16" x14ac:dyDescent="0.3">
      <c r="G231">
        <v>2.1395719734105501</v>
      </c>
      <c r="H231">
        <f t="shared" si="9"/>
        <v>0</v>
      </c>
      <c r="J231">
        <v>610.57851891857274</v>
      </c>
      <c r="K231">
        <f t="shared" si="10"/>
        <v>0</v>
      </c>
      <c r="O231">
        <v>2.1395719734105501</v>
      </c>
    </row>
    <row r="232" spans="7:16" x14ac:dyDescent="0.3">
      <c r="G232">
        <v>2.44786629489698</v>
      </c>
      <c r="H232">
        <f t="shared" si="9"/>
        <v>0</v>
      </c>
      <c r="J232">
        <v>494.54764567844518</v>
      </c>
      <c r="K232">
        <f t="shared" si="10"/>
        <v>0</v>
      </c>
      <c r="O232">
        <v>2.44786629489698</v>
      </c>
    </row>
    <row r="233" spans="7:16" x14ac:dyDescent="0.3">
      <c r="G233">
        <v>0.65314737875638507</v>
      </c>
      <c r="H233">
        <f t="shared" si="9"/>
        <v>0</v>
      </c>
      <c r="J233">
        <v>71.368812186358241</v>
      </c>
      <c r="K233">
        <f t="shared" si="10"/>
        <v>0</v>
      </c>
      <c r="O233">
        <v>0.65314737875638507</v>
      </c>
    </row>
    <row r="234" spans="7:16" x14ac:dyDescent="0.3">
      <c r="G234">
        <v>9.5154599070583989E-2</v>
      </c>
      <c r="H234">
        <f t="shared" si="9"/>
        <v>0</v>
      </c>
      <c r="J234">
        <v>131.0200866859596</v>
      </c>
      <c r="K234">
        <f t="shared" si="10"/>
        <v>0</v>
      </c>
      <c r="O234">
        <v>9.5154599070583989E-2</v>
      </c>
    </row>
    <row r="235" spans="7:16" x14ac:dyDescent="0.3">
      <c r="G235">
        <v>1.5236388155652909</v>
      </c>
      <c r="H235">
        <f t="shared" si="9"/>
        <v>0</v>
      </c>
      <c r="J235">
        <v>187.8863270060555</v>
      </c>
      <c r="K235">
        <f t="shared" si="10"/>
        <v>0</v>
      </c>
      <c r="O235">
        <v>1.5236388155652909</v>
      </c>
    </row>
    <row r="236" spans="7:16" x14ac:dyDescent="0.3">
      <c r="G236">
        <v>1.3639641021858249</v>
      </c>
      <c r="H236">
        <f t="shared" si="9"/>
        <v>0</v>
      </c>
      <c r="J236">
        <v>243.58844478921205</v>
      </c>
      <c r="K236">
        <f t="shared" si="10"/>
        <v>0</v>
      </c>
      <c r="O236">
        <v>1.3639641021858249</v>
      </c>
    </row>
    <row r="237" spans="7:16" x14ac:dyDescent="0.3">
      <c r="G237">
        <v>0.23193850879909195</v>
      </c>
      <c r="H237">
        <f t="shared" si="9"/>
        <v>0</v>
      </c>
      <c r="J237">
        <v>538.4419596688133</v>
      </c>
      <c r="K237">
        <f t="shared" si="10"/>
        <v>0</v>
      </c>
      <c r="O237">
        <v>0.23193850879909195</v>
      </c>
    </row>
    <row r="238" spans="7:16" x14ac:dyDescent="0.3">
      <c r="G238">
        <v>-0.92955939289679002</v>
      </c>
      <c r="H238">
        <f t="shared" si="9"/>
        <v>1</v>
      </c>
      <c r="I238">
        <v>2</v>
      </c>
      <c r="J238">
        <v>539.95916413592499</v>
      </c>
      <c r="K238">
        <f t="shared" si="10"/>
        <v>0</v>
      </c>
      <c r="O238">
        <v>-0.92955939289679002</v>
      </c>
      <c r="P238">
        <f t="shared" si="11"/>
        <v>-0.92955939289679002</v>
      </c>
    </row>
    <row r="239" spans="7:16" x14ac:dyDescent="0.3">
      <c r="G239">
        <v>-0.78032065776213999</v>
      </c>
      <c r="H239">
        <f t="shared" si="9"/>
        <v>1</v>
      </c>
      <c r="J239">
        <v>335.38286386179237</v>
      </c>
      <c r="K239">
        <f t="shared" si="10"/>
        <v>0</v>
      </c>
      <c r="O239">
        <v>-0.78032065776213999</v>
      </c>
      <c r="P239">
        <f t="shared" si="11"/>
        <v>-0.78032065776213999</v>
      </c>
    </row>
    <row r="240" spans="7:16" x14ac:dyDescent="0.3">
      <c r="G240">
        <v>8.7061498616084032E-2</v>
      </c>
      <c r="H240">
        <f t="shared" si="9"/>
        <v>0</v>
      </c>
      <c r="J240">
        <v>557.69195444497257</v>
      </c>
      <c r="K240">
        <f t="shared" si="10"/>
        <v>0</v>
      </c>
      <c r="O240">
        <v>8.7061498616084032E-2</v>
      </c>
    </row>
    <row r="241" spans="4:16" x14ac:dyDescent="0.3">
      <c r="G241">
        <v>0.53087663328076706</v>
      </c>
      <c r="H241">
        <f t="shared" si="9"/>
        <v>0</v>
      </c>
      <c r="J241">
        <v>559.04618401382754</v>
      </c>
      <c r="K241">
        <f t="shared" si="10"/>
        <v>0</v>
      </c>
      <c r="O241">
        <v>0.53087663328076706</v>
      </c>
    </row>
    <row r="242" spans="4:16" x14ac:dyDescent="0.3">
      <c r="G242">
        <v>4.566252183438102E-2</v>
      </c>
      <c r="H242">
        <f t="shared" si="9"/>
        <v>0</v>
      </c>
      <c r="J242">
        <v>938.03647060669027</v>
      </c>
      <c r="K242">
        <f t="shared" si="10"/>
        <v>0</v>
      </c>
      <c r="O242">
        <v>4.566252183438102E-2</v>
      </c>
    </row>
    <row r="243" spans="4:16" x14ac:dyDescent="0.3">
      <c r="G243">
        <v>-0.16031679351077011</v>
      </c>
      <c r="H243">
        <f t="shared" si="9"/>
        <v>1</v>
      </c>
      <c r="I243">
        <v>1</v>
      </c>
      <c r="J243">
        <v>622.94327125762766</v>
      </c>
      <c r="K243">
        <f t="shared" si="10"/>
        <v>0</v>
      </c>
      <c r="O243">
        <v>-0.16031679351077011</v>
      </c>
      <c r="P243">
        <f t="shared" si="11"/>
        <v>-0.16031679351077011</v>
      </c>
    </row>
    <row r="244" spans="4:16" x14ac:dyDescent="0.3">
      <c r="G244">
        <v>1.1327103519779946E-2</v>
      </c>
      <c r="H244">
        <f t="shared" si="9"/>
        <v>0</v>
      </c>
      <c r="J244">
        <v>350.60479438279106</v>
      </c>
      <c r="K244">
        <f t="shared" si="10"/>
        <v>0</v>
      </c>
      <c r="O244">
        <v>1.1327103519779946E-2</v>
      </c>
    </row>
    <row r="245" spans="4:16" x14ac:dyDescent="0.3">
      <c r="G245">
        <v>0.11116565196799599</v>
      </c>
      <c r="H245">
        <f t="shared" si="9"/>
        <v>0</v>
      </c>
      <c r="J245">
        <v>-177.01828628399835</v>
      </c>
      <c r="K245">
        <f t="shared" si="10"/>
        <v>1</v>
      </c>
      <c r="L245">
        <v>1</v>
      </c>
      <c r="O245">
        <v>0.11116565196799599</v>
      </c>
    </row>
    <row r="246" spans="4:16" x14ac:dyDescent="0.3">
      <c r="G246">
        <v>7.8908155894549026E-2</v>
      </c>
      <c r="H246">
        <f t="shared" si="9"/>
        <v>0</v>
      </c>
      <c r="J246">
        <v>133.48294588684337</v>
      </c>
      <c r="K246">
        <f t="shared" si="10"/>
        <v>0</v>
      </c>
      <c r="O246">
        <v>7.8908155894549026E-2</v>
      </c>
    </row>
    <row r="247" spans="4:16" x14ac:dyDescent="0.3">
      <c r="D247">
        <v>1</v>
      </c>
      <c r="E247">
        <v>5</v>
      </c>
      <c r="G247">
        <v>0.28826666949528301</v>
      </c>
      <c r="H247">
        <f t="shared" si="9"/>
        <v>0</v>
      </c>
      <c r="J247">
        <v>151.49971538757779</v>
      </c>
      <c r="K247">
        <f t="shared" si="10"/>
        <v>0</v>
      </c>
      <c r="O247">
        <v>0.28826666949528301</v>
      </c>
    </row>
    <row r="248" spans="4:16" x14ac:dyDescent="0.3">
      <c r="D248">
        <v>1</v>
      </c>
      <c r="G248">
        <v>0.30199607831513497</v>
      </c>
      <c r="H248">
        <f t="shared" si="9"/>
        <v>0</v>
      </c>
      <c r="J248">
        <v>-75.969139596976731</v>
      </c>
      <c r="K248">
        <f t="shared" si="10"/>
        <v>1</v>
      </c>
      <c r="L248">
        <v>5</v>
      </c>
      <c r="O248">
        <v>0.30199607831513497</v>
      </c>
    </row>
    <row r="249" spans="4:16" x14ac:dyDescent="0.3">
      <c r="D249">
        <v>1</v>
      </c>
      <c r="G249">
        <v>0.38180020764776601</v>
      </c>
      <c r="H249">
        <f t="shared" si="9"/>
        <v>0</v>
      </c>
      <c r="J249">
        <v>-89.843872164773984</v>
      </c>
      <c r="K249">
        <f t="shared" si="10"/>
        <v>1</v>
      </c>
      <c r="O249">
        <v>0.38180020764776601</v>
      </c>
    </row>
    <row r="250" spans="4:16" x14ac:dyDescent="0.3">
      <c r="D250">
        <v>1</v>
      </c>
      <c r="G250">
        <v>0.43286566524035897</v>
      </c>
      <c r="H250">
        <f t="shared" si="9"/>
        <v>0</v>
      </c>
      <c r="J250">
        <v>-46.639839398519598</v>
      </c>
      <c r="K250">
        <f t="shared" si="10"/>
        <v>1</v>
      </c>
      <c r="O250">
        <v>0.43286566524035897</v>
      </c>
    </row>
    <row r="251" spans="4:16" x14ac:dyDescent="0.3">
      <c r="D251">
        <v>1</v>
      </c>
      <c r="G251">
        <v>0.64175132609507302</v>
      </c>
      <c r="H251">
        <f t="shared" si="9"/>
        <v>0</v>
      </c>
      <c r="J251">
        <v>-46.483205885760981</v>
      </c>
      <c r="K251">
        <f t="shared" si="10"/>
        <v>1</v>
      </c>
      <c r="O251">
        <v>0.64175132609507302</v>
      </c>
    </row>
    <row r="252" spans="4:16" x14ac:dyDescent="0.3">
      <c r="G252">
        <v>0.80874968854685103</v>
      </c>
      <c r="H252">
        <f t="shared" si="9"/>
        <v>0</v>
      </c>
      <c r="J252">
        <v>-38.756127227585921</v>
      </c>
      <c r="K252">
        <f t="shared" si="10"/>
        <v>1</v>
      </c>
      <c r="O252">
        <v>0.80874968854685103</v>
      </c>
    </row>
    <row r="253" spans="4:16" x14ac:dyDescent="0.3">
      <c r="G253">
        <v>0.60148467373357994</v>
      </c>
      <c r="H253">
        <f t="shared" si="9"/>
        <v>0</v>
      </c>
      <c r="J253">
        <v>125.97556075629336</v>
      </c>
      <c r="K253">
        <f t="shared" si="10"/>
        <v>0</v>
      </c>
      <c r="O253">
        <v>0.60148467373357994</v>
      </c>
    </row>
    <row r="254" spans="4:16" x14ac:dyDescent="0.3">
      <c r="G254">
        <v>-2.4215344641929981E-2</v>
      </c>
      <c r="H254">
        <f t="shared" si="9"/>
        <v>1</v>
      </c>
      <c r="I254">
        <v>1</v>
      </c>
      <c r="J254">
        <v>65.065355425727944</v>
      </c>
      <c r="K254">
        <f t="shared" si="10"/>
        <v>0</v>
      </c>
      <c r="O254">
        <v>-2.4215344641929981E-2</v>
      </c>
      <c r="P254">
        <f t="shared" si="11"/>
        <v>-2.4215344641929981E-2</v>
      </c>
    </row>
    <row r="255" spans="4:16" x14ac:dyDescent="0.3">
      <c r="G255">
        <v>0.75390074571569099</v>
      </c>
      <c r="H255">
        <f t="shared" si="9"/>
        <v>0</v>
      </c>
      <c r="J255">
        <v>499.05753402715152</v>
      </c>
      <c r="K255">
        <f t="shared" si="10"/>
        <v>0</v>
      </c>
      <c r="O255">
        <v>0.75390074571569099</v>
      </c>
    </row>
    <row r="256" spans="4:16" x14ac:dyDescent="0.3">
      <c r="G256">
        <v>1.6844048423774109</v>
      </c>
      <c r="H256">
        <f t="shared" si="9"/>
        <v>0</v>
      </c>
      <c r="J256">
        <v>607.57172884141687</v>
      </c>
      <c r="K256">
        <f t="shared" si="10"/>
        <v>0</v>
      </c>
      <c r="O256">
        <v>1.6844048423774109</v>
      </c>
    </row>
    <row r="257" spans="7:16" x14ac:dyDescent="0.3">
      <c r="G257">
        <v>1.0616176776248114</v>
      </c>
      <c r="H257">
        <f t="shared" si="9"/>
        <v>0</v>
      </c>
      <c r="J257">
        <v>317.28165182461322</v>
      </c>
      <c r="K257">
        <f t="shared" si="10"/>
        <v>0</v>
      </c>
      <c r="O257">
        <v>1.0616176776248114</v>
      </c>
    </row>
    <row r="258" spans="7:16" x14ac:dyDescent="0.3">
      <c r="G258">
        <v>0.37530497376521998</v>
      </c>
      <c r="H258">
        <f t="shared" si="9"/>
        <v>0</v>
      </c>
      <c r="J258">
        <v>143.19317640248852</v>
      </c>
      <c r="K258">
        <f t="shared" si="10"/>
        <v>0</v>
      </c>
      <c r="O258">
        <v>0.37530497376521998</v>
      </c>
    </row>
    <row r="259" spans="7:16" x14ac:dyDescent="0.3">
      <c r="G259">
        <v>1.16947997352983</v>
      </c>
      <c r="H259">
        <f t="shared" si="9"/>
        <v>0</v>
      </c>
      <c r="J259">
        <v>180.45396985469142</v>
      </c>
      <c r="K259">
        <f t="shared" si="10"/>
        <v>0</v>
      </c>
      <c r="O259">
        <v>1.16947997352983</v>
      </c>
    </row>
    <row r="260" spans="7:16" x14ac:dyDescent="0.3">
      <c r="G260">
        <v>1.4572014234616351</v>
      </c>
      <c r="H260">
        <f t="shared" si="9"/>
        <v>0</v>
      </c>
      <c r="J260">
        <v>312.17619253887119</v>
      </c>
      <c r="K260">
        <f t="shared" si="10"/>
        <v>0</v>
      </c>
      <c r="O260">
        <v>1.4572014234616351</v>
      </c>
    </row>
    <row r="261" spans="7:16" x14ac:dyDescent="0.3">
      <c r="G261">
        <v>0.21018090767479503</v>
      </c>
      <c r="H261">
        <f t="shared" si="9"/>
        <v>0</v>
      </c>
      <c r="J261">
        <v>659.58551295181917</v>
      </c>
      <c r="K261">
        <f t="shared" si="10"/>
        <v>0</v>
      </c>
      <c r="O261">
        <v>0.21018090767479503</v>
      </c>
    </row>
    <row r="262" spans="7:16" x14ac:dyDescent="0.3">
      <c r="G262">
        <v>-0.12938116234464991</v>
      </c>
      <c r="H262">
        <f t="shared" si="9"/>
        <v>1</v>
      </c>
      <c r="I262">
        <v>1</v>
      </c>
      <c r="J262">
        <v>514.091106140904</v>
      </c>
      <c r="K262">
        <f t="shared" si="10"/>
        <v>0</v>
      </c>
      <c r="O262">
        <v>-0.12938116234464991</v>
      </c>
      <c r="P262">
        <f t="shared" si="11"/>
        <v>-0.12938116234464991</v>
      </c>
    </row>
    <row r="263" spans="7:16" x14ac:dyDescent="0.3">
      <c r="G263">
        <v>0.32234737011080306</v>
      </c>
      <c r="H263">
        <f t="shared" si="9"/>
        <v>0</v>
      </c>
      <c r="J263">
        <v>404.57203547449524</v>
      </c>
      <c r="K263">
        <f t="shared" si="10"/>
        <v>0</v>
      </c>
      <c r="O263">
        <v>0.32234737011080306</v>
      </c>
    </row>
    <row r="264" spans="7:16" x14ac:dyDescent="0.3">
      <c r="G264">
        <v>0.34242178096307696</v>
      </c>
      <c r="H264">
        <f t="shared" si="9"/>
        <v>0</v>
      </c>
      <c r="J264">
        <v>417.13493855639854</v>
      </c>
      <c r="K264">
        <f t="shared" si="10"/>
        <v>0</v>
      </c>
      <c r="O264">
        <v>0.34242178096307696</v>
      </c>
    </row>
    <row r="265" spans="7:16" x14ac:dyDescent="0.3">
      <c r="G265">
        <v>0.78140743400933399</v>
      </c>
      <c r="H265">
        <f t="shared" ref="H265:H328" si="12">IF(G265 &lt; 0, 1, 0)</f>
        <v>0</v>
      </c>
      <c r="J265">
        <v>320.79061407153335</v>
      </c>
      <c r="K265">
        <f t="shared" ref="K265:K328" si="13">IF(J265&lt;0,1,0)</f>
        <v>0</v>
      </c>
      <c r="O265">
        <v>0.78140743400933399</v>
      </c>
    </row>
    <row r="266" spans="7:16" x14ac:dyDescent="0.3">
      <c r="G266">
        <v>-0.16031679351077011</v>
      </c>
      <c r="H266">
        <f t="shared" si="12"/>
        <v>1</v>
      </c>
      <c r="I266">
        <v>13</v>
      </c>
      <c r="J266">
        <v>391.50687504955931</v>
      </c>
      <c r="K266">
        <f t="shared" si="13"/>
        <v>0</v>
      </c>
      <c r="O266">
        <v>-0.16031679351077011</v>
      </c>
      <c r="P266">
        <f t="shared" ref="P266:P327" si="14">IF(O266&lt;0, O266, 0)</f>
        <v>-0.16031679351077011</v>
      </c>
    </row>
    <row r="267" spans="7:16" x14ac:dyDescent="0.3">
      <c r="G267">
        <v>-0.75478607092330008</v>
      </c>
      <c r="H267">
        <f t="shared" si="12"/>
        <v>1</v>
      </c>
      <c r="J267">
        <v>601.5050008167517</v>
      </c>
      <c r="K267">
        <f t="shared" si="13"/>
        <v>0</v>
      </c>
      <c r="O267">
        <v>-0.75478607092330008</v>
      </c>
      <c r="P267">
        <f t="shared" si="14"/>
        <v>-0.75478607092330008</v>
      </c>
    </row>
    <row r="268" spans="7:16" x14ac:dyDescent="0.3">
      <c r="G268">
        <v>-1.4273452205322901</v>
      </c>
      <c r="H268">
        <f t="shared" si="12"/>
        <v>1</v>
      </c>
      <c r="J268">
        <v>600.98039447662916</v>
      </c>
      <c r="K268">
        <f t="shared" si="13"/>
        <v>0</v>
      </c>
      <c r="O268">
        <v>-1.4273452205322901</v>
      </c>
      <c r="P268">
        <f t="shared" si="14"/>
        <v>-1.4273452205322901</v>
      </c>
    </row>
    <row r="269" spans="7:16" x14ac:dyDescent="0.3">
      <c r="G269">
        <v>-1.7131368432365002</v>
      </c>
      <c r="H269">
        <f t="shared" si="12"/>
        <v>1</v>
      </c>
      <c r="J269">
        <v>78.876689084495581</v>
      </c>
      <c r="K269">
        <f t="shared" si="13"/>
        <v>0</v>
      </c>
      <c r="O269">
        <v>-1.7131368432365002</v>
      </c>
      <c r="P269">
        <f t="shared" si="14"/>
        <v>-1.7131368432365002</v>
      </c>
    </row>
    <row r="270" spans="7:16" x14ac:dyDescent="0.3">
      <c r="G270">
        <v>-1.3361738222619399</v>
      </c>
      <c r="H270">
        <f t="shared" si="12"/>
        <v>1</v>
      </c>
      <c r="J270">
        <v>129.11329842554738</v>
      </c>
      <c r="K270">
        <f t="shared" si="13"/>
        <v>0</v>
      </c>
      <c r="O270">
        <v>-1.3361738222619399</v>
      </c>
      <c r="P270">
        <f t="shared" si="14"/>
        <v>-1.3361738222619399</v>
      </c>
    </row>
    <row r="271" spans="7:16" x14ac:dyDescent="0.3">
      <c r="G271">
        <v>-1.0905121380307201</v>
      </c>
      <c r="H271">
        <f t="shared" si="12"/>
        <v>1</v>
      </c>
      <c r="J271">
        <v>190.23513487472104</v>
      </c>
      <c r="K271">
        <f t="shared" si="13"/>
        <v>0</v>
      </c>
      <c r="O271">
        <v>-1.0905121380307201</v>
      </c>
      <c r="P271">
        <f t="shared" si="14"/>
        <v>-1.0905121380307201</v>
      </c>
    </row>
    <row r="272" spans="7:16" x14ac:dyDescent="0.3">
      <c r="G272">
        <v>-1.0905121380307201</v>
      </c>
      <c r="H272">
        <f t="shared" si="12"/>
        <v>1</v>
      </c>
      <c r="J272">
        <v>55.417686228920445</v>
      </c>
      <c r="K272">
        <f t="shared" si="13"/>
        <v>0</v>
      </c>
      <c r="O272">
        <v>-1.0905121380307201</v>
      </c>
      <c r="P272">
        <f t="shared" si="14"/>
        <v>-1.0905121380307201</v>
      </c>
    </row>
    <row r="273" spans="4:16" x14ac:dyDescent="0.3">
      <c r="G273">
        <v>-0.24879358921125005</v>
      </c>
      <c r="H273">
        <f t="shared" si="12"/>
        <v>1</v>
      </c>
      <c r="J273">
        <v>91.016680430838619</v>
      </c>
      <c r="K273">
        <f t="shared" si="13"/>
        <v>0</v>
      </c>
      <c r="O273">
        <v>-0.24879358921125005</v>
      </c>
      <c r="P273">
        <f t="shared" si="14"/>
        <v>-0.24879358921125005</v>
      </c>
    </row>
    <row r="274" spans="4:16" x14ac:dyDescent="0.3">
      <c r="G274">
        <v>-6.2852157965300748E-3</v>
      </c>
      <c r="H274">
        <f t="shared" si="12"/>
        <v>1</v>
      </c>
      <c r="J274">
        <v>167.55792739393246</v>
      </c>
      <c r="K274">
        <f t="shared" si="13"/>
        <v>0</v>
      </c>
      <c r="O274">
        <v>-6.2852157965300748E-3</v>
      </c>
      <c r="P274">
        <f t="shared" si="14"/>
        <v>-6.2852157965300748E-3</v>
      </c>
    </row>
    <row r="275" spans="4:16" x14ac:dyDescent="0.3">
      <c r="G275">
        <v>-0.19240463629025006</v>
      </c>
      <c r="H275">
        <f t="shared" si="12"/>
        <v>1</v>
      </c>
      <c r="J275">
        <v>173.74932627950199</v>
      </c>
      <c r="K275">
        <f t="shared" si="13"/>
        <v>0</v>
      </c>
      <c r="O275">
        <v>-0.19240463629025006</v>
      </c>
      <c r="P275">
        <f t="shared" si="14"/>
        <v>-0.19240463629025006</v>
      </c>
    </row>
    <row r="276" spans="4:16" x14ac:dyDescent="0.3">
      <c r="G276">
        <v>-0.11930631011856008</v>
      </c>
      <c r="H276">
        <f t="shared" si="12"/>
        <v>1</v>
      </c>
      <c r="J276">
        <v>488.03623113411822</v>
      </c>
      <c r="K276">
        <f t="shared" si="13"/>
        <v>0</v>
      </c>
      <c r="O276">
        <v>-0.11930631011856008</v>
      </c>
      <c r="P276">
        <f t="shared" si="14"/>
        <v>-0.11930631011856008</v>
      </c>
    </row>
    <row r="277" spans="4:16" x14ac:dyDescent="0.3">
      <c r="D277">
        <v>1</v>
      </c>
      <c r="E277">
        <v>8</v>
      </c>
      <c r="G277">
        <v>-0.5118783508395699</v>
      </c>
      <c r="H277">
        <f t="shared" si="12"/>
        <v>1</v>
      </c>
      <c r="J277">
        <v>86.197469769759209</v>
      </c>
      <c r="K277">
        <f t="shared" si="13"/>
        <v>0</v>
      </c>
      <c r="O277">
        <v>-0.5118783508395699</v>
      </c>
      <c r="P277">
        <f t="shared" si="14"/>
        <v>-0.5118783508395699</v>
      </c>
    </row>
    <row r="278" spans="4:16" x14ac:dyDescent="0.3">
      <c r="D278">
        <v>1</v>
      </c>
      <c r="G278">
        <v>-6.1101145278799951E-2</v>
      </c>
      <c r="H278">
        <f t="shared" si="12"/>
        <v>1</v>
      </c>
      <c r="J278">
        <v>-24.376248515820862</v>
      </c>
      <c r="K278">
        <f t="shared" si="13"/>
        <v>1</v>
      </c>
      <c r="L278">
        <v>2</v>
      </c>
      <c r="O278">
        <v>-6.1101145278799951E-2</v>
      </c>
      <c r="P278">
        <f t="shared" si="14"/>
        <v>-6.1101145278799951E-2</v>
      </c>
    </row>
    <row r="279" spans="4:16" x14ac:dyDescent="0.3">
      <c r="D279">
        <v>1</v>
      </c>
      <c r="G279">
        <v>1.505301620170449</v>
      </c>
      <c r="H279">
        <f t="shared" si="12"/>
        <v>0</v>
      </c>
      <c r="J279">
        <v>-165.8857571830971</v>
      </c>
      <c r="K279">
        <f t="shared" si="13"/>
        <v>1</v>
      </c>
      <c r="O279">
        <v>1.505301620170449</v>
      </c>
    </row>
    <row r="280" spans="4:16" x14ac:dyDescent="0.3">
      <c r="D280">
        <v>1</v>
      </c>
      <c r="G280">
        <v>1.5734345413501689</v>
      </c>
      <c r="H280">
        <f t="shared" si="12"/>
        <v>0</v>
      </c>
      <c r="J280">
        <v>103.52662308029767</v>
      </c>
      <c r="K280">
        <f t="shared" si="13"/>
        <v>0</v>
      </c>
      <c r="O280">
        <v>1.5734345413501689</v>
      </c>
    </row>
    <row r="281" spans="4:16" x14ac:dyDescent="0.3">
      <c r="D281">
        <v>1</v>
      </c>
      <c r="G281">
        <v>2.1603167935107699</v>
      </c>
      <c r="H281">
        <f t="shared" si="12"/>
        <v>0</v>
      </c>
      <c r="J281">
        <v>134.77634096250654</v>
      </c>
      <c r="K281">
        <f t="shared" si="13"/>
        <v>0</v>
      </c>
      <c r="O281">
        <v>2.1603167935107699</v>
      </c>
    </row>
    <row r="282" spans="4:16" x14ac:dyDescent="0.3">
      <c r="D282">
        <v>1</v>
      </c>
      <c r="G282">
        <v>0.75390074571569099</v>
      </c>
      <c r="H282">
        <f t="shared" si="12"/>
        <v>0</v>
      </c>
      <c r="J282">
        <v>-130.0092380345101</v>
      </c>
      <c r="K282">
        <f t="shared" si="13"/>
        <v>1</v>
      </c>
      <c r="L282">
        <v>2</v>
      </c>
      <c r="O282">
        <v>0.75390074571569099</v>
      </c>
    </row>
    <row r="283" spans="4:16" x14ac:dyDescent="0.3">
      <c r="D283">
        <v>1</v>
      </c>
      <c r="G283">
        <v>2.02421534464193</v>
      </c>
      <c r="H283">
        <f t="shared" si="12"/>
        <v>0</v>
      </c>
      <c r="J283">
        <v>-44.66169599179824</v>
      </c>
      <c r="K283">
        <f t="shared" si="13"/>
        <v>1</v>
      </c>
      <c r="O283">
        <v>2.02421534464193</v>
      </c>
    </row>
    <row r="284" spans="4:16" x14ac:dyDescent="0.3">
      <c r="D284">
        <v>1</v>
      </c>
      <c r="G284">
        <v>1.70485201818196</v>
      </c>
      <c r="H284">
        <f t="shared" si="12"/>
        <v>0</v>
      </c>
      <c r="J284">
        <v>320.42959483531138</v>
      </c>
      <c r="K284">
        <f t="shared" si="13"/>
        <v>0</v>
      </c>
      <c r="O284">
        <v>1.70485201818196</v>
      </c>
    </row>
    <row r="285" spans="4:16" x14ac:dyDescent="0.3">
      <c r="G285">
        <v>1.16405031829077</v>
      </c>
      <c r="H285">
        <f t="shared" si="12"/>
        <v>0</v>
      </c>
      <c r="J285">
        <v>860.85390646099256</v>
      </c>
      <c r="K285">
        <f t="shared" si="13"/>
        <v>0</v>
      </c>
      <c r="O285">
        <v>1.16405031829077</v>
      </c>
    </row>
    <row r="286" spans="4:16" x14ac:dyDescent="0.3">
      <c r="G286">
        <v>1.0938442928863967</v>
      </c>
      <c r="H286">
        <f t="shared" si="12"/>
        <v>0</v>
      </c>
      <c r="J286">
        <v>528.66186441922355</v>
      </c>
      <c r="K286">
        <f t="shared" si="13"/>
        <v>0</v>
      </c>
      <c r="O286">
        <v>1.0938442928863967</v>
      </c>
    </row>
    <row r="287" spans="4:16" x14ac:dyDescent="0.3">
      <c r="G287">
        <v>1.2626917527324251</v>
      </c>
      <c r="H287">
        <f t="shared" si="12"/>
        <v>0</v>
      </c>
      <c r="J287">
        <v>363.54869184478468</v>
      </c>
      <c r="K287">
        <f t="shared" si="13"/>
        <v>0</v>
      </c>
      <c r="O287">
        <v>1.2626917527324251</v>
      </c>
    </row>
    <row r="288" spans="4:16" x14ac:dyDescent="0.3">
      <c r="G288">
        <v>0.66449856151243303</v>
      </c>
      <c r="H288">
        <f t="shared" si="12"/>
        <v>0</v>
      </c>
      <c r="J288">
        <v>73.01899604418179</v>
      </c>
      <c r="K288">
        <f t="shared" si="13"/>
        <v>0</v>
      </c>
      <c r="O288">
        <v>0.66449856151243303</v>
      </c>
    </row>
    <row r="289" spans="7:16" x14ac:dyDescent="0.3">
      <c r="G289">
        <v>0.863028820764281</v>
      </c>
      <c r="H289">
        <f t="shared" si="12"/>
        <v>0</v>
      </c>
      <c r="J289">
        <v>629.2899004364765</v>
      </c>
      <c r="K289">
        <f t="shared" si="13"/>
        <v>0</v>
      </c>
      <c r="O289">
        <v>0.863028820764281</v>
      </c>
    </row>
    <row r="290" spans="7:16" x14ac:dyDescent="0.3">
      <c r="G290">
        <v>0.89000787445399498</v>
      </c>
      <c r="H290">
        <f t="shared" si="12"/>
        <v>0</v>
      </c>
      <c r="J290">
        <v>977.86161516408265</v>
      </c>
      <c r="K290">
        <f t="shared" si="13"/>
        <v>0</v>
      </c>
      <c r="O290">
        <v>0.89000787445399498</v>
      </c>
    </row>
    <row r="291" spans="7:16" x14ac:dyDescent="0.3">
      <c r="G291">
        <v>-0.11930631011856008</v>
      </c>
      <c r="H291">
        <f t="shared" si="12"/>
        <v>1</v>
      </c>
      <c r="I291">
        <v>9</v>
      </c>
      <c r="J291">
        <v>551.24846973145645</v>
      </c>
      <c r="K291">
        <f t="shared" si="13"/>
        <v>0</v>
      </c>
      <c r="O291">
        <v>-0.11930631011856008</v>
      </c>
      <c r="P291">
        <f t="shared" si="14"/>
        <v>-0.11930631011856008</v>
      </c>
    </row>
    <row r="292" spans="7:16" x14ac:dyDescent="0.3">
      <c r="G292">
        <v>-0.34830187579437011</v>
      </c>
      <c r="H292">
        <f t="shared" si="12"/>
        <v>1</v>
      </c>
      <c r="J292">
        <v>681.82381398921257</v>
      </c>
      <c r="K292">
        <f t="shared" si="13"/>
        <v>0</v>
      </c>
      <c r="O292">
        <v>-0.34830187579437011</v>
      </c>
      <c r="P292">
        <f t="shared" si="14"/>
        <v>-0.34830187579437011</v>
      </c>
    </row>
    <row r="293" spans="7:16" x14ac:dyDescent="0.3">
      <c r="G293">
        <v>-0.92955939289679002</v>
      </c>
      <c r="H293">
        <f t="shared" si="12"/>
        <v>1</v>
      </c>
      <c r="J293">
        <v>214.12819715509255</v>
      </c>
      <c r="K293">
        <f t="shared" si="13"/>
        <v>0</v>
      </c>
      <c r="O293">
        <v>-0.92955939289679002</v>
      </c>
      <c r="P293">
        <f t="shared" si="14"/>
        <v>-0.92955939289679002</v>
      </c>
    </row>
    <row r="294" spans="7:16" x14ac:dyDescent="0.3">
      <c r="G294">
        <v>-0.64167222404072</v>
      </c>
      <c r="H294">
        <f t="shared" si="12"/>
        <v>1</v>
      </c>
      <c r="J294">
        <v>154.72851599887846</v>
      </c>
      <c r="K294">
        <f t="shared" si="13"/>
        <v>0</v>
      </c>
      <c r="O294">
        <v>-0.64167222404072</v>
      </c>
      <c r="P294">
        <f t="shared" si="14"/>
        <v>-0.64167222404072</v>
      </c>
    </row>
    <row r="295" spans="7:16" x14ac:dyDescent="0.3">
      <c r="G295">
        <v>-0.36171165919143999</v>
      </c>
      <c r="H295">
        <f t="shared" si="12"/>
        <v>1</v>
      </c>
      <c r="J295">
        <v>174.01737238876891</v>
      </c>
      <c r="K295">
        <f t="shared" si="13"/>
        <v>0</v>
      </c>
      <c r="O295">
        <v>-0.36171165919143999</v>
      </c>
      <c r="P295">
        <f t="shared" si="14"/>
        <v>-0.36171165919143999</v>
      </c>
    </row>
    <row r="296" spans="7:16" x14ac:dyDescent="0.3">
      <c r="G296">
        <v>-0.52888722539539001</v>
      </c>
      <c r="H296">
        <f t="shared" si="12"/>
        <v>1</v>
      </c>
      <c r="J296">
        <v>284.94075835223509</v>
      </c>
      <c r="K296">
        <f t="shared" si="13"/>
        <v>0</v>
      </c>
      <c r="O296">
        <v>-0.52888722539539001</v>
      </c>
      <c r="P296">
        <f t="shared" si="14"/>
        <v>-0.52888722539539001</v>
      </c>
    </row>
    <row r="297" spans="7:16" x14ac:dyDescent="0.3">
      <c r="G297">
        <v>-0.47911481983611992</v>
      </c>
      <c r="H297">
        <f t="shared" si="12"/>
        <v>1</v>
      </c>
      <c r="J297">
        <v>673.60586213237048</v>
      </c>
      <c r="K297">
        <f t="shared" si="13"/>
        <v>0</v>
      </c>
      <c r="O297">
        <v>-0.47911481983611992</v>
      </c>
      <c r="P297">
        <f t="shared" si="14"/>
        <v>-0.47911481983611992</v>
      </c>
    </row>
    <row r="298" spans="7:16" x14ac:dyDescent="0.3">
      <c r="G298">
        <v>-0.52888722539539001</v>
      </c>
      <c r="H298">
        <f t="shared" si="12"/>
        <v>1</v>
      </c>
      <c r="J298">
        <v>493.70699424119783</v>
      </c>
      <c r="K298">
        <f t="shared" si="13"/>
        <v>0</v>
      </c>
      <c r="O298">
        <v>-0.52888722539539001</v>
      </c>
      <c r="P298">
        <f t="shared" si="14"/>
        <v>-0.52888722539539001</v>
      </c>
    </row>
    <row r="299" spans="7:16" x14ac:dyDescent="0.3">
      <c r="G299">
        <v>-0.18157335269215991</v>
      </c>
      <c r="H299">
        <f t="shared" si="12"/>
        <v>1</v>
      </c>
      <c r="J299">
        <v>160.23449141848181</v>
      </c>
      <c r="K299">
        <f t="shared" si="13"/>
        <v>0</v>
      </c>
      <c r="O299">
        <v>-0.18157335269215991</v>
      </c>
      <c r="P299">
        <f t="shared" si="14"/>
        <v>-0.18157335269215991</v>
      </c>
    </row>
    <row r="300" spans="7:16" x14ac:dyDescent="0.3">
      <c r="G300">
        <v>7.0693117091316982E-2</v>
      </c>
      <c r="H300">
        <f t="shared" si="12"/>
        <v>0</v>
      </c>
      <c r="J300">
        <v>273.86579633655839</v>
      </c>
      <c r="K300">
        <f t="shared" si="13"/>
        <v>0</v>
      </c>
      <c r="O300">
        <v>7.0693117091316982E-2</v>
      </c>
    </row>
    <row r="301" spans="7:16" x14ac:dyDescent="0.3">
      <c r="G301">
        <v>-0.17087894150682992</v>
      </c>
      <c r="H301">
        <f t="shared" si="12"/>
        <v>1</v>
      </c>
      <c r="I301">
        <v>1</v>
      </c>
      <c r="J301">
        <v>502.58899688092657</v>
      </c>
      <c r="K301">
        <f t="shared" si="13"/>
        <v>0</v>
      </c>
      <c r="O301">
        <v>-0.17087894150682992</v>
      </c>
      <c r="P301">
        <f t="shared" si="14"/>
        <v>-0.17087894150682992</v>
      </c>
    </row>
    <row r="302" spans="7:16" x14ac:dyDescent="0.3">
      <c r="G302">
        <v>7.8908155894549026E-2</v>
      </c>
      <c r="H302">
        <f t="shared" si="12"/>
        <v>0</v>
      </c>
      <c r="J302">
        <v>229.97136683001077</v>
      </c>
      <c r="K302">
        <f t="shared" si="13"/>
        <v>0</v>
      </c>
      <c r="O302">
        <v>7.8908155894549026E-2</v>
      </c>
    </row>
    <row r="303" spans="7:16" x14ac:dyDescent="0.3">
      <c r="G303">
        <v>0.90077602248548261</v>
      </c>
      <c r="H303">
        <f t="shared" si="12"/>
        <v>0</v>
      </c>
      <c r="J303">
        <v>-41.999003084007313</v>
      </c>
      <c r="K303">
        <f t="shared" si="13"/>
        <v>1</v>
      </c>
      <c r="L303">
        <v>2</v>
      </c>
      <c r="O303">
        <v>0.90077602248548261</v>
      </c>
    </row>
    <row r="304" spans="7:16" x14ac:dyDescent="0.3">
      <c r="G304">
        <v>0.99732266163667926</v>
      </c>
      <c r="H304">
        <f t="shared" si="12"/>
        <v>0</v>
      </c>
      <c r="J304">
        <v>-129.35425451694744</v>
      </c>
      <c r="K304">
        <f t="shared" si="13"/>
        <v>1</v>
      </c>
      <c r="O304">
        <v>0.99732266163667926</v>
      </c>
    </row>
    <row r="305" spans="4:16" x14ac:dyDescent="0.3">
      <c r="D305">
        <v>1</v>
      </c>
      <c r="E305">
        <v>4</v>
      </c>
      <c r="G305">
        <v>1.0508913270702538</v>
      </c>
      <c r="H305">
        <f t="shared" si="12"/>
        <v>0</v>
      </c>
      <c r="J305">
        <v>42.801667694232265</v>
      </c>
      <c r="K305">
        <f t="shared" si="13"/>
        <v>0</v>
      </c>
      <c r="O305">
        <v>1.0508913270702538</v>
      </c>
    </row>
    <row r="306" spans="4:16" x14ac:dyDescent="0.3">
      <c r="D306">
        <v>1</v>
      </c>
      <c r="G306">
        <v>0.83594968170923001</v>
      </c>
      <c r="H306">
        <f t="shared" si="12"/>
        <v>0</v>
      </c>
      <c r="J306">
        <v>28.973860181232453</v>
      </c>
      <c r="K306">
        <f t="shared" si="13"/>
        <v>0</v>
      </c>
      <c r="O306">
        <v>0.83594968170923001</v>
      </c>
    </row>
    <row r="307" spans="4:16" x14ac:dyDescent="0.3">
      <c r="D307">
        <v>1</v>
      </c>
      <c r="G307">
        <v>1.3754309397311539</v>
      </c>
      <c r="H307">
        <f t="shared" si="12"/>
        <v>0</v>
      </c>
      <c r="J307">
        <v>-9.6841829633667942</v>
      </c>
      <c r="K307">
        <f t="shared" si="13"/>
        <v>1</v>
      </c>
      <c r="L307">
        <v>1</v>
      </c>
      <c r="O307">
        <v>1.3754309397311539</v>
      </c>
    </row>
    <row r="308" spans="4:16" x14ac:dyDescent="0.3">
      <c r="D308">
        <v>1</v>
      </c>
      <c r="G308">
        <v>1.191250311453149</v>
      </c>
      <c r="H308">
        <f t="shared" si="12"/>
        <v>0</v>
      </c>
      <c r="J308">
        <v>223.35602459436413</v>
      </c>
      <c r="K308">
        <f t="shared" si="13"/>
        <v>0</v>
      </c>
      <c r="O308">
        <v>1.191250311453149</v>
      </c>
    </row>
    <row r="309" spans="4:16" x14ac:dyDescent="0.3">
      <c r="G309">
        <v>0.87383130815395305</v>
      </c>
      <c r="H309">
        <f t="shared" si="12"/>
        <v>0</v>
      </c>
      <c r="J309">
        <v>642.29789291127065</v>
      </c>
      <c r="K309">
        <f t="shared" si="13"/>
        <v>0</v>
      </c>
      <c r="O309">
        <v>0.87383130815395305</v>
      </c>
    </row>
    <row r="310" spans="4:16" x14ac:dyDescent="0.3">
      <c r="G310">
        <v>0.16549944478999801</v>
      </c>
      <c r="H310">
        <f t="shared" si="12"/>
        <v>0</v>
      </c>
      <c r="J310">
        <v>609.97942912819985</v>
      </c>
      <c r="K310">
        <f t="shared" si="13"/>
        <v>0</v>
      </c>
      <c r="O310">
        <v>0.16549944478999801</v>
      </c>
    </row>
    <row r="311" spans="4:16" x14ac:dyDescent="0.3">
      <c r="G311">
        <v>3.7185124154036964E-2</v>
      </c>
      <c r="H311">
        <f t="shared" si="12"/>
        <v>0</v>
      </c>
      <c r="J311">
        <v>481.10423132089687</v>
      </c>
      <c r="K311">
        <f t="shared" si="13"/>
        <v>0</v>
      </c>
      <c r="O311">
        <v>3.7185124154036964E-2</v>
      </c>
    </row>
    <row r="312" spans="4:16" x14ac:dyDescent="0.3">
      <c r="G312">
        <v>-7.0550637893920021E-2</v>
      </c>
      <c r="H312">
        <f t="shared" si="12"/>
        <v>1</v>
      </c>
      <c r="I312">
        <v>1</v>
      </c>
      <c r="J312">
        <v>426.64604561890241</v>
      </c>
      <c r="K312">
        <f t="shared" si="13"/>
        <v>0</v>
      </c>
      <c r="O312">
        <v>-7.0550637893920021E-2</v>
      </c>
      <c r="P312">
        <f t="shared" si="14"/>
        <v>-7.0550637893920021E-2</v>
      </c>
    </row>
    <row r="313" spans="4:16" x14ac:dyDescent="0.3">
      <c r="G313">
        <v>1.2571531061850421</v>
      </c>
      <c r="H313">
        <f t="shared" si="12"/>
        <v>0</v>
      </c>
      <c r="J313">
        <v>551.913683664465</v>
      </c>
      <c r="K313">
        <f t="shared" si="13"/>
        <v>0</v>
      </c>
      <c r="O313">
        <v>1.2571531061850421</v>
      </c>
    </row>
    <row r="314" spans="4:16" x14ac:dyDescent="0.3">
      <c r="G314">
        <v>0.895393464661003</v>
      </c>
      <c r="H314">
        <f t="shared" si="12"/>
        <v>0</v>
      </c>
      <c r="J314">
        <v>879.21554069519016</v>
      </c>
      <c r="K314">
        <f t="shared" si="13"/>
        <v>0</v>
      </c>
      <c r="O314">
        <v>0.895393464661003</v>
      </c>
    </row>
    <row r="315" spans="4:16" x14ac:dyDescent="0.3">
      <c r="G315">
        <v>1.2737934514255951</v>
      </c>
      <c r="H315">
        <f t="shared" si="12"/>
        <v>0</v>
      </c>
      <c r="J315">
        <v>481.73447746633769</v>
      </c>
      <c r="K315">
        <f t="shared" si="13"/>
        <v>0</v>
      </c>
      <c r="O315">
        <v>1.2737934514255951</v>
      </c>
    </row>
    <row r="316" spans="4:16" x14ac:dyDescent="0.3">
      <c r="G316">
        <v>1.0616176776248114</v>
      </c>
      <c r="H316">
        <f t="shared" si="12"/>
        <v>0</v>
      </c>
      <c r="J316">
        <v>596.2880390240565</v>
      </c>
      <c r="K316">
        <f t="shared" si="13"/>
        <v>0</v>
      </c>
      <c r="O316">
        <v>1.0616176776248114</v>
      </c>
    </row>
    <row r="317" spans="4:16" x14ac:dyDescent="0.3">
      <c r="G317">
        <v>0.23193850879909195</v>
      </c>
      <c r="H317">
        <f t="shared" si="12"/>
        <v>0</v>
      </c>
      <c r="J317">
        <v>294.49414829731438</v>
      </c>
      <c r="K317">
        <f t="shared" si="13"/>
        <v>0</v>
      </c>
      <c r="O317">
        <v>0.23193850879909195</v>
      </c>
    </row>
    <row r="318" spans="4:16" x14ac:dyDescent="0.3">
      <c r="G318">
        <v>-8.9742223183790104E-2</v>
      </c>
      <c r="H318">
        <f t="shared" si="12"/>
        <v>1</v>
      </c>
      <c r="I318">
        <v>1</v>
      </c>
      <c r="J318">
        <v>150.30065711852154</v>
      </c>
      <c r="K318">
        <f t="shared" si="13"/>
        <v>0</v>
      </c>
      <c r="O318">
        <v>-8.9742223183790104E-2</v>
      </c>
      <c r="P318">
        <f t="shared" si="14"/>
        <v>-8.9742223183790104E-2</v>
      </c>
    </row>
    <row r="319" spans="4:16" x14ac:dyDescent="0.3">
      <c r="G319">
        <v>0.72064310511887297</v>
      </c>
      <c r="H319">
        <f t="shared" si="12"/>
        <v>0</v>
      </c>
      <c r="J319">
        <v>169.73289236064312</v>
      </c>
      <c r="K319">
        <f t="shared" si="13"/>
        <v>0</v>
      </c>
      <c r="O319">
        <v>0.72064310511887297</v>
      </c>
    </row>
    <row r="320" spans="4:16" x14ac:dyDescent="0.3">
      <c r="G320">
        <v>0.93301656457840187</v>
      </c>
      <c r="H320">
        <f t="shared" si="12"/>
        <v>0</v>
      </c>
      <c r="J320">
        <v>284.739492663237</v>
      </c>
      <c r="K320">
        <f t="shared" si="13"/>
        <v>0</v>
      </c>
      <c r="O320">
        <v>0.93301656457840187</v>
      </c>
    </row>
    <row r="321" spans="7:16" x14ac:dyDescent="0.3">
      <c r="G321">
        <v>1.174914629873784</v>
      </c>
      <c r="H321">
        <f t="shared" si="12"/>
        <v>0</v>
      </c>
      <c r="J321">
        <v>310.40668099629886</v>
      </c>
      <c r="K321">
        <f t="shared" si="13"/>
        <v>0</v>
      </c>
      <c r="O321">
        <v>1.174914629873784</v>
      </c>
    </row>
    <row r="322" spans="7:16" x14ac:dyDescent="0.3">
      <c r="G322">
        <v>1.3468526212436149</v>
      </c>
      <c r="H322">
        <f t="shared" si="12"/>
        <v>0</v>
      </c>
      <c r="J322">
        <v>139.27778674975889</v>
      </c>
      <c r="K322">
        <f t="shared" si="13"/>
        <v>0</v>
      </c>
      <c r="O322">
        <v>1.3468526212436149</v>
      </c>
    </row>
    <row r="323" spans="7:16" x14ac:dyDescent="0.3">
      <c r="G323">
        <v>0.75390074571569099</v>
      </c>
      <c r="H323">
        <f t="shared" si="12"/>
        <v>0</v>
      </c>
      <c r="J323">
        <v>-40.281913057200882</v>
      </c>
      <c r="K323">
        <f t="shared" si="13"/>
        <v>1</v>
      </c>
      <c r="L323">
        <v>1</v>
      </c>
      <c r="O323">
        <v>0.75390074571569099</v>
      </c>
    </row>
    <row r="324" spans="7:16" x14ac:dyDescent="0.3">
      <c r="G324">
        <v>1.335501438487567</v>
      </c>
      <c r="H324">
        <f t="shared" si="12"/>
        <v>0</v>
      </c>
      <c r="J324">
        <v>580.82367424240874</v>
      </c>
      <c r="K324">
        <f t="shared" si="13"/>
        <v>0</v>
      </c>
      <c r="O324">
        <v>1.335501438487567</v>
      </c>
    </row>
    <row r="325" spans="7:16" x14ac:dyDescent="0.3">
      <c r="G325">
        <v>1.0992239775145176</v>
      </c>
      <c r="H325">
        <f t="shared" si="12"/>
        <v>0</v>
      </c>
      <c r="J325">
        <v>713.97197516311121</v>
      </c>
      <c r="K325">
        <f t="shared" si="13"/>
        <v>0</v>
      </c>
      <c r="O325">
        <v>1.0992239775145176</v>
      </c>
    </row>
    <row r="326" spans="7:16" x14ac:dyDescent="0.3">
      <c r="G326">
        <v>2.8637961470799E-2</v>
      </c>
      <c r="H326">
        <f t="shared" si="12"/>
        <v>0</v>
      </c>
      <c r="J326">
        <v>892.80015498412251</v>
      </c>
      <c r="K326">
        <f t="shared" si="13"/>
        <v>0</v>
      </c>
      <c r="O326">
        <v>2.8637961470799E-2</v>
      </c>
    </row>
    <row r="327" spans="7:16" x14ac:dyDescent="0.3">
      <c r="G327">
        <v>-0.8961980336292299</v>
      </c>
      <c r="H327">
        <f t="shared" si="12"/>
        <v>1</v>
      </c>
      <c r="I327">
        <v>1</v>
      </c>
      <c r="J327">
        <v>491.50175976223977</v>
      </c>
      <c r="K327">
        <f t="shared" si="13"/>
        <v>0</v>
      </c>
      <c r="O327">
        <v>-0.8961980336292299</v>
      </c>
      <c r="P327">
        <f t="shared" si="14"/>
        <v>-0.8961980336292299</v>
      </c>
    </row>
    <row r="328" spans="7:16" x14ac:dyDescent="0.3">
      <c r="G328">
        <v>2.5596190908040439E-3</v>
      </c>
      <c r="H328">
        <f t="shared" si="12"/>
        <v>0</v>
      </c>
      <c r="J328">
        <v>263.90595107950037</v>
      </c>
      <c r="K328">
        <f t="shared" si="13"/>
        <v>0</v>
      </c>
      <c r="O328">
        <v>2.5596190908040439E-3</v>
      </c>
    </row>
    <row r="329" spans="7:16" x14ac:dyDescent="0.3">
      <c r="G329">
        <v>1.4691233667192329</v>
      </c>
      <c r="H329">
        <f t="shared" ref="H329:H392" si="15">IF(G329 &lt; 0, 1, 0)</f>
        <v>0</v>
      </c>
      <c r="J329">
        <v>-83.544397775760558</v>
      </c>
      <c r="K329">
        <f t="shared" ref="K329:K392" si="16">IF(J329&lt;0,1,0)</f>
        <v>1</v>
      </c>
      <c r="L329">
        <v>1</v>
      </c>
      <c r="O329">
        <v>1.4691233667192329</v>
      </c>
    </row>
    <row r="330" spans="7:16" x14ac:dyDescent="0.3">
      <c r="G330">
        <v>1.0348123873989905</v>
      </c>
      <c r="H330">
        <f t="shared" si="15"/>
        <v>0</v>
      </c>
      <c r="J330">
        <v>107.17952206073157</v>
      </c>
      <c r="K330">
        <f t="shared" si="16"/>
        <v>0</v>
      </c>
      <c r="O330">
        <v>1.0348123873989905</v>
      </c>
    </row>
    <row r="331" spans="7:16" x14ac:dyDescent="0.3">
      <c r="G331">
        <v>1.48713278901205</v>
      </c>
      <c r="H331">
        <f t="shared" si="15"/>
        <v>0</v>
      </c>
      <c r="J331">
        <v>166.72577422508704</v>
      </c>
      <c r="K331">
        <f t="shared" si="16"/>
        <v>0</v>
      </c>
      <c r="O331">
        <v>1.48713278901205</v>
      </c>
    </row>
    <row r="332" spans="7:16" x14ac:dyDescent="0.3">
      <c r="G332">
        <v>1.529790244341489</v>
      </c>
      <c r="H332">
        <f t="shared" si="15"/>
        <v>0</v>
      </c>
      <c r="J332">
        <v>305.0726304896076</v>
      </c>
      <c r="K332">
        <f t="shared" si="16"/>
        <v>0</v>
      </c>
      <c r="O332">
        <v>1.529790244341489</v>
      </c>
    </row>
    <row r="333" spans="7:16" x14ac:dyDescent="0.3">
      <c r="G333">
        <v>0.494698379829551</v>
      </c>
      <c r="H333">
        <f t="shared" si="15"/>
        <v>0</v>
      </c>
      <c r="J333">
        <v>727.25284059607657</v>
      </c>
      <c r="K333">
        <f t="shared" si="16"/>
        <v>0</v>
      </c>
      <c r="O333">
        <v>0.494698379829551</v>
      </c>
    </row>
    <row r="334" spans="7:16" x14ac:dyDescent="0.3">
      <c r="G334">
        <v>-0.2371996050538201</v>
      </c>
      <c r="H334">
        <f t="shared" si="15"/>
        <v>1</v>
      </c>
      <c r="I334">
        <v>3</v>
      </c>
      <c r="J334">
        <v>381.73797195119835</v>
      </c>
      <c r="K334">
        <f t="shared" si="16"/>
        <v>0</v>
      </c>
      <c r="O334">
        <v>-0.2371996050538201</v>
      </c>
      <c r="P334">
        <f t="shared" ref="P334:P392" si="17">IF(O334&lt;0, O334, 0)</f>
        <v>-0.2371996050538201</v>
      </c>
    </row>
    <row r="335" spans="7:16" x14ac:dyDescent="0.3">
      <c r="G335">
        <v>-0.54635028061161006</v>
      </c>
      <c r="H335">
        <f t="shared" si="15"/>
        <v>1</v>
      </c>
      <c r="J335">
        <v>344.96188141357766</v>
      </c>
      <c r="K335">
        <f t="shared" si="16"/>
        <v>0</v>
      </c>
      <c r="O335">
        <v>-0.54635028061161006</v>
      </c>
      <c r="P335">
        <f t="shared" si="17"/>
        <v>-0.54635028061161006</v>
      </c>
    </row>
    <row r="336" spans="7:16" x14ac:dyDescent="0.3">
      <c r="G336">
        <v>-0.21449749534807006</v>
      </c>
      <c r="H336">
        <f t="shared" si="15"/>
        <v>1</v>
      </c>
      <c r="J336">
        <v>470.12859485808099</v>
      </c>
      <c r="K336">
        <f t="shared" si="16"/>
        <v>0</v>
      </c>
      <c r="O336">
        <v>-0.21449749534807006</v>
      </c>
      <c r="P336">
        <f t="shared" si="17"/>
        <v>-0.21449749534807006</v>
      </c>
    </row>
    <row r="337" spans="4:16" x14ac:dyDescent="0.3">
      <c r="G337">
        <v>0.50077291231493604</v>
      </c>
      <c r="H337">
        <f t="shared" si="15"/>
        <v>0</v>
      </c>
      <c r="J337">
        <v>246.98743863722234</v>
      </c>
      <c r="K337">
        <f t="shared" si="16"/>
        <v>0</v>
      </c>
      <c r="O337">
        <v>0.50077291231493604</v>
      </c>
    </row>
    <row r="338" spans="4:16" x14ac:dyDescent="0.3">
      <c r="G338">
        <v>0.18804281767675801</v>
      </c>
      <c r="H338">
        <f t="shared" si="15"/>
        <v>0</v>
      </c>
      <c r="J338">
        <v>-140.23315240847955</v>
      </c>
      <c r="K338">
        <f t="shared" si="16"/>
        <v>1</v>
      </c>
      <c r="L338">
        <v>1</v>
      </c>
      <c r="O338">
        <v>0.18804281767675801</v>
      </c>
    </row>
    <row r="339" spans="4:16" x14ac:dyDescent="0.3">
      <c r="G339">
        <v>0.29514798181804003</v>
      </c>
      <c r="H339">
        <f t="shared" si="15"/>
        <v>0</v>
      </c>
      <c r="J339">
        <v>221.65822843431744</v>
      </c>
      <c r="K339">
        <f t="shared" si="16"/>
        <v>0</v>
      </c>
      <c r="O339">
        <v>0.29514798181804003</v>
      </c>
    </row>
    <row r="340" spans="4:16" x14ac:dyDescent="0.3">
      <c r="G340">
        <v>0.56056103986030492</v>
      </c>
      <c r="H340">
        <f t="shared" si="15"/>
        <v>0</v>
      </c>
      <c r="J340">
        <v>742.96295572418649</v>
      </c>
      <c r="K340">
        <f t="shared" si="16"/>
        <v>0</v>
      </c>
      <c r="O340">
        <v>0.56056103986030492</v>
      </c>
    </row>
    <row r="341" spans="4:16" x14ac:dyDescent="0.3">
      <c r="G341">
        <v>-0.2371996050538201</v>
      </c>
      <c r="H341">
        <f t="shared" si="15"/>
        <v>1</v>
      </c>
      <c r="I341">
        <v>6</v>
      </c>
      <c r="J341">
        <v>354.04301900903607</v>
      </c>
      <c r="K341">
        <f t="shared" si="16"/>
        <v>0</v>
      </c>
      <c r="O341">
        <v>-0.2371996050538201</v>
      </c>
      <c r="P341">
        <f t="shared" si="17"/>
        <v>-0.2371996050538201</v>
      </c>
    </row>
    <row r="342" spans="4:16" x14ac:dyDescent="0.3">
      <c r="G342">
        <v>-0.4633119519439699</v>
      </c>
      <c r="H342">
        <f t="shared" si="15"/>
        <v>1</v>
      </c>
      <c r="J342">
        <v>143.33028391272143</v>
      </c>
      <c r="K342">
        <f t="shared" si="16"/>
        <v>0</v>
      </c>
      <c r="O342">
        <v>-0.4633119519439699</v>
      </c>
      <c r="P342">
        <f t="shared" si="17"/>
        <v>-0.4633119519439699</v>
      </c>
    </row>
    <row r="343" spans="4:16" x14ac:dyDescent="0.3">
      <c r="G343">
        <v>-0.14988252712096006</v>
      </c>
      <c r="H343">
        <f t="shared" si="15"/>
        <v>1</v>
      </c>
      <c r="J343">
        <v>186.38212221611408</v>
      </c>
      <c r="K343">
        <f t="shared" si="16"/>
        <v>0</v>
      </c>
      <c r="O343">
        <v>-0.14988252712096006</v>
      </c>
      <c r="P343">
        <f t="shared" si="17"/>
        <v>-0.14988252712096006</v>
      </c>
    </row>
    <row r="344" spans="4:16" x14ac:dyDescent="0.3">
      <c r="G344">
        <v>-0.28462501481954994</v>
      </c>
      <c r="H344">
        <f t="shared" si="15"/>
        <v>1</v>
      </c>
      <c r="J344">
        <v>153.7376209855322</v>
      </c>
      <c r="K344">
        <f t="shared" si="16"/>
        <v>0</v>
      </c>
      <c r="O344">
        <v>-0.28462501481954994</v>
      </c>
      <c r="P344">
        <f t="shared" si="17"/>
        <v>-0.28462501481954994</v>
      </c>
    </row>
    <row r="345" spans="4:16" x14ac:dyDescent="0.3">
      <c r="D345">
        <v>1</v>
      </c>
      <c r="E345">
        <v>3</v>
      </c>
      <c r="G345">
        <v>-0.14988252712096006</v>
      </c>
      <c r="H345">
        <f t="shared" si="15"/>
        <v>1</v>
      </c>
      <c r="J345">
        <v>10.250010862972431</v>
      </c>
      <c r="K345">
        <f t="shared" si="16"/>
        <v>0</v>
      </c>
      <c r="O345">
        <v>-0.14988252712096006</v>
      </c>
      <c r="P345">
        <f t="shared" si="17"/>
        <v>-0.14988252712096006</v>
      </c>
    </row>
    <row r="346" spans="4:16" x14ac:dyDescent="0.3">
      <c r="D346">
        <v>1</v>
      </c>
      <c r="G346">
        <v>-8.9742223183790104E-2</v>
      </c>
      <c r="H346">
        <f t="shared" si="15"/>
        <v>1</v>
      </c>
      <c r="J346">
        <v>-139.01709988958646</v>
      </c>
      <c r="K346">
        <f t="shared" si="16"/>
        <v>1</v>
      </c>
      <c r="L346">
        <v>2</v>
      </c>
      <c r="O346">
        <v>-8.9742223183790104E-2</v>
      </c>
      <c r="P346">
        <f t="shared" si="17"/>
        <v>-8.9742223183790104E-2</v>
      </c>
    </row>
    <row r="347" spans="4:16" x14ac:dyDescent="0.3">
      <c r="D347">
        <v>1</v>
      </c>
      <c r="G347">
        <v>1.1327103519779946E-2</v>
      </c>
      <c r="H347">
        <f t="shared" si="15"/>
        <v>0</v>
      </c>
      <c r="J347">
        <v>-148.88801326121256</v>
      </c>
      <c r="K347">
        <f t="shared" si="16"/>
        <v>1</v>
      </c>
      <c r="O347">
        <v>1.1327103519779946E-2</v>
      </c>
    </row>
    <row r="348" spans="4:16" x14ac:dyDescent="0.3">
      <c r="G348">
        <v>-2.4215344641929981E-2</v>
      </c>
      <c r="H348">
        <f t="shared" si="15"/>
        <v>1</v>
      </c>
      <c r="I348">
        <v>3</v>
      </c>
      <c r="J348">
        <v>355.47471741672837</v>
      </c>
      <c r="K348">
        <f t="shared" si="16"/>
        <v>0</v>
      </c>
      <c r="O348">
        <v>-2.4215344641929981E-2</v>
      </c>
      <c r="P348">
        <f t="shared" si="17"/>
        <v>-2.4215344641929981E-2</v>
      </c>
    </row>
    <row r="349" spans="4:16" x14ac:dyDescent="0.3">
      <c r="G349">
        <v>-6.2852157965300748E-3</v>
      </c>
      <c r="H349">
        <f t="shared" si="15"/>
        <v>1</v>
      </c>
      <c r="J349">
        <v>308.45040423121873</v>
      </c>
      <c r="K349">
        <f t="shared" si="16"/>
        <v>0</v>
      </c>
      <c r="O349">
        <v>-6.2852157965300748E-3</v>
      </c>
      <c r="P349">
        <f t="shared" si="17"/>
        <v>-6.2852157965300748E-3</v>
      </c>
    </row>
    <row r="350" spans="4:16" x14ac:dyDescent="0.3">
      <c r="G350">
        <v>-0.24879358921125005</v>
      </c>
      <c r="H350">
        <f t="shared" si="15"/>
        <v>1</v>
      </c>
      <c r="J350">
        <v>188.06433523515113</v>
      </c>
      <c r="K350">
        <f t="shared" si="16"/>
        <v>0</v>
      </c>
      <c r="O350">
        <v>-0.24879358921125005</v>
      </c>
      <c r="P350">
        <f t="shared" si="17"/>
        <v>-0.24879358921125005</v>
      </c>
    </row>
    <row r="351" spans="4:16" x14ac:dyDescent="0.3">
      <c r="G351">
        <v>0.32234737011080306</v>
      </c>
      <c r="H351">
        <f t="shared" si="15"/>
        <v>0</v>
      </c>
      <c r="J351">
        <v>303.48461426271456</v>
      </c>
      <c r="K351">
        <f t="shared" si="16"/>
        <v>0</v>
      </c>
      <c r="O351">
        <v>0.32234737011080306</v>
      </c>
    </row>
    <row r="352" spans="4:16" x14ac:dyDescent="0.3">
      <c r="G352">
        <v>0.46403821382266097</v>
      </c>
      <c r="H352">
        <f t="shared" si="15"/>
        <v>0</v>
      </c>
      <c r="J352">
        <v>290.25698863807713</v>
      </c>
      <c r="K352">
        <f t="shared" si="16"/>
        <v>0</v>
      </c>
      <c r="O352">
        <v>0.46403821382266097</v>
      </c>
    </row>
    <row r="353" spans="4:16" x14ac:dyDescent="0.3">
      <c r="G353">
        <v>-7.0550637893920021E-2</v>
      </c>
      <c r="H353">
        <f t="shared" si="15"/>
        <v>1</v>
      </c>
      <c r="I353">
        <v>1</v>
      </c>
      <c r="J353">
        <v>-81.279771041991353</v>
      </c>
      <c r="K353">
        <f t="shared" si="16"/>
        <v>1</v>
      </c>
      <c r="L353">
        <v>1</v>
      </c>
      <c r="O353">
        <v>-7.0550637893920021E-2</v>
      </c>
      <c r="P353">
        <f t="shared" si="17"/>
        <v>-7.0550637893920021E-2</v>
      </c>
    </row>
    <row r="354" spans="4:16" x14ac:dyDescent="0.3">
      <c r="G354">
        <v>0.95446957618052763</v>
      </c>
      <c r="H354">
        <f t="shared" si="15"/>
        <v>0</v>
      </c>
      <c r="J354">
        <v>128.50632782941821</v>
      </c>
      <c r="K354">
        <f t="shared" si="16"/>
        <v>0</v>
      </c>
      <c r="O354">
        <v>0.95446957618052763</v>
      </c>
    </row>
    <row r="355" spans="4:16" x14ac:dyDescent="0.3">
      <c r="G355">
        <v>0.94910867292974632</v>
      </c>
      <c r="H355">
        <f t="shared" si="15"/>
        <v>0</v>
      </c>
      <c r="J355">
        <v>108.85797832851716</v>
      </c>
      <c r="K355">
        <f t="shared" si="16"/>
        <v>0</v>
      </c>
      <c r="O355">
        <v>0.94910867292974632</v>
      </c>
    </row>
    <row r="356" spans="4:16" x14ac:dyDescent="0.3">
      <c r="G356">
        <v>1.0133870756710295</v>
      </c>
      <c r="H356">
        <f t="shared" si="15"/>
        <v>0</v>
      </c>
      <c r="J356">
        <v>65.792052834804963</v>
      </c>
      <c r="K356">
        <f t="shared" si="16"/>
        <v>0</v>
      </c>
      <c r="O356">
        <v>1.0133870756710295</v>
      </c>
    </row>
    <row r="357" spans="4:16" x14ac:dyDescent="0.3">
      <c r="G357">
        <v>0.31559515762258905</v>
      </c>
      <c r="H357">
        <f t="shared" si="15"/>
        <v>0</v>
      </c>
      <c r="J357">
        <v>544.28450097274867</v>
      </c>
      <c r="K357">
        <f t="shared" si="16"/>
        <v>0</v>
      </c>
      <c r="O357">
        <v>0.31559515762258905</v>
      </c>
    </row>
    <row r="358" spans="4:16" x14ac:dyDescent="0.3">
      <c r="G358">
        <v>-0.34830187579437011</v>
      </c>
      <c r="H358">
        <f t="shared" si="15"/>
        <v>1</v>
      </c>
      <c r="I358">
        <v>1</v>
      </c>
      <c r="J358">
        <v>358.51553719575048</v>
      </c>
      <c r="K358">
        <f t="shared" si="16"/>
        <v>0</v>
      </c>
      <c r="O358">
        <v>-0.34830187579437011</v>
      </c>
      <c r="P358">
        <f t="shared" si="17"/>
        <v>-0.34830187579437011</v>
      </c>
    </row>
    <row r="359" spans="4:16" x14ac:dyDescent="0.3">
      <c r="G359">
        <v>0.42656545864983098</v>
      </c>
      <c r="H359">
        <f t="shared" si="15"/>
        <v>0</v>
      </c>
      <c r="J359">
        <v>110.93205440033444</v>
      </c>
      <c r="K359">
        <f t="shared" si="16"/>
        <v>0</v>
      </c>
      <c r="O359">
        <v>0.42656545864983098</v>
      </c>
    </row>
    <row r="360" spans="4:16" x14ac:dyDescent="0.3">
      <c r="G360">
        <v>7.8908155894549026E-2</v>
      </c>
      <c r="H360">
        <f t="shared" si="15"/>
        <v>0</v>
      </c>
      <c r="J360">
        <v>202.81155776578703</v>
      </c>
      <c r="K360">
        <f t="shared" si="16"/>
        <v>0</v>
      </c>
      <c r="O360">
        <v>7.8908155894549026E-2</v>
      </c>
    </row>
    <row r="361" spans="4:16" x14ac:dyDescent="0.3">
      <c r="G361">
        <v>0.11908628185093195</v>
      </c>
      <c r="H361">
        <f t="shared" si="15"/>
        <v>0</v>
      </c>
      <c r="J361">
        <v>181.48176707908522</v>
      </c>
      <c r="K361">
        <f t="shared" si="16"/>
        <v>0</v>
      </c>
      <c r="O361">
        <v>0.11908628185093195</v>
      </c>
    </row>
    <row r="362" spans="4:16" x14ac:dyDescent="0.3">
      <c r="G362">
        <v>0.19546594488528601</v>
      </c>
      <c r="H362">
        <f t="shared" si="15"/>
        <v>0</v>
      </c>
      <c r="J362">
        <v>609.66334144355073</v>
      </c>
      <c r="K362">
        <f t="shared" si="16"/>
        <v>0</v>
      </c>
      <c r="O362">
        <v>0.19546594488528601</v>
      </c>
    </row>
    <row r="363" spans="4:16" x14ac:dyDescent="0.3">
      <c r="G363">
        <v>-0.56429806608738997</v>
      </c>
      <c r="H363">
        <f t="shared" si="15"/>
        <v>1</v>
      </c>
      <c r="I363">
        <v>1</v>
      </c>
      <c r="J363">
        <v>490.99197991725589</v>
      </c>
      <c r="K363">
        <f t="shared" si="16"/>
        <v>0</v>
      </c>
      <c r="O363">
        <v>-0.56429806608738997</v>
      </c>
      <c r="P363">
        <f t="shared" si="17"/>
        <v>-0.56429806608738997</v>
      </c>
    </row>
    <row r="364" spans="4:16" x14ac:dyDescent="0.3">
      <c r="G364">
        <v>1.6709311728687539</v>
      </c>
      <c r="H364">
        <f t="shared" si="15"/>
        <v>0</v>
      </c>
      <c r="J364">
        <v>176.14138938592748</v>
      </c>
      <c r="K364">
        <f t="shared" si="16"/>
        <v>0</v>
      </c>
      <c r="O364">
        <v>1.6709311728687539</v>
      </c>
    </row>
    <row r="365" spans="4:16" x14ac:dyDescent="0.3">
      <c r="G365">
        <v>1.6642398914755558</v>
      </c>
      <c r="H365">
        <f t="shared" si="15"/>
        <v>0</v>
      </c>
      <c r="J365">
        <v>447.59359659277254</v>
      </c>
      <c r="K365">
        <f t="shared" si="16"/>
        <v>0</v>
      </c>
      <c r="O365">
        <v>1.6642398914755558</v>
      </c>
    </row>
    <row r="366" spans="4:16" x14ac:dyDescent="0.3">
      <c r="G366">
        <v>0.16549944478999801</v>
      </c>
      <c r="H366">
        <f t="shared" si="15"/>
        <v>0</v>
      </c>
      <c r="J366">
        <v>140.06160659301148</v>
      </c>
      <c r="K366">
        <f t="shared" si="16"/>
        <v>0</v>
      </c>
      <c r="O366">
        <v>0.16549944478999801</v>
      </c>
    </row>
    <row r="367" spans="4:16" x14ac:dyDescent="0.3">
      <c r="G367">
        <v>0.68144513771433002</v>
      </c>
      <c r="H367">
        <f t="shared" si="15"/>
        <v>0</v>
      </c>
      <c r="J367">
        <v>170.73939747921608</v>
      </c>
      <c r="K367">
        <f t="shared" si="16"/>
        <v>0</v>
      </c>
      <c r="O367">
        <v>0.68144513771433002</v>
      </c>
    </row>
    <row r="368" spans="4:16" x14ac:dyDescent="0.3">
      <c r="D368">
        <v>1</v>
      </c>
      <c r="E368">
        <v>4</v>
      </c>
      <c r="G368">
        <v>0.51286721098794996</v>
      </c>
      <c r="H368">
        <f t="shared" si="15"/>
        <v>0</v>
      </c>
      <c r="J368">
        <v>38.095785237051075</v>
      </c>
      <c r="K368">
        <f t="shared" si="16"/>
        <v>0</v>
      </c>
      <c r="O368">
        <v>0.51286721098794996</v>
      </c>
    </row>
    <row r="369" spans="4:16" x14ac:dyDescent="0.3">
      <c r="D369">
        <v>1</v>
      </c>
      <c r="G369">
        <v>-0.47911481983611992</v>
      </c>
      <c r="H369">
        <f t="shared" si="15"/>
        <v>1</v>
      </c>
      <c r="I369">
        <v>5</v>
      </c>
      <c r="J369">
        <v>-68.065019142279425</v>
      </c>
      <c r="K369">
        <f t="shared" si="16"/>
        <v>1</v>
      </c>
      <c r="L369">
        <v>1</v>
      </c>
      <c r="O369">
        <v>-0.47911481983611992</v>
      </c>
      <c r="P369">
        <f t="shared" si="17"/>
        <v>-0.47911481983611992</v>
      </c>
    </row>
    <row r="370" spans="4:16" x14ac:dyDescent="0.3">
      <c r="D370">
        <v>1</v>
      </c>
      <c r="G370">
        <v>-0.96521770572758991</v>
      </c>
      <c r="H370">
        <f t="shared" si="15"/>
        <v>1</v>
      </c>
      <c r="J370">
        <v>350.69354736676354</v>
      </c>
      <c r="K370">
        <f t="shared" si="16"/>
        <v>0</v>
      </c>
      <c r="O370">
        <v>-0.96521770572758991</v>
      </c>
      <c r="P370">
        <f t="shared" si="17"/>
        <v>-0.96521770572758991</v>
      </c>
    </row>
    <row r="371" spans="4:16" x14ac:dyDescent="0.3">
      <c r="D371">
        <v>1</v>
      </c>
      <c r="G371">
        <v>-1.4273452205322901</v>
      </c>
      <c r="H371">
        <f t="shared" si="15"/>
        <v>1</v>
      </c>
      <c r="J371">
        <v>-98.353292362059847</v>
      </c>
      <c r="K371">
        <f t="shared" si="16"/>
        <v>1</v>
      </c>
      <c r="L371">
        <v>1</v>
      </c>
      <c r="O371">
        <v>-1.4273452205322901</v>
      </c>
      <c r="P371">
        <f t="shared" si="17"/>
        <v>-1.4273452205322901</v>
      </c>
    </row>
    <row r="372" spans="4:16" x14ac:dyDescent="0.3">
      <c r="G372">
        <v>-1.4273452205322901</v>
      </c>
      <c r="H372">
        <f t="shared" si="15"/>
        <v>1</v>
      </c>
      <c r="J372">
        <v>165.72173859752058</v>
      </c>
      <c r="K372">
        <f t="shared" si="16"/>
        <v>0</v>
      </c>
      <c r="O372">
        <v>-1.4273452205322901</v>
      </c>
      <c r="P372">
        <f t="shared" si="17"/>
        <v>-1.4273452205322901</v>
      </c>
    </row>
    <row r="373" spans="4:16" x14ac:dyDescent="0.3">
      <c r="G373">
        <v>-0.11930631011856008</v>
      </c>
      <c r="H373">
        <f t="shared" si="15"/>
        <v>1</v>
      </c>
      <c r="J373">
        <v>424.46112702082206</v>
      </c>
      <c r="K373">
        <f t="shared" si="16"/>
        <v>0</v>
      </c>
      <c r="O373">
        <v>-0.11930631011856008</v>
      </c>
      <c r="P373">
        <f t="shared" si="17"/>
        <v>-0.11930631011856008</v>
      </c>
    </row>
    <row r="374" spans="4:16" x14ac:dyDescent="0.3">
      <c r="G374">
        <v>1.5113948558545101</v>
      </c>
      <c r="H374">
        <f t="shared" si="15"/>
        <v>0</v>
      </c>
      <c r="J374">
        <v>-112.36106488449741</v>
      </c>
      <c r="K374">
        <f t="shared" si="16"/>
        <v>1</v>
      </c>
      <c r="L374">
        <v>1</v>
      </c>
      <c r="O374">
        <v>1.5113948558545101</v>
      </c>
    </row>
    <row r="375" spans="4:16" x14ac:dyDescent="0.3">
      <c r="G375">
        <v>1.1327103519779946E-2</v>
      </c>
      <c r="H375">
        <f t="shared" si="15"/>
        <v>0</v>
      </c>
      <c r="J375">
        <v>635.03152039576753</v>
      </c>
      <c r="K375">
        <f t="shared" si="16"/>
        <v>0</v>
      </c>
      <c r="O375">
        <v>1.1327103519779946E-2</v>
      </c>
    </row>
    <row r="376" spans="4:16" x14ac:dyDescent="0.3">
      <c r="G376">
        <v>-6.1101145278799951E-2</v>
      </c>
      <c r="H376">
        <f t="shared" si="15"/>
        <v>1</v>
      </c>
      <c r="I376">
        <v>24</v>
      </c>
      <c r="J376">
        <v>669.04284959874144</v>
      </c>
      <c r="K376">
        <f t="shared" si="16"/>
        <v>0</v>
      </c>
      <c r="O376">
        <v>-6.1101145278799951E-2</v>
      </c>
      <c r="P376">
        <f t="shared" si="17"/>
        <v>-6.1101145278799951E-2</v>
      </c>
    </row>
    <row r="377" spans="4:16" x14ac:dyDescent="0.3">
      <c r="G377">
        <v>-0.64167222404072</v>
      </c>
      <c r="H377">
        <f t="shared" si="15"/>
        <v>1</v>
      </c>
      <c r="J377">
        <v>-191.87082362263357</v>
      </c>
      <c r="K377">
        <f t="shared" si="16"/>
        <v>1</v>
      </c>
      <c r="L377">
        <v>1</v>
      </c>
      <c r="O377">
        <v>-0.64167222404072</v>
      </c>
      <c r="P377">
        <f t="shared" si="17"/>
        <v>-0.64167222404072</v>
      </c>
    </row>
    <row r="378" spans="4:16" x14ac:dyDescent="0.3">
      <c r="G378">
        <v>-0.62140709690501006</v>
      </c>
      <c r="H378">
        <f t="shared" si="15"/>
        <v>1</v>
      </c>
      <c r="J378">
        <v>3.5074410073205513</v>
      </c>
      <c r="K378">
        <f t="shared" si="16"/>
        <v>0</v>
      </c>
      <c r="O378">
        <v>-0.62140709690501006</v>
      </c>
      <c r="P378">
        <f t="shared" si="17"/>
        <v>-0.62140709690501006</v>
      </c>
    </row>
    <row r="379" spans="4:16" x14ac:dyDescent="0.3">
      <c r="G379">
        <v>-0.52888722539539001</v>
      </c>
      <c r="H379">
        <f t="shared" si="15"/>
        <v>1</v>
      </c>
      <c r="J379">
        <v>9.4777122518401598</v>
      </c>
      <c r="K379">
        <f t="shared" si="16"/>
        <v>0</v>
      </c>
      <c r="O379">
        <v>-0.52888722539539001</v>
      </c>
      <c r="P379">
        <f t="shared" si="17"/>
        <v>-0.52888722539539001</v>
      </c>
    </row>
    <row r="380" spans="4:16" x14ac:dyDescent="0.3">
      <c r="D380">
        <v>1</v>
      </c>
      <c r="E380">
        <v>5</v>
      </c>
      <c r="G380">
        <v>-0.43275853000203002</v>
      </c>
      <c r="H380">
        <f t="shared" si="15"/>
        <v>1</v>
      </c>
      <c r="J380">
        <v>-422.71872986817419</v>
      </c>
      <c r="K380">
        <f t="shared" si="16"/>
        <v>1</v>
      </c>
      <c r="L380">
        <v>1</v>
      </c>
      <c r="O380">
        <v>-0.43275853000203002</v>
      </c>
      <c r="P380">
        <f t="shared" si="17"/>
        <v>-0.43275853000203002</v>
      </c>
    </row>
    <row r="381" spans="4:16" x14ac:dyDescent="0.3">
      <c r="D381">
        <v>1</v>
      </c>
      <c r="G381">
        <v>-0.54635028061161006</v>
      </c>
      <c r="H381">
        <f t="shared" si="15"/>
        <v>1</v>
      </c>
      <c r="J381">
        <v>118.24453064798831</v>
      </c>
      <c r="K381">
        <f t="shared" si="16"/>
        <v>0</v>
      </c>
      <c r="O381">
        <v>-0.54635028061161006</v>
      </c>
      <c r="P381">
        <f t="shared" si="17"/>
        <v>-0.54635028061161006</v>
      </c>
    </row>
    <row r="382" spans="4:16" x14ac:dyDescent="0.3">
      <c r="D382">
        <v>1</v>
      </c>
      <c r="G382">
        <v>-0.73034689457889002</v>
      </c>
      <c r="H382">
        <f t="shared" si="15"/>
        <v>1</v>
      </c>
      <c r="J382">
        <v>2.6377492159501799</v>
      </c>
      <c r="K382">
        <f t="shared" si="16"/>
        <v>0</v>
      </c>
      <c r="O382">
        <v>-0.73034689457889002</v>
      </c>
      <c r="P382">
        <f t="shared" si="17"/>
        <v>-0.73034689457889002</v>
      </c>
    </row>
    <row r="383" spans="4:16" x14ac:dyDescent="0.3">
      <c r="D383">
        <v>1</v>
      </c>
      <c r="G383">
        <v>-0.24879358921125005</v>
      </c>
      <c r="H383">
        <f t="shared" si="15"/>
        <v>1</v>
      </c>
      <c r="J383">
        <v>70.202559297331504</v>
      </c>
      <c r="K383">
        <f t="shared" si="16"/>
        <v>0</v>
      </c>
      <c r="O383">
        <v>-0.24879358921125005</v>
      </c>
      <c r="P383">
        <f t="shared" si="17"/>
        <v>-0.24879358921125005</v>
      </c>
    </row>
    <row r="384" spans="4:16" x14ac:dyDescent="0.3">
      <c r="D384">
        <v>1</v>
      </c>
      <c r="G384">
        <v>-0.86482261762549006</v>
      </c>
      <c r="H384">
        <f t="shared" si="15"/>
        <v>1</v>
      </c>
      <c r="J384">
        <v>284.38215992364201</v>
      </c>
      <c r="K384">
        <f t="shared" si="16"/>
        <v>0</v>
      </c>
      <c r="O384">
        <v>-0.86482261762549006</v>
      </c>
      <c r="P384">
        <f t="shared" si="17"/>
        <v>-0.86482261762549006</v>
      </c>
    </row>
    <row r="385" spans="4:16" x14ac:dyDescent="0.3">
      <c r="G385">
        <v>-0.19240463629025006</v>
      </c>
      <c r="H385">
        <f t="shared" si="15"/>
        <v>1</v>
      </c>
      <c r="J385">
        <v>764.24303417174974</v>
      </c>
      <c r="K385">
        <f t="shared" si="16"/>
        <v>0</v>
      </c>
      <c r="O385">
        <v>-0.19240463629025006</v>
      </c>
      <c r="P385">
        <f t="shared" si="17"/>
        <v>-0.19240463629025006</v>
      </c>
    </row>
    <row r="386" spans="4:16" x14ac:dyDescent="0.3">
      <c r="G386">
        <v>-1.4273452205322901</v>
      </c>
      <c r="H386">
        <f t="shared" si="15"/>
        <v>1</v>
      </c>
      <c r="J386">
        <v>133.50210566951637</v>
      </c>
      <c r="K386">
        <f t="shared" si="16"/>
        <v>0</v>
      </c>
      <c r="O386">
        <v>-1.4273452205322901</v>
      </c>
      <c r="P386">
        <f t="shared" si="17"/>
        <v>-1.4273452205322901</v>
      </c>
    </row>
    <row r="387" spans="4:16" x14ac:dyDescent="0.3">
      <c r="G387">
        <v>-2.03660987587052</v>
      </c>
      <c r="H387">
        <f t="shared" si="15"/>
        <v>1</v>
      </c>
      <c r="J387">
        <v>244.64179076290304</v>
      </c>
      <c r="K387">
        <f t="shared" si="16"/>
        <v>0</v>
      </c>
      <c r="O387">
        <v>-2.03660987587052</v>
      </c>
      <c r="P387">
        <f t="shared" si="17"/>
        <v>-2.03660987587052</v>
      </c>
    </row>
    <row r="388" spans="4:16" x14ac:dyDescent="0.3">
      <c r="G388">
        <v>-1.1969082207222499</v>
      </c>
      <c r="H388">
        <f t="shared" si="15"/>
        <v>1</v>
      </c>
      <c r="J388">
        <v>25.824026020634619</v>
      </c>
      <c r="K388">
        <f t="shared" si="16"/>
        <v>0</v>
      </c>
      <c r="O388">
        <v>-1.1969082207222499</v>
      </c>
      <c r="P388">
        <f t="shared" si="17"/>
        <v>-1.1969082207222499</v>
      </c>
    </row>
    <row r="389" spans="4:16" x14ac:dyDescent="0.3">
      <c r="G389">
        <v>-1.1969082207222499</v>
      </c>
      <c r="H389">
        <f t="shared" si="15"/>
        <v>1</v>
      </c>
      <c r="J389">
        <v>60.264032361396175</v>
      </c>
      <c r="K389">
        <f t="shared" si="16"/>
        <v>0</v>
      </c>
      <c r="O389">
        <v>-1.1969082207222499</v>
      </c>
      <c r="P389">
        <f t="shared" si="17"/>
        <v>-1.1969082207222499</v>
      </c>
    </row>
    <row r="390" spans="4:16" x14ac:dyDescent="0.3">
      <c r="G390">
        <v>-1.2610753284776899</v>
      </c>
      <c r="H390">
        <f t="shared" si="15"/>
        <v>1</v>
      </c>
      <c r="J390">
        <v>-2.3282327627227346</v>
      </c>
      <c r="K390">
        <f t="shared" si="16"/>
        <v>1</v>
      </c>
      <c r="L390">
        <v>1</v>
      </c>
      <c r="O390">
        <v>-1.2610753284776899</v>
      </c>
      <c r="P390">
        <f t="shared" si="17"/>
        <v>-1.2610753284776899</v>
      </c>
    </row>
    <row r="391" spans="4:16" x14ac:dyDescent="0.3">
      <c r="G391">
        <v>-1.04510783545232</v>
      </c>
      <c r="H391">
        <f t="shared" si="15"/>
        <v>1</v>
      </c>
      <c r="J391">
        <v>100.91928015727791</v>
      </c>
      <c r="K391">
        <f t="shared" si="16"/>
        <v>0</v>
      </c>
      <c r="O391">
        <v>-1.04510783545232</v>
      </c>
      <c r="P391">
        <f t="shared" si="17"/>
        <v>-1.04510783545232</v>
      </c>
    </row>
    <row r="392" spans="4:16" x14ac:dyDescent="0.3">
      <c r="G392">
        <v>-1.1969082207222499</v>
      </c>
      <c r="H392">
        <f t="shared" si="15"/>
        <v>1</v>
      </c>
      <c r="J392">
        <v>117.46130107211775</v>
      </c>
      <c r="K392">
        <f t="shared" si="16"/>
        <v>0</v>
      </c>
      <c r="O392">
        <v>-1.1969082207222499</v>
      </c>
      <c r="P392">
        <f t="shared" si="17"/>
        <v>-1.1969082207222499</v>
      </c>
    </row>
    <row r="393" spans="4:16" x14ac:dyDescent="0.3">
      <c r="G393">
        <v>-0.68435473383821011</v>
      </c>
      <c r="H393">
        <f t="shared" ref="H393:H456" si="18">IF(G393 &lt; 0, 1, 0)</f>
        <v>1</v>
      </c>
      <c r="J393">
        <v>366.29198015430705</v>
      </c>
      <c r="K393">
        <f t="shared" ref="K393:K456" si="19">IF(J393&lt;0,1,0)</f>
        <v>0</v>
      </c>
      <c r="O393">
        <v>-0.68435473383821011</v>
      </c>
      <c r="P393">
        <f t="shared" ref="P393:P456" si="20">IF(O393&lt;0, O393, 0)</f>
        <v>-0.68435473383821011</v>
      </c>
    </row>
    <row r="394" spans="4:16" x14ac:dyDescent="0.3">
      <c r="G394">
        <v>-0.66263489245688989</v>
      </c>
      <c r="H394">
        <f t="shared" si="18"/>
        <v>1</v>
      </c>
      <c r="J394">
        <v>466.31118766283026</v>
      </c>
      <c r="K394">
        <f t="shared" si="19"/>
        <v>0</v>
      </c>
      <c r="O394">
        <v>-0.66263489245688989</v>
      </c>
      <c r="P394">
        <f t="shared" si="20"/>
        <v>-0.66263489245688989</v>
      </c>
    </row>
    <row r="395" spans="4:16" x14ac:dyDescent="0.3">
      <c r="D395">
        <v>1</v>
      </c>
      <c r="E395">
        <v>9</v>
      </c>
      <c r="G395">
        <v>-0.58276438412038001</v>
      </c>
      <c r="H395">
        <f t="shared" si="18"/>
        <v>1</v>
      </c>
      <c r="J395">
        <v>-52.433379267111945</v>
      </c>
      <c r="K395">
        <f t="shared" si="19"/>
        <v>1</v>
      </c>
      <c r="L395">
        <v>1</v>
      </c>
      <c r="O395">
        <v>-0.58276438412038001</v>
      </c>
      <c r="P395">
        <f t="shared" si="20"/>
        <v>-0.58276438412038001</v>
      </c>
    </row>
    <row r="396" spans="4:16" x14ac:dyDescent="0.3">
      <c r="D396">
        <v>1</v>
      </c>
      <c r="G396">
        <v>-0.33513025788286011</v>
      </c>
      <c r="H396">
        <f t="shared" si="18"/>
        <v>1</v>
      </c>
      <c r="J396">
        <v>406.23928161796579</v>
      </c>
      <c r="K396">
        <f t="shared" si="19"/>
        <v>0</v>
      </c>
      <c r="O396">
        <v>-0.33513025788286011</v>
      </c>
      <c r="P396">
        <f t="shared" si="20"/>
        <v>-0.33513025788286011</v>
      </c>
    </row>
    <row r="397" spans="4:16" x14ac:dyDescent="0.3">
      <c r="D397">
        <v>1</v>
      </c>
      <c r="G397">
        <v>-0.49529595145820005</v>
      </c>
      <c r="H397">
        <f t="shared" si="18"/>
        <v>1</v>
      </c>
      <c r="J397">
        <v>189.87466699420941</v>
      </c>
      <c r="K397">
        <f t="shared" si="19"/>
        <v>0</v>
      </c>
      <c r="O397">
        <v>-0.49529595145820005</v>
      </c>
      <c r="P397">
        <f t="shared" si="20"/>
        <v>-0.49529595145820005</v>
      </c>
    </row>
    <row r="398" spans="4:16" x14ac:dyDescent="0.3">
      <c r="D398">
        <v>1</v>
      </c>
      <c r="G398">
        <v>-0.37537088200883995</v>
      </c>
      <c r="H398">
        <v>1</v>
      </c>
      <c r="J398">
        <v>165.06677430649279</v>
      </c>
      <c r="K398">
        <f t="shared" si="19"/>
        <v>0</v>
      </c>
      <c r="O398">
        <v>-0.37537088200883995</v>
      </c>
      <c r="P398">
        <f t="shared" si="20"/>
        <v>-0.37537088200883995</v>
      </c>
    </row>
    <row r="399" spans="4:16" x14ac:dyDescent="0.3">
      <c r="D399">
        <v>1</v>
      </c>
      <c r="G399">
        <v>1.8119571823232419</v>
      </c>
      <c r="H399">
        <f t="shared" si="18"/>
        <v>0</v>
      </c>
      <c r="J399">
        <v>254.82961537195536</v>
      </c>
      <c r="K399">
        <f t="shared" si="19"/>
        <v>0</v>
      </c>
      <c r="O399">
        <v>1.8119571823232419</v>
      </c>
    </row>
    <row r="400" spans="4:16" x14ac:dyDescent="0.3">
      <c r="D400">
        <v>1</v>
      </c>
      <c r="G400">
        <v>2.1498825271209601</v>
      </c>
      <c r="H400">
        <f t="shared" si="18"/>
        <v>0</v>
      </c>
      <c r="J400">
        <v>14.516781808324595</v>
      </c>
      <c r="K400">
        <f t="shared" si="19"/>
        <v>0</v>
      </c>
      <c r="O400">
        <v>2.1498825271209601</v>
      </c>
    </row>
    <row r="401" spans="4:15" x14ac:dyDescent="0.3">
      <c r="D401">
        <v>1</v>
      </c>
      <c r="G401">
        <v>1.4512648377456649</v>
      </c>
      <c r="H401">
        <f t="shared" si="18"/>
        <v>0</v>
      </c>
      <c r="J401">
        <v>-187.35565369134906</v>
      </c>
      <c r="K401">
        <f t="shared" si="19"/>
        <v>1</v>
      </c>
      <c r="L401">
        <v>3</v>
      </c>
      <c r="O401">
        <v>1.4512648377456649</v>
      </c>
    </row>
    <row r="402" spans="4:15" x14ac:dyDescent="0.3">
      <c r="D402">
        <v>1</v>
      </c>
      <c r="G402">
        <v>0.67015789190526398</v>
      </c>
      <c r="H402">
        <f t="shared" si="18"/>
        <v>0</v>
      </c>
      <c r="J402">
        <v>-205.92965635380406</v>
      </c>
      <c r="K402">
        <f t="shared" si="19"/>
        <v>1</v>
      </c>
      <c r="O402">
        <v>0.67015789190526398</v>
      </c>
    </row>
    <row r="403" spans="4:15" x14ac:dyDescent="0.3">
      <c r="D403">
        <v>1</v>
      </c>
      <c r="G403">
        <v>1.9543374781656189</v>
      </c>
      <c r="H403">
        <f t="shared" si="18"/>
        <v>0</v>
      </c>
      <c r="J403">
        <v>-253.0765692863641</v>
      </c>
      <c r="K403">
        <f t="shared" si="19"/>
        <v>1</v>
      </c>
      <c r="O403">
        <v>1.9543374781656189</v>
      </c>
    </row>
    <row r="404" spans="4:15" x14ac:dyDescent="0.3">
      <c r="G404">
        <v>1.445344113634957</v>
      </c>
      <c r="H404">
        <f t="shared" si="18"/>
        <v>0</v>
      </c>
      <c r="J404">
        <v>333.27144941757717</v>
      </c>
      <c r="K404">
        <f t="shared" si="19"/>
        <v>0</v>
      </c>
      <c r="O404">
        <v>1.445344113634957</v>
      </c>
    </row>
    <row r="405" spans="4:15" x14ac:dyDescent="0.3">
      <c r="G405">
        <v>1.2350753920210049</v>
      </c>
      <c r="H405">
        <f t="shared" si="18"/>
        <v>0</v>
      </c>
      <c r="J405">
        <v>706.70530851747117</v>
      </c>
      <c r="K405">
        <f t="shared" si="19"/>
        <v>0</v>
      </c>
      <c r="O405">
        <v>1.2350753920210049</v>
      </c>
    </row>
    <row r="406" spans="4:15" x14ac:dyDescent="0.3">
      <c r="G406">
        <v>1.2905099628145091</v>
      </c>
      <c r="H406">
        <f t="shared" si="18"/>
        <v>0</v>
      </c>
      <c r="J406">
        <v>561.14982912293272</v>
      </c>
      <c r="K406">
        <f t="shared" si="19"/>
        <v>0</v>
      </c>
      <c r="O406">
        <v>1.2905099628145091</v>
      </c>
    </row>
    <row r="407" spans="4:15" x14ac:dyDescent="0.3">
      <c r="G407">
        <v>0.65314737875638507</v>
      </c>
      <c r="H407">
        <f t="shared" si="18"/>
        <v>0</v>
      </c>
      <c r="J407">
        <v>412.49566631079853</v>
      </c>
      <c r="K407">
        <f t="shared" si="19"/>
        <v>0</v>
      </c>
      <c r="O407">
        <v>0.65314737875638507</v>
      </c>
    </row>
    <row r="408" spans="4:15" x14ac:dyDescent="0.3">
      <c r="G408">
        <v>1.3927247724989991</v>
      </c>
      <c r="H408">
        <f t="shared" si="18"/>
        <v>0</v>
      </c>
      <c r="J408">
        <v>552.76329357054021</v>
      </c>
      <c r="K408">
        <f t="shared" si="19"/>
        <v>0</v>
      </c>
      <c r="O408">
        <v>1.3927247724989991</v>
      </c>
    </row>
    <row r="409" spans="4:15" x14ac:dyDescent="0.3">
      <c r="G409">
        <v>0.65882846514153792</v>
      </c>
      <c r="H409">
        <f t="shared" si="18"/>
        <v>0</v>
      </c>
      <c r="J409">
        <v>546.30259605927642</v>
      </c>
      <c r="K409">
        <f t="shared" si="19"/>
        <v>0</v>
      </c>
      <c r="O409">
        <v>0.65882846514153792</v>
      </c>
    </row>
    <row r="410" spans="4:15" x14ac:dyDescent="0.3">
      <c r="G410">
        <v>1.691188403792973</v>
      </c>
      <c r="H410">
        <f t="shared" si="18"/>
        <v>0</v>
      </c>
      <c r="J410">
        <v>971.29524226783951</v>
      </c>
      <c r="K410">
        <f t="shared" si="19"/>
        <v>0</v>
      </c>
      <c r="O410">
        <v>1.691188403792973</v>
      </c>
    </row>
    <row r="411" spans="4:15" x14ac:dyDescent="0.3">
      <c r="G411">
        <v>2.1395719734105501</v>
      </c>
      <c r="H411">
        <f t="shared" si="18"/>
        <v>0</v>
      </c>
      <c r="J411">
        <v>596.14616329923354</v>
      </c>
      <c r="K411">
        <f t="shared" si="19"/>
        <v>0</v>
      </c>
      <c r="O411">
        <v>2.1395719734105501</v>
      </c>
    </row>
    <row r="412" spans="4:15" x14ac:dyDescent="0.3">
      <c r="G412">
        <v>1.9543374781656189</v>
      </c>
      <c r="H412">
        <f t="shared" si="18"/>
        <v>0</v>
      </c>
      <c r="J412">
        <v>511.41025101590748</v>
      </c>
      <c r="K412">
        <f t="shared" si="19"/>
        <v>0</v>
      </c>
      <c r="O412">
        <v>1.9543374781656189</v>
      </c>
    </row>
    <row r="413" spans="4:15" x14ac:dyDescent="0.3">
      <c r="G413">
        <v>1.1423783438405239</v>
      </c>
      <c r="H413">
        <f t="shared" si="18"/>
        <v>0</v>
      </c>
      <c r="J413">
        <v>64.145513497007983</v>
      </c>
      <c r="K413">
        <f t="shared" si="19"/>
        <v>0</v>
      </c>
      <c r="O413">
        <v>1.1423783438405239</v>
      </c>
    </row>
    <row r="414" spans="4:15" x14ac:dyDescent="0.3">
      <c r="G414">
        <v>0.42024240816781</v>
      </c>
      <c r="H414">
        <f t="shared" si="18"/>
        <v>0</v>
      </c>
      <c r="J414">
        <v>129.75385587211261</v>
      </c>
      <c r="K414">
        <f t="shared" si="19"/>
        <v>0</v>
      </c>
      <c r="O414">
        <v>0.42024240816781</v>
      </c>
    </row>
    <row r="415" spans="4:15" x14ac:dyDescent="0.3">
      <c r="G415">
        <v>1.191250311453149</v>
      </c>
      <c r="H415">
        <f t="shared" si="18"/>
        <v>0</v>
      </c>
      <c r="J415">
        <v>130.15843780098197</v>
      </c>
      <c r="K415">
        <f t="shared" si="19"/>
        <v>0</v>
      </c>
      <c r="O415">
        <v>1.191250311453149</v>
      </c>
    </row>
    <row r="416" spans="4:15" x14ac:dyDescent="0.3">
      <c r="G416">
        <v>0.67015789190526398</v>
      </c>
      <c r="H416">
        <f t="shared" si="18"/>
        <v>0</v>
      </c>
      <c r="J416">
        <v>228.22565934109343</v>
      </c>
      <c r="K416">
        <f t="shared" si="19"/>
        <v>0</v>
      </c>
      <c r="O416">
        <v>0.67015789190526398</v>
      </c>
    </row>
    <row r="417" spans="4:16" x14ac:dyDescent="0.3">
      <c r="G417">
        <v>-0.37537088200883995</v>
      </c>
      <c r="H417">
        <f t="shared" si="18"/>
        <v>1</v>
      </c>
      <c r="I417">
        <v>1</v>
      </c>
      <c r="J417">
        <v>491.93515179472388</v>
      </c>
      <c r="K417">
        <f t="shared" si="19"/>
        <v>0</v>
      </c>
      <c r="O417">
        <v>-0.37537088200883995</v>
      </c>
      <c r="P417">
        <f t="shared" si="20"/>
        <v>-0.37537088200883995</v>
      </c>
    </row>
    <row r="418" spans="4:16" x14ac:dyDescent="0.3">
      <c r="G418">
        <v>0.30881159620702703</v>
      </c>
      <c r="H418">
        <f t="shared" si="18"/>
        <v>0</v>
      </c>
      <c r="J418">
        <v>152.93193150710414</v>
      </c>
      <c r="K418">
        <f t="shared" si="19"/>
        <v>0</v>
      </c>
      <c r="O418">
        <v>0.30881159620702703</v>
      </c>
    </row>
    <row r="419" spans="4:16" x14ac:dyDescent="0.3">
      <c r="G419">
        <v>1.650945601615023</v>
      </c>
      <c r="H419">
        <f t="shared" si="18"/>
        <v>0</v>
      </c>
      <c r="J419">
        <v>222.35614246482993</v>
      </c>
      <c r="K419">
        <f t="shared" si="19"/>
        <v>0</v>
      </c>
      <c r="O419">
        <v>1.650945601615023</v>
      </c>
    </row>
    <row r="420" spans="4:16" x14ac:dyDescent="0.3">
      <c r="G420">
        <v>1.7396040412403579</v>
      </c>
      <c r="H420">
        <f t="shared" si="18"/>
        <v>0</v>
      </c>
      <c r="J420">
        <v>53.726198185841099</v>
      </c>
      <c r="K420">
        <f t="shared" si="19"/>
        <v>0</v>
      </c>
      <c r="O420">
        <v>1.7396040412403579</v>
      </c>
    </row>
    <row r="421" spans="4:16" x14ac:dyDescent="0.3">
      <c r="G421">
        <v>2.44786629489698</v>
      </c>
      <c r="H421">
        <f t="shared" si="18"/>
        <v>0</v>
      </c>
      <c r="J421">
        <v>604.93837438936725</v>
      </c>
      <c r="K421">
        <f t="shared" si="19"/>
        <v>0</v>
      </c>
      <c r="O421">
        <v>2.44786629489698</v>
      </c>
    </row>
    <row r="422" spans="4:16" x14ac:dyDescent="0.3">
      <c r="G422">
        <v>1.410136872676355</v>
      </c>
      <c r="H422">
        <f t="shared" si="18"/>
        <v>0</v>
      </c>
      <c r="J422">
        <v>891.77857831010408</v>
      </c>
      <c r="K422">
        <f t="shared" si="19"/>
        <v>0</v>
      </c>
      <c r="O422">
        <v>1.410136872676355</v>
      </c>
    </row>
    <row r="423" spans="4:16" x14ac:dyDescent="0.3">
      <c r="G423">
        <v>-9.949020903695005E-2</v>
      </c>
      <c r="H423">
        <f t="shared" si="18"/>
        <v>1</v>
      </c>
      <c r="I423">
        <v>1</v>
      </c>
      <c r="J423">
        <v>526.78005794936553</v>
      </c>
      <c r="K423">
        <f t="shared" si="19"/>
        <v>0</v>
      </c>
      <c r="O423">
        <v>-9.949020903695005E-2</v>
      </c>
      <c r="P423">
        <f t="shared" si="20"/>
        <v>-9.949020903695005E-2</v>
      </c>
    </row>
    <row r="424" spans="4:16" x14ac:dyDescent="0.3">
      <c r="G424">
        <v>0.82508537012621597</v>
      </c>
      <c r="H424">
        <f t="shared" si="18"/>
        <v>0</v>
      </c>
      <c r="J424">
        <v>327.27123970667242</v>
      </c>
      <c r="K424">
        <f t="shared" si="19"/>
        <v>0</v>
      </c>
      <c r="O424">
        <v>0.82508537012621597</v>
      </c>
    </row>
    <row r="425" spans="4:16" x14ac:dyDescent="0.3">
      <c r="D425">
        <v>1</v>
      </c>
      <c r="E425">
        <v>4</v>
      </c>
      <c r="G425">
        <v>-0.20337764550241011</v>
      </c>
      <c r="H425">
        <f t="shared" si="18"/>
        <v>1</v>
      </c>
      <c r="I425">
        <v>2</v>
      </c>
      <c r="J425">
        <v>-3.9076833643946429</v>
      </c>
      <c r="K425">
        <f t="shared" si="19"/>
        <v>1</v>
      </c>
      <c r="L425">
        <v>1</v>
      </c>
      <c r="O425">
        <v>-0.20337764550241011</v>
      </c>
      <c r="P425">
        <f t="shared" si="20"/>
        <v>-0.20337764550241011</v>
      </c>
    </row>
    <row r="426" spans="4:16" x14ac:dyDescent="0.3">
      <c r="D426">
        <v>1</v>
      </c>
      <c r="G426">
        <v>-0.16031679351077011</v>
      </c>
      <c r="H426">
        <f t="shared" si="18"/>
        <v>1</v>
      </c>
      <c r="J426">
        <v>70.316779794019268</v>
      </c>
      <c r="K426">
        <f t="shared" si="19"/>
        <v>0</v>
      </c>
      <c r="O426">
        <v>-0.16031679351077011</v>
      </c>
      <c r="P426">
        <f t="shared" si="20"/>
        <v>-0.16031679351077011</v>
      </c>
    </row>
    <row r="427" spans="4:16" x14ac:dyDescent="0.3">
      <c r="D427">
        <v>1</v>
      </c>
      <c r="G427">
        <v>0.23911048635588095</v>
      </c>
      <c r="H427">
        <f t="shared" si="18"/>
        <v>0</v>
      </c>
      <c r="J427">
        <v>-6.8592951260326629</v>
      </c>
      <c r="K427">
        <f t="shared" si="19"/>
        <v>1</v>
      </c>
      <c r="L427">
        <v>2</v>
      </c>
      <c r="O427">
        <v>0.23911048635588095</v>
      </c>
    </row>
    <row r="428" spans="4:16" x14ac:dyDescent="0.3">
      <c r="D428">
        <v>1</v>
      </c>
      <c r="G428">
        <v>0.55465588636504304</v>
      </c>
      <c r="H428">
        <f t="shared" si="18"/>
        <v>0</v>
      </c>
      <c r="J428">
        <v>-379.58143779176868</v>
      </c>
      <c r="K428">
        <f t="shared" si="19"/>
        <v>1</v>
      </c>
      <c r="O428">
        <v>0.55465588636504304</v>
      </c>
    </row>
    <row r="429" spans="4:16" x14ac:dyDescent="0.3">
      <c r="G429">
        <v>-6.2852157965300748E-3</v>
      </c>
      <c r="H429">
        <f t="shared" si="18"/>
        <v>1</v>
      </c>
      <c r="I429">
        <v>2</v>
      </c>
      <c r="J429">
        <v>369.9415533218563</v>
      </c>
      <c r="K429">
        <f t="shared" si="19"/>
        <v>0</v>
      </c>
      <c r="O429">
        <v>-6.2852157965300748E-3</v>
      </c>
      <c r="P429">
        <f t="shared" si="20"/>
        <v>-6.2852157965300748E-3</v>
      </c>
    </row>
    <row r="430" spans="4:16" x14ac:dyDescent="0.3">
      <c r="G430">
        <v>-6.2852157965300748E-3</v>
      </c>
      <c r="H430">
        <f t="shared" si="18"/>
        <v>1</v>
      </c>
      <c r="J430">
        <v>585.66139276839101</v>
      </c>
      <c r="K430">
        <f t="shared" si="19"/>
        <v>0</v>
      </c>
      <c r="O430">
        <v>-6.2852157965300748E-3</v>
      </c>
      <c r="P430">
        <f t="shared" si="20"/>
        <v>-6.2852157965300748E-3</v>
      </c>
    </row>
    <row r="431" spans="4:16" x14ac:dyDescent="0.3">
      <c r="G431">
        <v>0.46403821382266097</v>
      </c>
      <c r="H431">
        <f t="shared" si="18"/>
        <v>0</v>
      </c>
      <c r="J431">
        <v>422.43480233377943</v>
      </c>
      <c r="K431">
        <f t="shared" si="19"/>
        <v>0</v>
      </c>
      <c r="O431">
        <v>0.46403821382266097</v>
      </c>
    </row>
    <row r="432" spans="4:16" x14ac:dyDescent="0.3">
      <c r="G432">
        <v>1.1327103519779946E-2</v>
      </c>
      <c r="H432">
        <f t="shared" si="18"/>
        <v>0</v>
      </c>
      <c r="J432">
        <v>593.75518684391466</v>
      </c>
      <c r="K432">
        <f t="shared" si="19"/>
        <v>0</v>
      </c>
      <c r="O432">
        <v>1.1327103519779946E-2</v>
      </c>
    </row>
    <row r="433" spans="7:16" x14ac:dyDescent="0.3">
      <c r="G433">
        <v>0.26741682761454999</v>
      </c>
      <c r="H433">
        <f t="shared" si="18"/>
        <v>0</v>
      </c>
      <c r="J433">
        <v>667.50273979148824</v>
      </c>
      <c r="K433">
        <f t="shared" si="19"/>
        <v>0</v>
      </c>
      <c r="O433">
        <v>0.26741682761454999</v>
      </c>
    </row>
    <row r="434" spans="7:16" x14ac:dyDescent="0.3">
      <c r="G434">
        <v>-0.22576958217809007</v>
      </c>
      <c r="H434">
        <f t="shared" si="18"/>
        <v>1</v>
      </c>
      <c r="I434">
        <v>1</v>
      </c>
      <c r="J434">
        <v>-160.36382271239358</v>
      </c>
      <c r="K434">
        <f t="shared" si="19"/>
        <v>1</v>
      </c>
      <c r="L434">
        <v>1</v>
      </c>
      <c r="O434">
        <v>-0.22576958217809007</v>
      </c>
      <c r="P434">
        <f t="shared" si="20"/>
        <v>-0.22576958217809007</v>
      </c>
    </row>
    <row r="435" spans="7:16" x14ac:dyDescent="0.3">
      <c r="G435">
        <v>0.41389609287186402</v>
      </c>
      <c r="H435">
        <f t="shared" si="18"/>
        <v>0</v>
      </c>
      <c r="J435">
        <v>415.11784439531124</v>
      </c>
      <c r="K435">
        <f t="shared" si="19"/>
        <v>0</v>
      </c>
      <c r="O435">
        <v>0.41389609287186402</v>
      </c>
    </row>
    <row r="436" spans="7:16" x14ac:dyDescent="0.3">
      <c r="G436">
        <v>0.76492460797899497</v>
      </c>
      <c r="H436">
        <f t="shared" si="18"/>
        <v>0</v>
      </c>
      <c r="J436">
        <v>-6.8561622182379551</v>
      </c>
      <c r="K436">
        <f t="shared" si="19"/>
        <v>1</v>
      </c>
      <c r="L436">
        <v>3</v>
      </c>
      <c r="O436">
        <v>0.76492460797899497</v>
      </c>
    </row>
    <row r="437" spans="7:16" x14ac:dyDescent="0.3">
      <c r="G437">
        <v>1.842109675677126</v>
      </c>
      <c r="H437">
        <f t="shared" si="18"/>
        <v>0</v>
      </c>
      <c r="J437">
        <v>-52.616326333230518</v>
      </c>
      <c r="K437">
        <f t="shared" si="19"/>
        <v>1</v>
      </c>
      <c r="O437">
        <v>1.842109675677126</v>
      </c>
    </row>
    <row r="438" spans="7:16" x14ac:dyDescent="0.3">
      <c r="G438">
        <v>0.78140743400933399</v>
      </c>
      <c r="H438">
        <f t="shared" si="18"/>
        <v>0</v>
      </c>
      <c r="J438">
        <v>-32.361866219261231</v>
      </c>
      <c r="K438">
        <f t="shared" si="19"/>
        <v>1</v>
      </c>
      <c r="O438">
        <v>0.78140743400933399</v>
      </c>
    </row>
    <row r="439" spans="7:16" x14ac:dyDescent="0.3">
      <c r="G439">
        <v>1.1423783438405239</v>
      </c>
      <c r="H439">
        <f t="shared" si="18"/>
        <v>0</v>
      </c>
      <c r="J439">
        <v>134.57048212377686</v>
      </c>
      <c r="K439">
        <f t="shared" si="19"/>
        <v>0</v>
      </c>
      <c r="O439">
        <v>1.1423783438405239</v>
      </c>
    </row>
    <row r="440" spans="7:16" x14ac:dyDescent="0.3">
      <c r="G440">
        <v>0.748377662935935</v>
      </c>
      <c r="H440">
        <f t="shared" si="18"/>
        <v>0</v>
      </c>
      <c r="J440">
        <v>34.094594781935143</v>
      </c>
      <c r="K440">
        <f t="shared" si="19"/>
        <v>0</v>
      </c>
      <c r="O440">
        <v>0.748377662935935</v>
      </c>
    </row>
    <row r="441" spans="7:16" x14ac:dyDescent="0.3">
      <c r="G441">
        <v>0.83594968170923001</v>
      </c>
      <c r="H441">
        <f t="shared" si="18"/>
        <v>0</v>
      </c>
      <c r="J441">
        <v>431.56098029713189</v>
      </c>
      <c r="K441">
        <f t="shared" si="19"/>
        <v>0</v>
      </c>
      <c r="O441">
        <v>0.83594968170923001</v>
      </c>
    </row>
    <row r="442" spans="7:16" x14ac:dyDescent="0.3">
      <c r="G442">
        <v>-0.24879358921125005</v>
      </c>
      <c r="H442">
        <f t="shared" si="18"/>
        <v>1</v>
      </c>
      <c r="I442">
        <v>1</v>
      </c>
      <c r="J442">
        <v>518.51305447503432</v>
      </c>
      <c r="K442">
        <f t="shared" si="19"/>
        <v>0</v>
      </c>
      <c r="O442">
        <v>-0.24879358921125005</v>
      </c>
      <c r="P442">
        <f t="shared" si="20"/>
        <v>-0.24879358921125005</v>
      </c>
    </row>
    <row r="443" spans="7:16" x14ac:dyDescent="0.3">
      <c r="G443">
        <v>0.68144513771433002</v>
      </c>
      <c r="H443">
        <f t="shared" si="18"/>
        <v>0</v>
      </c>
      <c r="J443">
        <v>83.104779679825583</v>
      </c>
      <c r="K443">
        <f t="shared" si="19"/>
        <v>0</v>
      </c>
      <c r="O443">
        <v>0.68144513771433002</v>
      </c>
    </row>
    <row r="444" spans="7:16" x14ac:dyDescent="0.3">
      <c r="G444">
        <v>9.5154599070583989E-2</v>
      </c>
      <c r="H444">
        <f t="shared" si="18"/>
        <v>0</v>
      </c>
      <c r="J444">
        <v>474.39445699022986</v>
      </c>
      <c r="K444">
        <f t="shared" si="19"/>
        <v>0</v>
      </c>
      <c r="O444">
        <v>9.5154599070583989E-2</v>
      </c>
    </row>
    <row r="445" spans="7:16" x14ac:dyDescent="0.3">
      <c r="G445">
        <v>0.90077602248548261</v>
      </c>
      <c r="H445">
        <f t="shared" si="18"/>
        <v>0</v>
      </c>
      <c r="J445">
        <v>332.2318469971699</v>
      </c>
      <c r="K445">
        <f t="shared" si="19"/>
        <v>0</v>
      </c>
      <c r="O445">
        <v>0.90077602248548261</v>
      </c>
    </row>
    <row r="446" spans="7:16" x14ac:dyDescent="0.3">
      <c r="G446">
        <v>1.3927247724989991</v>
      </c>
      <c r="H446">
        <f t="shared" si="18"/>
        <v>0</v>
      </c>
      <c r="J446">
        <v>729.93374417424707</v>
      </c>
      <c r="K446">
        <f t="shared" si="19"/>
        <v>0</v>
      </c>
      <c r="O446">
        <v>1.3927247724989991</v>
      </c>
    </row>
    <row r="447" spans="7:16" x14ac:dyDescent="0.3">
      <c r="G447">
        <v>0.25333844206231204</v>
      </c>
      <c r="H447">
        <f t="shared" si="18"/>
        <v>0</v>
      </c>
      <c r="J447">
        <v>548.30356997517833</v>
      </c>
      <c r="K447">
        <f t="shared" si="19"/>
        <v>0</v>
      </c>
      <c r="O447">
        <v>0.25333844206231204</v>
      </c>
    </row>
    <row r="448" spans="7:16" x14ac:dyDescent="0.3">
      <c r="G448">
        <v>2.5463502806116098</v>
      </c>
      <c r="H448">
        <f t="shared" si="18"/>
        <v>0</v>
      </c>
      <c r="J448">
        <v>699.21624507796957</v>
      </c>
      <c r="K448">
        <f t="shared" si="19"/>
        <v>0</v>
      </c>
      <c r="O448">
        <v>2.5463502806116098</v>
      </c>
    </row>
    <row r="449" spans="7:16" x14ac:dyDescent="0.3">
      <c r="G449">
        <v>1.0938442928863967</v>
      </c>
      <c r="H449">
        <f t="shared" si="18"/>
        <v>0</v>
      </c>
      <c r="J449">
        <v>91.366653140966946</v>
      </c>
      <c r="K449">
        <f t="shared" si="19"/>
        <v>0</v>
      </c>
      <c r="O449">
        <v>1.0938442928863967</v>
      </c>
    </row>
    <row r="450" spans="7:16" x14ac:dyDescent="0.3">
      <c r="G450">
        <v>0.75941633150653498</v>
      </c>
      <c r="H450">
        <f t="shared" si="18"/>
        <v>0</v>
      </c>
      <c r="J450">
        <v>45.940806340864711</v>
      </c>
      <c r="K450">
        <f t="shared" si="19"/>
        <v>0</v>
      </c>
      <c r="O450">
        <v>0.75941633150653498</v>
      </c>
    </row>
    <row r="451" spans="7:16" x14ac:dyDescent="0.3">
      <c r="G451">
        <v>0.88461909205715594</v>
      </c>
      <c r="H451">
        <f t="shared" si="18"/>
        <v>0</v>
      </c>
      <c r="J451">
        <v>15.425303440512636</v>
      </c>
      <c r="K451">
        <f t="shared" si="19"/>
        <v>0</v>
      </c>
      <c r="O451">
        <v>0.88461909205715594</v>
      </c>
    </row>
    <row r="452" spans="7:16" x14ac:dyDescent="0.3">
      <c r="G452">
        <v>0.90615570711360305</v>
      </c>
      <c r="H452">
        <f t="shared" si="18"/>
        <v>0</v>
      </c>
      <c r="J452">
        <v>231.41713940649163</v>
      </c>
      <c r="K452">
        <f t="shared" si="19"/>
        <v>0</v>
      </c>
      <c r="O452">
        <v>0.90615570711360305</v>
      </c>
    </row>
    <row r="453" spans="7:16" x14ac:dyDescent="0.3">
      <c r="G453">
        <v>-0.20337764550241011</v>
      </c>
      <c r="H453">
        <f t="shared" si="18"/>
        <v>1</v>
      </c>
      <c r="I453">
        <v>1</v>
      </c>
      <c r="J453">
        <v>90.095365243131255</v>
      </c>
      <c r="K453">
        <f t="shared" si="19"/>
        <v>0</v>
      </c>
      <c r="O453">
        <v>-0.20337764550241011</v>
      </c>
      <c r="P453">
        <f t="shared" si="20"/>
        <v>-0.20337764550241011</v>
      </c>
    </row>
    <row r="454" spans="7:16" x14ac:dyDescent="0.3">
      <c r="G454">
        <v>0.16549944478999801</v>
      </c>
      <c r="H454">
        <f t="shared" si="18"/>
        <v>0</v>
      </c>
      <c r="J454">
        <v>344.7952372960886</v>
      </c>
      <c r="K454">
        <f t="shared" si="19"/>
        <v>0</v>
      </c>
      <c r="O454">
        <v>0.16549944478999801</v>
      </c>
    </row>
    <row r="455" spans="7:16" x14ac:dyDescent="0.3">
      <c r="G455">
        <v>0.26741682761454999</v>
      </c>
      <c r="H455">
        <f t="shared" si="18"/>
        <v>0</v>
      </c>
      <c r="J455">
        <v>-167.11763508416971</v>
      </c>
      <c r="K455">
        <f t="shared" si="19"/>
        <v>1</v>
      </c>
      <c r="L455">
        <v>1</v>
      </c>
      <c r="O455">
        <v>0.26741682761454999</v>
      </c>
    </row>
    <row r="456" spans="7:16" x14ac:dyDescent="0.3">
      <c r="G456">
        <v>-0.75478607092330008</v>
      </c>
      <c r="H456">
        <f t="shared" si="18"/>
        <v>1</v>
      </c>
      <c r="I456">
        <v>21</v>
      </c>
      <c r="J456">
        <v>398.69496161074488</v>
      </c>
      <c r="K456">
        <f t="shared" si="19"/>
        <v>0</v>
      </c>
      <c r="O456">
        <v>-0.75478607092330008</v>
      </c>
      <c r="P456">
        <f t="shared" si="20"/>
        <v>-0.75478607092330008</v>
      </c>
    </row>
    <row r="457" spans="7:16" x14ac:dyDescent="0.3">
      <c r="G457">
        <v>-0.12938116234464991</v>
      </c>
      <c r="H457">
        <f t="shared" ref="H457:H476" si="21">IF(G457 &lt; 0, 1, 0)</f>
        <v>1</v>
      </c>
      <c r="J457">
        <v>744.81941656533581</v>
      </c>
      <c r="K457">
        <f t="shared" ref="K457:K486" si="22">IF(J457&lt;0,1,0)</f>
        <v>0</v>
      </c>
      <c r="O457">
        <v>-0.12938116234464991</v>
      </c>
      <c r="P457">
        <f t="shared" ref="P457:P476" si="23">IF(O457&lt;0, O457, 0)</f>
        <v>-0.12938116234464991</v>
      </c>
    </row>
    <row r="458" spans="7:16" x14ac:dyDescent="0.3">
      <c r="G458">
        <v>-0.62140709690501006</v>
      </c>
      <c r="H458">
        <f t="shared" si="21"/>
        <v>1</v>
      </c>
      <c r="J458">
        <v>271.64304745883521</v>
      </c>
      <c r="K458">
        <f t="shared" si="22"/>
        <v>0</v>
      </c>
      <c r="O458">
        <v>-0.62140709690501006</v>
      </c>
      <c r="P458">
        <f t="shared" si="23"/>
        <v>-0.62140709690501006</v>
      </c>
    </row>
    <row r="459" spans="7:16" x14ac:dyDescent="0.3">
      <c r="G459">
        <v>-1.5209482561550081E-2</v>
      </c>
      <c r="H459">
        <f t="shared" si="21"/>
        <v>1</v>
      </c>
      <c r="J459">
        <v>623.58676362947074</v>
      </c>
      <c r="K459">
        <f t="shared" si="22"/>
        <v>0</v>
      </c>
      <c r="O459">
        <v>-1.5209482561550081E-2</v>
      </c>
      <c r="P459">
        <f t="shared" si="23"/>
        <v>-1.5209482561550081E-2</v>
      </c>
    </row>
    <row r="460" spans="7:16" x14ac:dyDescent="0.3">
      <c r="G460">
        <v>-1.1406854776811501</v>
      </c>
      <c r="H460">
        <f t="shared" si="21"/>
        <v>1</v>
      </c>
      <c r="J460">
        <v>485.66827528508639</v>
      </c>
      <c r="K460">
        <f t="shared" si="22"/>
        <v>0</v>
      </c>
      <c r="O460">
        <v>-1.1406854776811501</v>
      </c>
      <c r="P460">
        <f t="shared" si="23"/>
        <v>-1.1406854776811501</v>
      </c>
    </row>
    <row r="461" spans="7:16" x14ac:dyDescent="0.3">
      <c r="G461">
        <v>-1.7131368432365002</v>
      </c>
      <c r="H461">
        <f t="shared" si="21"/>
        <v>1</v>
      </c>
      <c r="J461">
        <v>278.81509880600856</v>
      </c>
      <c r="K461">
        <f t="shared" si="22"/>
        <v>0</v>
      </c>
      <c r="O461">
        <v>-1.7131368432365002</v>
      </c>
      <c r="P461">
        <f t="shared" si="23"/>
        <v>-1.7131368432365002</v>
      </c>
    </row>
    <row r="462" spans="7:16" x14ac:dyDescent="0.3">
      <c r="G462">
        <v>-1.00356538677033</v>
      </c>
      <c r="H462">
        <f t="shared" si="21"/>
        <v>1</v>
      </c>
      <c r="J462">
        <v>42.022130807923361</v>
      </c>
      <c r="K462">
        <f t="shared" si="22"/>
        <v>0</v>
      </c>
      <c r="O462">
        <v>-1.00356538677033</v>
      </c>
      <c r="P462">
        <f t="shared" si="23"/>
        <v>-1.00356538677033</v>
      </c>
    </row>
    <row r="463" spans="7:16" x14ac:dyDescent="0.3">
      <c r="G463">
        <v>-0.83518231446075997</v>
      </c>
      <c r="H463">
        <f t="shared" si="21"/>
        <v>1</v>
      </c>
      <c r="J463">
        <v>95.49956924119833</v>
      </c>
      <c r="K463">
        <f t="shared" si="22"/>
        <v>0</v>
      </c>
      <c r="O463">
        <v>-0.83518231446075997</v>
      </c>
      <c r="P463">
        <f t="shared" si="23"/>
        <v>-0.83518231446075997</v>
      </c>
    </row>
    <row r="464" spans="7:16" x14ac:dyDescent="0.3">
      <c r="G464">
        <v>-0.86482261762549006</v>
      </c>
      <c r="H464">
        <f t="shared" si="21"/>
        <v>1</v>
      </c>
      <c r="J464">
        <v>-230.53398927352049</v>
      </c>
      <c r="K464">
        <f t="shared" si="22"/>
        <v>1</v>
      </c>
      <c r="L464">
        <v>1</v>
      </c>
      <c r="O464">
        <v>-0.86482261762549006</v>
      </c>
      <c r="P464">
        <f t="shared" si="23"/>
        <v>-0.86482261762549006</v>
      </c>
    </row>
    <row r="465" spans="4:16" x14ac:dyDescent="0.3">
      <c r="G465">
        <v>-1.00356538677033</v>
      </c>
      <c r="H465">
        <f t="shared" si="21"/>
        <v>1</v>
      </c>
      <c r="J465">
        <v>380.67834225345098</v>
      </c>
      <c r="K465">
        <f t="shared" si="22"/>
        <v>0</v>
      </c>
      <c r="O465">
        <v>-1.00356538677033</v>
      </c>
      <c r="P465">
        <f t="shared" si="23"/>
        <v>-1.00356538677033</v>
      </c>
    </row>
    <row r="466" spans="4:16" x14ac:dyDescent="0.3">
      <c r="G466">
        <v>-0.83518231446075997</v>
      </c>
      <c r="H466">
        <f t="shared" si="21"/>
        <v>1</v>
      </c>
      <c r="J466">
        <v>178.31887340785772</v>
      </c>
      <c r="K466">
        <f t="shared" si="22"/>
        <v>0</v>
      </c>
      <c r="O466">
        <v>-0.83518231446075997</v>
      </c>
      <c r="P466">
        <f t="shared" si="23"/>
        <v>-0.83518231446075997</v>
      </c>
    </row>
    <row r="467" spans="4:16" x14ac:dyDescent="0.3">
      <c r="D467">
        <v>1</v>
      </c>
      <c r="E467">
        <v>6</v>
      </c>
      <c r="G467">
        <v>-0.92955939289679002</v>
      </c>
      <c r="H467">
        <f t="shared" si="21"/>
        <v>1</v>
      </c>
      <c r="J467">
        <v>-375.38055622727472</v>
      </c>
      <c r="K467">
        <f t="shared" si="22"/>
        <v>1</v>
      </c>
      <c r="L467">
        <v>2</v>
      </c>
      <c r="O467">
        <v>-0.92955939289679002</v>
      </c>
      <c r="P467">
        <f t="shared" si="23"/>
        <v>-0.92955939289679002</v>
      </c>
    </row>
    <row r="468" spans="4:16" x14ac:dyDescent="0.3">
      <c r="D468">
        <v>1</v>
      </c>
      <c r="G468">
        <v>-1.04510783545232</v>
      </c>
      <c r="H468">
        <f t="shared" si="21"/>
        <v>1</v>
      </c>
      <c r="J468">
        <v>-436.89466807123699</v>
      </c>
      <c r="K468">
        <f t="shared" si="22"/>
        <v>1</v>
      </c>
      <c r="O468">
        <v>-1.04510783545232</v>
      </c>
      <c r="P468">
        <f t="shared" si="23"/>
        <v>-1.04510783545232</v>
      </c>
    </row>
    <row r="469" spans="4:16" x14ac:dyDescent="0.3">
      <c r="D469">
        <v>1</v>
      </c>
      <c r="G469">
        <v>-1.54469359356681</v>
      </c>
      <c r="H469">
        <f t="shared" si="21"/>
        <v>1</v>
      </c>
      <c r="J469">
        <v>159.75536518534375</v>
      </c>
      <c r="K469">
        <f t="shared" si="22"/>
        <v>0</v>
      </c>
      <c r="O469">
        <v>-1.54469359356681</v>
      </c>
      <c r="P469">
        <f t="shared" si="23"/>
        <v>-1.54469359356681</v>
      </c>
    </row>
    <row r="470" spans="4:16" x14ac:dyDescent="0.3">
      <c r="D470">
        <v>1</v>
      </c>
      <c r="G470">
        <v>-1.3361738222619399</v>
      </c>
      <c r="H470">
        <f t="shared" si="21"/>
        <v>1</v>
      </c>
      <c r="J470">
        <v>-1315.4925536130947</v>
      </c>
      <c r="K470">
        <f t="shared" si="22"/>
        <v>1</v>
      </c>
      <c r="L470">
        <v>4</v>
      </c>
      <c r="O470">
        <v>-1.3361738222619399</v>
      </c>
      <c r="P470">
        <f t="shared" si="23"/>
        <v>-1.3361738222619399</v>
      </c>
    </row>
    <row r="471" spans="4:16" x14ac:dyDescent="0.3">
      <c r="D471">
        <v>1</v>
      </c>
      <c r="G471">
        <v>-2.03660987587052</v>
      </c>
      <c r="H471">
        <f t="shared" si="21"/>
        <v>1</v>
      </c>
      <c r="J471">
        <v>-1056.7510943797697</v>
      </c>
      <c r="K471">
        <f t="shared" si="22"/>
        <v>1</v>
      </c>
      <c r="O471">
        <v>-2.03660987587052</v>
      </c>
      <c r="P471">
        <f t="shared" si="23"/>
        <v>-2.03660987587052</v>
      </c>
    </row>
    <row r="472" spans="4:16" x14ac:dyDescent="0.3">
      <c r="D472">
        <v>1</v>
      </c>
      <c r="G472">
        <v>-2.03660987587052</v>
      </c>
      <c r="H472">
        <f t="shared" si="21"/>
        <v>1</v>
      </c>
      <c r="J472">
        <v>-1816.4813274287885</v>
      </c>
      <c r="K472">
        <f t="shared" si="22"/>
        <v>1</v>
      </c>
      <c r="O472">
        <v>-2.03660987587052</v>
      </c>
      <c r="P472">
        <f t="shared" si="23"/>
        <v>-2.03660987587052</v>
      </c>
    </row>
    <row r="473" spans="4:16" x14ac:dyDescent="0.3">
      <c r="G473">
        <v>-2.03660987587052</v>
      </c>
      <c r="H473">
        <f t="shared" si="21"/>
        <v>1</v>
      </c>
      <c r="J473">
        <v>-390.18426812726989</v>
      </c>
      <c r="K473">
        <f t="shared" si="22"/>
        <v>1</v>
      </c>
      <c r="O473">
        <v>-2.03660987587052</v>
      </c>
      <c r="P473">
        <f t="shared" si="23"/>
        <v>-2.03660987587052</v>
      </c>
    </row>
    <row r="474" spans="4:16" x14ac:dyDescent="0.3">
      <c r="G474">
        <v>-1.4273452205322901</v>
      </c>
      <c r="H474">
        <f t="shared" si="21"/>
        <v>1</v>
      </c>
      <c r="J474">
        <v>1.0496154545294871</v>
      </c>
      <c r="K474">
        <f t="shared" si="22"/>
        <v>0</v>
      </c>
      <c r="O474">
        <v>-1.4273452205322901</v>
      </c>
      <c r="P474">
        <f t="shared" si="23"/>
        <v>-1.4273452205322901</v>
      </c>
    </row>
    <row r="475" spans="4:16" x14ac:dyDescent="0.3">
      <c r="G475">
        <v>-1.3361738222619399</v>
      </c>
      <c r="H475">
        <f t="shared" si="21"/>
        <v>1</v>
      </c>
      <c r="J475">
        <v>-117.74631657900582</v>
      </c>
      <c r="K475">
        <f t="shared" si="22"/>
        <v>1</v>
      </c>
      <c r="L475">
        <v>2</v>
      </c>
      <c r="O475">
        <v>-1.3361738222619399</v>
      </c>
      <c r="P475">
        <f t="shared" si="23"/>
        <v>-1.3361738222619399</v>
      </c>
    </row>
    <row r="476" spans="4:16" x14ac:dyDescent="0.3">
      <c r="G476">
        <v>-1.3361738222619399</v>
      </c>
      <c r="H476">
        <f t="shared" si="21"/>
        <v>1</v>
      </c>
      <c r="J476">
        <v>-882.12418113695799</v>
      </c>
      <c r="K476">
        <f t="shared" si="22"/>
        <v>1</v>
      </c>
      <c r="O476">
        <v>-1.3361738222619399</v>
      </c>
      <c r="P476">
        <f t="shared" si="23"/>
        <v>-1.3361738222619399</v>
      </c>
    </row>
    <row r="477" spans="4:16" x14ac:dyDescent="0.3">
      <c r="H477" t="s">
        <v>34</v>
      </c>
      <c r="I477">
        <f>AVERAGE(I8:I476)</f>
        <v>3.6875</v>
      </c>
      <c r="J477">
        <v>474.67993373561768</v>
      </c>
      <c r="K477">
        <f t="shared" si="22"/>
        <v>0</v>
      </c>
      <c r="O477" t="s">
        <v>34</v>
      </c>
      <c r="P477">
        <f>AVERAGE(P8:P476) + -1</f>
        <v>-1.5974143628992401</v>
      </c>
    </row>
    <row r="478" spans="4:16" x14ac:dyDescent="0.3">
      <c r="H478" t="s">
        <v>35</v>
      </c>
      <c r="I478">
        <f>MEDIAN(I8:I476)</f>
        <v>2</v>
      </c>
      <c r="J478">
        <v>220.36972103006013</v>
      </c>
      <c r="K478">
        <f t="shared" si="22"/>
        <v>0</v>
      </c>
      <c r="O478" t="s">
        <v>35</v>
      </c>
      <c r="P478">
        <f>MEDIAN(P8:P476) - 1</f>
        <v>-1.440312412449505</v>
      </c>
    </row>
    <row r="479" spans="4:16" x14ac:dyDescent="0.3">
      <c r="J479">
        <v>-224.32714195789242</v>
      </c>
      <c r="K479">
        <f t="shared" si="22"/>
        <v>1</v>
      </c>
      <c r="L479">
        <v>7</v>
      </c>
    </row>
    <row r="480" spans="4:16" x14ac:dyDescent="0.3">
      <c r="D480">
        <v>1</v>
      </c>
      <c r="E480">
        <v>5</v>
      </c>
      <c r="J480">
        <v>-1198.0598929865016</v>
      </c>
      <c r="K480">
        <f t="shared" si="22"/>
        <v>1</v>
      </c>
    </row>
    <row r="481" spans="4:11" x14ac:dyDescent="0.3">
      <c r="D481">
        <v>1</v>
      </c>
      <c r="J481">
        <v>-690.45409246244253</v>
      </c>
      <c r="K481">
        <f t="shared" si="22"/>
        <v>1</v>
      </c>
    </row>
    <row r="482" spans="4:11" x14ac:dyDescent="0.3">
      <c r="D482">
        <v>1</v>
      </c>
      <c r="J482">
        <v>-248.13434689217593</v>
      </c>
      <c r="K482">
        <f t="shared" si="22"/>
        <v>1</v>
      </c>
    </row>
    <row r="483" spans="4:11" x14ac:dyDescent="0.3">
      <c r="D483">
        <v>1</v>
      </c>
      <c r="J483">
        <v>-1108.2373943700445</v>
      </c>
      <c r="K483">
        <f t="shared" si="22"/>
        <v>1</v>
      </c>
    </row>
    <row r="484" spans="4:11" x14ac:dyDescent="0.3">
      <c r="D484">
        <v>1</v>
      </c>
      <c r="J484">
        <v>-1729.3278361740809</v>
      </c>
      <c r="K484">
        <f t="shared" si="22"/>
        <v>1</v>
      </c>
    </row>
    <row r="485" spans="4:11" x14ac:dyDescent="0.3">
      <c r="D485" t="s">
        <v>34</v>
      </c>
      <c r="E485">
        <f>AVERAGE(E8:E484)</f>
        <v>3.9583333333333335</v>
      </c>
      <c r="J485">
        <v>-269.44457311011422</v>
      </c>
      <c r="K485">
        <f t="shared" si="22"/>
        <v>1</v>
      </c>
    </row>
    <row r="486" spans="4:11" x14ac:dyDescent="0.3">
      <c r="D486" t="s">
        <v>35</v>
      </c>
      <c r="E486">
        <f>MEDIAN(E8:E484)</f>
        <v>4</v>
      </c>
      <c r="J486">
        <v>129.0963685524199</v>
      </c>
      <c r="K486">
        <f t="shared" si="22"/>
        <v>0</v>
      </c>
    </row>
    <row r="487" spans="4:11" x14ac:dyDescent="0.3">
      <c r="K487" t="s">
        <v>38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8433-BF29-413D-8C54-B404207613FB}">
  <dimension ref="A1:M481"/>
  <sheetViews>
    <sheetView zoomScaleNormal="100" workbookViewId="0">
      <selection activeCell="L24" sqref="L24"/>
    </sheetView>
  </sheetViews>
  <sheetFormatPr defaultRowHeight="16.2" x14ac:dyDescent="0.3"/>
  <cols>
    <col min="4" max="4" width="12.77734375" bestFit="1" customWidth="1"/>
    <col min="7" max="7" width="16.44140625" bestFit="1" customWidth="1"/>
  </cols>
  <sheetData>
    <row r="1" spans="1:13" x14ac:dyDescent="0.3">
      <c r="A1" t="s">
        <v>22</v>
      </c>
      <c r="B1" t="s">
        <v>23</v>
      </c>
      <c r="C1" t="s">
        <v>24</v>
      </c>
      <c r="D1" t="s">
        <v>26</v>
      </c>
      <c r="E1" t="s">
        <v>27</v>
      </c>
      <c r="F1" t="s">
        <v>28</v>
      </c>
      <c r="G1" t="s">
        <v>29</v>
      </c>
      <c r="I1" t="s">
        <v>32</v>
      </c>
      <c r="L1" t="s">
        <v>25</v>
      </c>
      <c r="M1">
        <v>2200</v>
      </c>
    </row>
    <row r="2" spans="1:13" x14ac:dyDescent="0.3">
      <c r="A2" s="2">
        <v>25965</v>
      </c>
      <c r="B2">
        <v>550</v>
      </c>
      <c r="C2">
        <v>505.40000000000003</v>
      </c>
      <c r="D2">
        <v>324.28000000000003</v>
      </c>
      <c r="E2">
        <f t="shared" ref="E2:E3" si="0">(C2-B2)</f>
        <v>-44.599999999999966</v>
      </c>
      <c r="F2">
        <f>IF(B2&gt;C2, 1,0)</f>
        <v>1</v>
      </c>
      <c r="G2">
        <v>0</v>
      </c>
      <c r="H2">
        <v>0</v>
      </c>
      <c r="I2">
        <v>2.0272727272727199E-2</v>
      </c>
    </row>
    <row r="3" spans="1:13" x14ac:dyDescent="0.3">
      <c r="A3" s="2">
        <v>25993</v>
      </c>
      <c r="B3">
        <v>550</v>
      </c>
      <c r="C3">
        <v>515.69000000000005</v>
      </c>
      <c r="D3">
        <v>616.5</v>
      </c>
      <c r="E3">
        <f t="shared" si="0"/>
        <v>-34.309999999999945</v>
      </c>
      <c r="F3">
        <f t="shared" ref="F3:F66" si="1">IF(B3&gt;C3, 1,0)</f>
        <v>1</v>
      </c>
      <c r="G3">
        <v>0</v>
      </c>
      <c r="H3">
        <v>1</v>
      </c>
      <c r="I3">
        <v>1.5595454545454499E-2</v>
      </c>
    </row>
    <row r="4" spans="1:13" x14ac:dyDescent="0.3">
      <c r="A4" s="2">
        <v>26024</v>
      </c>
      <c r="B4">
        <v>550</v>
      </c>
      <c r="C4">
        <v>561.11999999999989</v>
      </c>
      <c r="D4">
        <v>815.97</v>
      </c>
      <c r="E4">
        <f>(C4-B4)</f>
        <v>11.119999999999891</v>
      </c>
      <c r="F4">
        <f t="shared" si="1"/>
        <v>0</v>
      </c>
      <c r="G4">
        <v>0</v>
      </c>
      <c r="H4">
        <v>2</v>
      </c>
      <c r="I4">
        <v>0</v>
      </c>
    </row>
    <row r="5" spans="1:13" x14ac:dyDescent="0.3">
      <c r="A5" s="2">
        <v>26054</v>
      </c>
      <c r="B5">
        <v>550</v>
      </c>
      <c r="C5">
        <v>358.21000000000004</v>
      </c>
      <c r="D5">
        <v>735.01</v>
      </c>
      <c r="E5">
        <f t="shared" ref="E5:E68" si="2">(C5-B5)</f>
        <v>-191.78999999999996</v>
      </c>
      <c r="F5">
        <f t="shared" si="1"/>
        <v>1</v>
      </c>
      <c r="G5">
        <v>0</v>
      </c>
      <c r="H5">
        <v>3</v>
      </c>
      <c r="I5">
        <v>8.71772727272727E-2</v>
      </c>
    </row>
    <row r="6" spans="1:13" x14ac:dyDescent="0.3">
      <c r="A6" s="2">
        <v>26085</v>
      </c>
      <c r="B6">
        <v>550</v>
      </c>
      <c r="C6">
        <v>760.62000000000012</v>
      </c>
      <c r="D6">
        <v>680.44</v>
      </c>
      <c r="E6">
        <f t="shared" si="2"/>
        <v>210.62000000000012</v>
      </c>
      <c r="F6">
        <f t="shared" si="1"/>
        <v>0</v>
      </c>
      <c r="G6">
        <v>0</v>
      </c>
      <c r="H6">
        <v>4</v>
      </c>
      <c r="I6">
        <v>0</v>
      </c>
    </row>
    <row r="7" spans="1:13" x14ac:dyDescent="0.3">
      <c r="A7" s="2">
        <v>26115</v>
      </c>
      <c r="B7">
        <v>550</v>
      </c>
      <c r="C7">
        <v>1149.3</v>
      </c>
      <c r="D7">
        <v>728.26</v>
      </c>
      <c r="E7">
        <f t="shared" si="2"/>
        <v>599.29999999999995</v>
      </c>
      <c r="F7">
        <f t="shared" si="1"/>
        <v>0</v>
      </c>
      <c r="G7">
        <v>1</v>
      </c>
      <c r="H7">
        <v>5</v>
      </c>
      <c r="I7">
        <v>0</v>
      </c>
    </row>
    <row r="8" spans="1:13" x14ac:dyDescent="0.3">
      <c r="A8" s="2">
        <v>26146</v>
      </c>
      <c r="B8">
        <v>550</v>
      </c>
      <c r="C8">
        <v>1117.83</v>
      </c>
      <c r="D8">
        <v>862.28999999999985</v>
      </c>
      <c r="E8">
        <f t="shared" si="2"/>
        <v>567.82999999999993</v>
      </c>
      <c r="F8">
        <f t="shared" si="1"/>
        <v>0</v>
      </c>
      <c r="G8">
        <v>1</v>
      </c>
      <c r="H8">
        <v>6</v>
      </c>
      <c r="I8">
        <v>0</v>
      </c>
    </row>
    <row r="9" spans="1:13" x14ac:dyDescent="0.3">
      <c r="A9" s="2">
        <v>26177</v>
      </c>
      <c r="B9">
        <v>550</v>
      </c>
      <c r="C9">
        <v>652.01</v>
      </c>
      <c r="D9">
        <v>1123.26</v>
      </c>
      <c r="E9">
        <f t="shared" si="2"/>
        <v>102.00999999999999</v>
      </c>
      <c r="F9">
        <f t="shared" si="1"/>
        <v>0</v>
      </c>
      <c r="G9">
        <v>0</v>
      </c>
      <c r="H9">
        <v>7</v>
      </c>
      <c r="I9">
        <v>0</v>
      </c>
    </row>
    <row r="10" spans="1:13" x14ac:dyDescent="0.3">
      <c r="A10" s="2">
        <v>26207</v>
      </c>
      <c r="B10">
        <v>550</v>
      </c>
      <c r="C10">
        <v>8401.2400000000016</v>
      </c>
      <c r="D10">
        <v>533.94999999999993</v>
      </c>
      <c r="E10">
        <f t="shared" si="2"/>
        <v>7851.2400000000016</v>
      </c>
      <c r="F10">
        <f t="shared" si="1"/>
        <v>0</v>
      </c>
      <c r="G10">
        <v>0</v>
      </c>
      <c r="H10">
        <v>8</v>
      </c>
      <c r="I10">
        <v>0</v>
      </c>
    </row>
    <row r="11" spans="1:13" x14ac:dyDescent="0.3">
      <c r="A11" s="2">
        <v>26238</v>
      </c>
      <c r="B11">
        <v>550</v>
      </c>
      <c r="C11">
        <v>2191.77</v>
      </c>
      <c r="D11">
        <v>723.2399999999999</v>
      </c>
      <c r="E11">
        <f t="shared" si="2"/>
        <v>1641.77</v>
      </c>
      <c r="F11">
        <f t="shared" si="1"/>
        <v>0</v>
      </c>
      <c r="G11">
        <v>0</v>
      </c>
      <c r="H11">
        <v>9</v>
      </c>
      <c r="I11">
        <v>0</v>
      </c>
    </row>
    <row r="12" spans="1:13" x14ac:dyDescent="0.3">
      <c r="A12" s="2">
        <v>26268</v>
      </c>
      <c r="B12">
        <v>550</v>
      </c>
      <c r="C12">
        <v>745.3599999999999</v>
      </c>
      <c r="D12">
        <v>430.40999999999997</v>
      </c>
      <c r="E12">
        <f t="shared" si="2"/>
        <v>195.3599999999999</v>
      </c>
      <c r="F12">
        <f t="shared" si="1"/>
        <v>0</v>
      </c>
      <c r="G12">
        <v>0</v>
      </c>
      <c r="H12">
        <v>10</v>
      </c>
      <c r="I12">
        <v>0</v>
      </c>
    </row>
    <row r="13" spans="1:13" x14ac:dyDescent="0.3">
      <c r="A13" s="2">
        <v>26299</v>
      </c>
      <c r="B13">
        <v>550</v>
      </c>
      <c r="C13">
        <v>578.93999999999994</v>
      </c>
      <c r="D13">
        <v>34.450000000000003</v>
      </c>
      <c r="E13">
        <f t="shared" si="2"/>
        <v>28.939999999999941</v>
      </c>
      <c r="F13">
        <f t="shared" si="1"/>
        <v>0</v>
      </c>
      <c r="G13">
        <v>0</v>
      </c>
      <c r="H13">
        <v>11</v>
      </c>
      <c r="I13">
        <v>0</v>
      </c>
    </row>
    <row r="14" spans="1:13" x14ac:dyDescent="0.3">
      <c r="A14" s="2">
        <v>26330</v>
      </c>
      <c r="B14">
        <v>550</v>
      </c>
      <c r="C14">
        <v>963.69999999999993</v>
      </c>
      <c r="D14">
        <v>165.31999999999996</v>
      </c>
      <c r="E14">
        <f t="shared" si="2"/>
        <v>413.69999999999993</v>
      </c>
      <c r="F14">
        <f t="shared" si="1"/>
        <v>0</v>
      </c>
      <c r="G14">
        <v>0</v>
      </c>
      <c r="H14">
        <v>12</v>
      </c>
      <c r="I14">
        <v>0</v>
      </c>
    </row>
    <row r="15" spans="1:13" x14ac:dyDescent="0.3">
      <c r="A15" s="2">
        <v>26359</v>
      </c>
      <c r="B15">
        <v>550</v>
      </c>
      <c r="C15">
        <v>515.62</v>
      </c>
      <c r="D15">
        <v>568.56999999999994</v>
      </c>
      <c r="E15">
        <f t="shared" si="2"/>
        <v>-34.379999999999995</v>
      </c>
      <c r="F15">
        <f t="shared" si="1"/>
        <v>1</v>
      </c>
      <c r="G15">
        <v>1</v>
      </c>
      <c r="H15">
        <v>13</v>
      </c>
      <c r="I15">
        <v>1.5627272727272701E-2</v>
      </c>
    </row>
    <row r="16" spans="1:13" x14ac:dyDescent="0.3">
      <c r="A16" s="2">
        <v>26390</v>
      </c>
      <c r="B16">
        <v>550</v>
      </c>
      <c r="C16">
        <v>404.82000000000005</v>
      </c>
      <c r="D16">
        <v>1648.9699999999998</v>
      </c>
      <c r="E16">
        <f t="shared" si="2"/>
        <v>-145.17999999999995</v>
      </c>
      <c r="F16">
        <f t="shared" si="1"/>
        <v>1</v>
      </c>
      <c r="G16">
        <v>1</v>
      </c>
      <c r="H16">
        <v>14</v>
      </c>
      <c r="I16">
        <v>6.5990909090909003E-2</v>
      </c>
    </row>
    <row r="17" spans="1:9" x14ac:dyDescent="0.3">
      <c r="A17" s="2">
        <v>26420</v>
      </c>
      <c r="B17">
        <v>550</v>
      </c>
      <c r="C17">
        <v>384.91999999999996</v>
      </c>
      <c r="D17">
        <v>957.59</v>
      </c>
      <c r="E17">
        <f t="shared" si="2"/>
        <v>-165.08000000000004</v>
      </c>
      <c r="F17">
        <f t="shared" si="1"/>
        <v>1</v>
      </c>
      <c r="G17">
        <v>1</v>
      </c>
      <c r="H17">
        <v>15</v>
      </c>
      <c r="I17">
        <v>7.5036363636363596E-2</v>
      </c>
    </row>
    <row r="18" spans="1:9" x14ac:dyDescent="0.3">
      <c r="A18" s="2">
        <v>26451</v>
      </c>
      <c r="B18">
        <v>550</v>
      </c>
      <c r="C18">
        <v>964.73</v>
      </c>
      <c r="D18">
        <v>632.88000000000011</v>
      </c>
      <c r="E18">
        <f t="shared" si="2"/>
        <v>414.73</v>
      </c>
      <c r="F18">
        <f t="shared" si="1"/>
        <v>0</v>
      </c>
      <c r="G18">
        <v>1</v>
      </c>
      <c r="H18">
        <v>16</v>
      </c>
      <c r="I18">
        <v>0</v>
      </c>
    </row>
    <row r="19" spans="1:9" x14ac:dyDescent="0.3">
      <c r="A19" s="2">
        <v>26481</v>
      </c>
      <c r="B19">
        <v>550</v>
      </c>
      <c r="C19">
        <v>1612.68</v>
      </c>
      <c r="D19">
        <v>1129.4299999999998</v>
      </c>
      <c r="E19">
        <f t="shared" si="2"/>
        <v>1062.68</v>
      </c>
      <c r="F19">
        <f t="shared" si="1"/>
        <v>0</v>
      </c>
      <c r="G19">
        <v>1</v>
      </c>
      <c r="H19">
        <v>17</v>
      </c>
      <c r="I19">
        <v>0</v>
      </c>
    </row>
    <row r="20" spans="1:9" x14ac:dyDescent="0.3">
      <c r="A20" s="2">
        <v>26512</v>
      </c>
      <c r="B20">
        <v>550</v>
      </c>
      <c r="C20">
        <v>3063.3599999999997</v>
      </c>
      <c r="D20">
        <v>1509.4229999999998</v>
      </c>
      <c r="E20">
        <f t="shared" si="2"/>
        <v>2513.3599999999997</v>
      </c>
      <c r="F20">
        <f t="shared" si="1"/>
        <v>0</v>
      </c>
      <c r="G20">
        <v>0</v>
      </c>
      <c r="H20">
        <v>18</v>
      </c>
      <c r="I20">
        <v>0</v>
      </c>
    </row>
    <row r="21" spans="1:9" x14ac:dyDescent="0.3">
      <c r="A21" s="2">
        <v>26543</v>
      </c>
      <c r="B21">
        <v>550</v>
      </c>
      <c r="C21">
        <v>9074.9</v>
      </c>
      <c r="D21">
        <v>1876.62</v>
      </c>
      <c r="E21">
        <f t="shared" si="2"/>
        <v>8524.9</v>
      </c>
      <c r="F21">
        <f t="shared" si="1"/>
        <v>0</v>
      </c>
      <c r="G21">
        <v>0</v>
      </c>
      <c r="H21">
        <v>19</v>
      </c>
      <c r="I21">
        <v>0</v>
      </c>
    </row>
    <row r="22" spans="1:9" x14ac:dyDescent="0.3">
      <c r="A22" s="2">
        <v>26573</v>
      </c>
      <c r="B22">
        <v>550</v>
      </c>
      <c r="C22">
        <v>1004.8900000000001</v>
      </c>
      <c r="D22">
        <v>1356.0900000000001</v>
      </c>
      <c r="E22">
        <f t="shared" si="2"/>
        <v>454.8900000000001</v>
      </c>
      <c r="F22">
        <f t="shared" si="1"/>
        <v>0</v>
      </c>
      <c r="G22">
        <v>1</v>
      </c>
      <c r="H22">
        <v>20</v>
      </c>
      <c r="I22">
        <v>0</v>
      </c>
    </row>
    <row r="23" spans="1:9" x14ac:dyDescent="0.3">
      <c r="A23" s="2">
        <v>26604</v>
      </c>
      <c r="B23">
        <v>550</v>
      </c>
      <c r="C23">
        <v>401.10999999999996</v>
      </c>
      <c r="D23">
        <v>924.09999999999991</v>
      </c>
      <c r="E23">
        <f t="shared" si="2"/>
        <v>-148.89000000000004</v>
      </c>
      <c r="F23">
        <f t="shared" si="1"/>
        <v>1</v>
      </c>
      <c r="G23">
        <v>1</v>
      </c>
      <c r="H23">
        <v>21</v>
      </c>
      <c r="I23">
        <v>6.7677272727272697E-2</v>
      </c>
    </row>
    <row r="24" spans="1:9" x14ac:dyDescent="0.3">
      <c r="A24" s="2">
        <v>26634</v>
      </c>
      <c r="B24">
        <v>550</v>
      </c>
      <c r="C24">
        <v>414.08000000000004</v>
      </c>
      <c r="D24">
        <v>552.36999999999989</v>
      </c>
      <c r="E24">
        <f t="shared" si="2"/>
        <v>-135.91999999999996</v>
      </c>
      <c r="F24">
        <f t="shared" si="1"/>
        <v>1</v>
      </c>
      <c r="G24">
        <v>1</v>
      </c>
      <c r="H24">
        <v>22</v>
      </c>
      <c r="I24">
        <v>6.1781818181818098E-2</v>
      </c>
    </row>
    <row r="25" spans="1:9" x14ac:dyDescent="0.3">
      <c r="A25" s="2">
        <v>26665</v>
      </c>
      <c r="B25">
        <v>550</v>
      </c>
      <c r="C25">
        <v>370.5</v>
      </c>
      <c r="D25">
        <v>66.899999999999991</v>
      </c>
      <c r="E25">
        <f t="shared" si="2"/>
        <v>-179.5</v>
      </c>
      <c r="F25">
        <f t="shared" si="1"/>
        <v>1</v>
      </c>
      <c r="G25">
        <v>0</v>
      </c>
      <c r="H25">
        <v>23</v>
      </c>
      <c r="I25">
        <v>8.1590909090909006E-2</v>
      </c>
    </row>
    <row r="26" spans="1:9" x14ac:dyDescent="0.3">
      <c r="A26" s="2">
        <v>26696</v>
      </c>
      <c r="B26">
        <v>550</v>
      </c>
      <c r="C26">
        <v>595.13</v>
      </c>
      <c r="D26">
        <v>57.04</v>
      </c>
      <c r="E26">
        <f t="shared" si="2"/>
        <v>45.129999999999995</v>
      </c>
      <c r="F26">
        <f t="shared" si="1"/>
        <v>0</v>
      </c>
      <c r="G26">
        <v>0</v>
      </c>
      <c r="H26">
        <v>24</v>
      </c>
      <c r="I26">
        <v>0</v>
      </c>
    </row>
    <row r="27" spans="1:9" x14ac:dyDescent="0.3">
      <c r="A27" s="2">
        <v>26724</v>
      </c>
      <c r="B27">
        <v>550</v>
      </c>
      <c r="C27">
        <v>337.2</v>
      </c>
      <c r="D27">
        <v>511.39</v>
      </c>
      <c r="E27">
        <f t="shared" si="2"/>
        <v>-212.8</v>
      </c>
      <c r="F27">
        <f t="shared" si="1"/>
        <v>1</v>
      </c>
      <c r="G27">
        <v>1</v>
      </c>
      <c r="H27">
        <v>25</v>
      </c>
      <c r="I27">
        <v>9.6727272727272703E-2</v>
      </c>
    </row>
    <row r="28" spans="1:9" x14ac:dyDescent="0.3">
      <c r="A28" s="2">
        <v>26755</v>
      </c>
      <c r="B28">
        <v>550</v>
      </c>
      <c r="C28">
        <v>278.27999999999997</v>
      </c>
      <c r="D28">
        <v>903.78</v>
      </c>
      <c r="E28">
        <f t="shared" si="2"/>
        <v>-271.72000000000003</v>
      </c>
      <c r="F28">
        <f t="shared" si="1"/>
        <v>1</v>
      </c>
      <c r="G28">
        <v>0</v>
      </c>
      <c r="H28">
        <v>26</v>
      </c>
      <c r="I28">
        <v>0.12350909090909</v>
      </c>
    </row>
    <row r="29" spans="1:9" x14ac:dyDescent="0.3">
      <c r="A29" s="2">
        <v>26785</v>
      </c>
      <c r="B29">
        <v>550</v>
      </c>
      <c r="C29">
        <v>726.32999999999993</v>
      </c>
      <c r="D29">
        <v>600.32999999999993</v>
      </c>
      <c r="E29">
        <f t="shared" si="2"/>
        <v>176.32999999999993</v>
      </c>
      <c r="F29">
        <f t="shared" si="1"/>
        <v>0</v>
      </c>
      <c r="G29">
        <v>0</v>
      </c>
      <c r="H29">
        <v>27</v>
      </c>
      <c r="I29">
        <v>0</v>
      </c>
    </row>
    <row r="30" spans="1:9" x14ac:dyDescent="0.3">
      <c r="A30" s="2">
        <v>26816</v>
      </c>
      <c r="B30">
        <v>550</v>
      </c>
      <c r="C30">
        <v>594.06999999999994</v>
      </c>
      <c r="D30">
        <v>628.11</v>
      </c>
      <c r="E30">
        <f t="shared" si="2"/>
        <v>44.069999999999936</v>
      </c>
      <c r="F30">
        <f t="shared" si="1"/>
        <v>0</v>
      </c>
      <c r="G30">
        <v>1</v>
      </c>
      <c r="H30">
        <v>28</v>
      </c>
      <c r="I30">
        <v>0</v>
      </c>
    </row>
    <row r="31" spans="1:9" x14ac:dyDescent="0.3">
      <c r="A31" s="2">
        <v>26846</v>
      </c>
      <c r="B31">
        <v>550</v>
      </c>
      <c r="C31">
        <v>1015.9399999999998</v>
      </c>
      <c r="D31">
        <v>841.21</v>
      </c>
      <c r="E31">
        <f t="shared" si="2"/>
        <v>465.93999999999983</v>
      </c>
      <c r="F31">
        <f t="shared" si="1"/>
        <v>0</v>
      </c>
      <c r="G31">
        <v>1</v>
      </c>
      <c r="H31">
        <v>29</v>
      </c>
      <c r="I31">
        <v>0</v>
      </c>
    </row>
    <row r="32" spans="1:9" x14ac:dyDescent="0.3">
      <c r="A32" s="2">
        <v>26877</v>
      </c>
      <c r="B32">
        <v>550</v>
      </c>
      <c r="C32">
        <v>609</v>
      </c>
      <c r="D32">
        <v>726.47</v>
      </c>
      <c r="E32">
        <f t="shared" si="2"/>
        <v>59</v>
      </c>
      <c r="F32">
        <f t="shared" si="1"/>
        <v>0</v>
      </c>
      <c r="G32">
        <v>1</v>
      </c>
      <c r="H32">
        <v>30</v>
      </c>
      <c r="I32">
        <v>0</v>
      </c>
    </row>
    <row r="33" spans="1:9" x14ac:dyDescent="0.3">
      <c r="A33" s="2">
        <v>26908</v>
      </c>
      <c r="B33">
        <v>550</v>
      </c>
      <c r="C33">
        <v>1077.07</v>
      </c>
      <c r="D33">
        <v>997.82999999999993</v>
      </c>
      <c r="E33">
        <f t="shared" si="2"/>
        <v>527.06999999999994</v>
      </c>
      <c r="F33">
        <f t="shared" si="1"/>
        <v>0</v>
      </c>
      <c r="G33">
        <v>1</v>
      </c>
      <c r="H33">
        <v>31</v>
      </c>
      <c r="I33">
        <v>0</v>
      </c>
    </row>
    <row r="34" spans="1:9" x14ac:dyDescent="0.3">
      <c r="A34" s="2">
        <v>26938</v>
      </c>
      <c r="B34">
        <v>550</v>
      </c>
      <c r="C34">
        <v>1002.79</v>
      </c>
      <c r="D34">
        <v>814.7</v>
      </c>
      <c r="E34">
        <f t="shared" si="2"/>
        <v>452.78999999999996</v>
      </c>
      <c r="F34">
        <f t="shared" si="1"/>
        <v>0</v>
      </c>
      <c r="G34">
        <v>0</v>
      </c>
      <c r="H34">
        <v>32</v>
      </c>
      <c r="I34">
        <v>0</v>
      </c>
    </row>
    <row r="35" spans="1:9" x14ac:dyDescent="0.3">
      <c r="A35" s="2">
        <v>26969</v>
      </c>
      <c r="B35">
        <v>550</v>
      </c>
      <c r="C35">
        <v>2441.3000000000002</v>
      </c>
      <c r="D35">
        <v>770.74</v>
      </c>
      <c r="E35">
        <f t="shared" si="2"/>
        <v>1891.3000000000002</v>
      </c>
      <c r="F35">
        <f t="shared" si="1"/>
        <v>0</v>
      </c>
      <c r="G35">
        <v>0</v>
      </c>
      <c r="H35">
        <v>33</v>
      </c>
      <c r="I35">
        <v>0</v>
      </c>
    </row>
    <row r="36" spans="1:9" x14ac:dyDescent="0.3">
      <c r="A36" s="2">
        <v>26999</v>
      </c>
      <c r="B36">
        <v>550</v>
      </c>
      <c r="C36">
        <v>596.63</v>
      </c>
      <c r="D36">
        <v>360.43</v>
      </c>
      <c r="E36">
        <f t="shared" si="2"/>
        <v>46.629999999999995</v>
      </c>
      <c r="F36">
        <f t="shared" si="1"/>
        <v>0</v>
      </c>
      <c r="G36">
        <v>0</v>
      </c>
      <c r="H36">
        <v>34</v>
      </c>
      <c r="I36">
        <v>0</v>
      </c>
    </row>
    <row r="37" spans="1:9" x14ac:dyDescent="0.3">
      <c r="A37" s="2">
        <v>27030</v>
      </c>
      <c r="B37">
        <v>550</v>
      </c>
      <c r="C37">
        <v>405.91999999999996</v>
      </c>
      <c r="D37">
        <v>41.929999999999993</v>
      </c>
      <c r="E37">
        <f t="shared" si="2"/>
        <v>-144.08000000000004</v>
      </c>
      <c r="F37">
        <f t="shared" si="1"/>
        <v>1</v>
      </c>
      <c r="G37">
        <v>0</v>
      </c>
      <c r="H37">
        <v>35</v>
      </c>
      <c r="I37">
        <v>6.54909090909091E-2</v>
      </c>
    </row>
    <row r="38" spans="1:9" x14ac:dyDescent="0.3">
      <c r="A38" s="2">
        <v>27061</v>
      </c>
      <c r="B38">
        <v>550</v>
      </c>
      <c r="C38">
        <v>249.59000000000003</v>
      </c>
      <c r="D38">
        <v>87.64</v>
      </c>
      <c r="E38">
        <f t="shared" si="2"/>
        <v>-300.40999999999997</v>
      </c>
      <c r="F38">
        <f t="shared" si="1"/>
        <v>1</v>
      </c>
      <c r="G38">
        <v>0</v>
      </c>
      <c r="H38">
        <v>36</v>
      </c>
      <c r="I38">
        <v>0.13654999999999901</v>
      </c>
    </row>
    <row r="39" spans="1:9" x14ac:dyDescent="0.3">
      <c r="A39" s="2">
        <v>27089</v>
      </c>
      <c r="B39">
        <v>550</v>
      </c>
      <c r="C39">
        <v>356.42999999999995</v>
      </c>
      <c r="D39">
        <v>572.45000000000005</v>
      </c>
      <c r="E39">
        <f t="shared" si="2"/>
        <v>-193.57000000000005</v>
      </c>
      <c r="F39">
        <f t="shared" si="1"/>
        <v>1</v>
      </c>
      <c r="G39">
        <v>0</v>
      </c>
      <c r="H39">
        <v>37</v>
      </c>
      <c r="I39">
        <v>8.7986363636363599E-2</v>
      </c>
    </row>
    <row r="40" spans="1:9" x14ac:dyDescent="0.3">
      <c r="A40" s="2">
        <v>27120</v>
      </c>
      <c r="B40">
        <v>550</v>
      </c>
      <c r="C40">
        <v>499.61999999999995</v>
      </c>
      <c r="D40">
        <v>928.72</v>
      </c>
      <c r="E40">
        <f t="shared" si="2"/>
        <v>-50.380000000000052</v>
      </c>
      <c r="F40">
        <f t="shared" si="1"/>
        <v>1</v>
      </c>
      <c r="G40">
        <v>0</v>
      </c>
      <c r="H40">
        <v>38</v>
      </c>
      <c r="I40">
        <v>2.29E-2</v>
      </c>
    </row>
    <row r="41" spans="1:9" x14ac:dyDescent="0.3">
      <c r="A41" s="2">
        <v>27150</v>
      </c>
      <c r="B41">
        <v>550</v>
      </c>
      <c r="C41">
        <v>1152.7800000000002</v>
      </c>
      <c r="D41">
        <v>694.1</v>
      </c>
      <c r="E41">
        <f t="shared" si="2"/>
        <v>602.7800000000002</v>
      </c>
      <c r="F41">
        <f t="shared" si="1"/>
        <v>0</v>
      </c>
      <c r="G41">
        <v>0</v>
      </c>
      <c r="H41">
        <v>39</v>
      </c>
      <c r="I41">
        <v>0</v>
      </c>
    </row>
    <row r="42" spans="1:9" x14ac:dyDescent="0.3">
      <c r="A42" s="2">
        <v>27181</v>
      </c>
      <c r="B42">
        <v>550</v>
      </c>
      <c r="C42">
        <v>1732.27</v>
      </c>
      <c r="D42">
        <v>676.1400000000001</v>
      </c>
      <c r="E42">
        <f t="shared" si="2"/>
        <v>1182.27</v>
      </c>
      <c r="F42">
        <f t="shared" si="1"/>
        <v>0</v>
      </c>
      <c r="G42">
        <v>0</v>
      </c>
      <c r="H42">
        <v>40</v>
      </c>
      <c r="I42">
        <v>0</v>
      </c>
    </row>
    <row r="43" spans="1:9" x14ac:dyDescent="0.3">
      <c r="A43" s="2">
        <v>27211</v>
      </c>
      <c r="B43">
        <v>550</v>
      </c>
      <c r="C43">
        <v>3736.9400000000005</v>
      </c>
      <c r="D43">
        <v>535.36</v>
      </c>
      <c r="E43">
        <f t="shared" si="2"/>
        <v>3186.9400000000005</v>
      </c>
      <c r="F43">
        <f t="shared" si="1"/>
        <v>0</v>
      </c>
      <c r="G43">
        <v>0</v>
      </c>
      <c r="H43">
        <v>41</v>
      </c>
      <c r="I43">
        <v>0</v>
      </c>
    </row>
    <row r="44" spans="1:9" x14ac:dyDescent="0.3">
      <c r="A44" s="2">
        <v>27242</v>
      </c>
      <c r="B44">
        <v>550</v>
      </c>
      <c r="C44">
        <v>1446.89</v>
      </c>
      <c r="D44">
        <v>938.23</v>
      </c>
      <c r="E44">
        <f t="shared" si="2"/>
        <v>896.8900000000001</v>
      </c>
      <c r="F44">
        <f t="shared" si="1"/>
        <v>0</v>
      </c>
      <c r="G44">
        <v>1</v>
      </c>
      <c r="H44">
        <v>42</v>
      </c>
      <c r="I44">
        <v>0</v>
      </c>
    </row>
    <row r="45" spans="1:9" x14ac:dyDescent="0.3">
      <c r="A45" s="2">
        <v>27273</v>
      </c>
      <c r="B45">
        <v>550</v>
      </c>
      <c r="C45">
        <v>759.62</v>
      </c>
      <c r="D45">
        <v>1198.6199999999999</v>
      </c>
      <c r="E45">
        <f t="shared" si="2"/>
        <v>209.62</v>
      </c>
      <c r="F45">
        <f t="shared" si="1"/>
        <v>0</v>
      </c>
      <c r="G45">
        <v>0</v>
      </c>
      <c r="H45">
        <v>43</v>
      </c>
      <c r="I45">
        <v>0</v>
      </c>
    </row>
    <row r="46" spans="1:9" x14ac:dyDescent="0.3">
      <c r="A46" s="2">
        <v>27303</v>
      </c>
      <c r="B46">
        <v>550</v>
      </c>
      <c r="C46">
        <v>1217.9000000000001</v>
      </c>
      <c r="D46">
        <v>781.74</v>
      </c>
      <c r="E46">
        <f t="shared" si="2"/>
        <v>667.90000000000009</v>
      </c>
      <c r="F46">
        <f t="shared" si="1"/>
        <v>0</v>
      </c>
      <c r="G46">
        <v>0</v>
      </c>
      <c r="H46">
        <v>44</v>
      </c>
      <c r="I46">
        <v>0</v>
      </c>
    </row>
    <row r="47" spans="1:9" x14ac:dyDescent="0.3">
      <c r="A47" s="2">
        <v>27334</v>
      </c>
      <c r="B47">
        <v>550</v>
      </c>
      <c r="C47">
        <v>4973.32</v>
      </c>
      <c r="D47">
        <v>667.83</v>
      </c>
      <c r="E47">
        <f t="shared" si="2"/>
        <v>4423.32</v>
      </c>
      <c r="F47">
        <f t="shared" si="1"/>
        <v>0</v>
      </c>
      <c r="G47">
        <v>0</v>
      </c>
      <c r="H47">
        <v>45</v>
      </c>
      <c r="I47">
        <v>0</v>
      </c>
    </row>
    <row r="48" spans="1:9" x14ac:dyDescent="0.3">
      <c r="A48" s="2">
        <v>27364</v>
      </c>
      <c r="B48">
        <v>550</v>
      </c>
      <c r="C48">
        <v>1862.63</v>
      </c>
      <c r="D48">
        <v>525.57000000000005</v>
      </c>
      <c r="E48">
        <f t="shared" si="2"/>
        <v>1312.63</v>
      </c>
      <c r="F48">
        <f t="shared" si="1"/>
        <v>0</v>
      </c>
      <c r="G48">
        <v>0</v>
      </c>
      <c r="H48">
        <v>46</v>
      </c>
      <c r="I48">
        <v>0</v>
      </c>
    </row>
    <row r="49" spans="1:9" x14ac:dyDescent="0.3">
      <c r="A49" s="2">
        <v>27395</v>
      </c>
      <c r="B49">
        <v>550</v>
      </c>
      <c r="C49">
        <v>688.59</v>
      </c>
      <c r="D49">
        <v>40.519999999999996</v>
      </c>
      <c r="E49">
        <f t="shared" si="2"/>
        <v>138.59000000000003</v>
      </c>
      <c r="F49">
        <f t="shared" si="1"/>
        <v>0</v>
      </c>
      <c r="G49">
        <v>0</v>
      </c>
      <c r="H49">
        <v>47</v>
      </c>
      <c r="I49">
        <v>0</v>
      </c>
    </row>
    <row r="50" spans="1:9" x14ac:dyDescent="0.3">
      <c r="A50" s="2">
        <v>27426</v>
      </c>
      <c r="B50">
        <v>550</v>
      </c>
      <c r="C50">
        <v>617.82000000000005</v>
      </c>
      <c r="D50">
        <v>54.250000000000007</v>
      </c>
      <c r="E50">
        <f t="shared" si="2"/>
        <v>67.82000000000005</v>
      </c>
      <c r="F50">
        <f t="shared" si="1"/>
        <v>0</v>
      </c>
      <c r="G50">
        <v>0</v>
      </c>
      <c r="H50">
        <v>48</v>
      </c>
      <c r="I50">
        <v>0</v>
      </c>
    </row>
    <row r="51" spans="1:9" x14ac:dyDescent="0.3">
      <c r="A51" s="2">
        <v>27454</v>
      </c>
      <c r="B51">
        <v>550</v>
      </c>
      <c r="C51">
        <v>568.51</v>
      </c>
      <c r="D51">
        <v>623.81000000000006</v>
      </c>
      <c r="E51">
        <f t="shared" si="2"/>
        <v>18.509999999999991</v>
      </c>
      <c r="F51">
        <f t="shared" si="1"/>
        <v>0</v>
      </c>
      <c r="G51">
        <v>0</v>
      </c>
      <c r="H51">
        <v>49</v>
      </c>
      <c r="I51">
        <v>0</v>
      </c>
    </row>
    <row r="52" spans="1:9" x14ac:dyDescent="0.3">
      <c r="A52" s="2">
        <v>27485</v>
      </c>
      <c r="B52">
        <v>550</v>
      </c>
      <c r="C52">
        <v>988.62</v>
      </c>
      <c r="D52">
        <v>803.18999999999994</v>
      </c>
      <c r="E52">
        <f t="shared" si="2"/>
        <v>438.62</v>
      </c>
      <c r="F52">
        <f t="shared" si="1"/>
        <v>0</v>
      </c>
      <c r="G52">
        <v>0</v>
      </c>
      <c r="H52">
        <v>50</v>
      </c>
      <c r="I52">
        <v>0</v>
      </c>
    </row>
    <row r="53" spans="1:9" x14ac:dyDescent="0.3">
      <c r="A53" s="2">
        <v>27515</v>
      </c>
      <c r="B53">
        <v>550</v>
      </c>
      <c r="C53">
        <v>1011.1700000000001</v>
      </c>
      <c r="D53">
        <v>776.96</v>
      </c>
      <c r="E53">
        <f t="shared" si="2"/>
        <v>461.17000000000007</v>
      </c>
      <c r="F53">
        <f t="shared" si="1"/>
        <v>0</v>
      </c>
      <c r="G53">
        <v>0</v>
      </c>
      <c r="H53">
        <v>51</v>
      </c>
      <c r="I53">
        <v>0</v>
      </c>
    </row>
    <row r="54" spans="1:9" x14ac:dyDescent="0.3">
      <c r="A54" s="2">
        <v>27546</v>
      </c>
      <c r="B54">
        <v>550</v>
      </c>
      <c r="C54">
        <v>1394.3000000000002</v>
      </c>
      <c r="D54">
        <v>596.58000000000004</v>
      </c>
      <c r="E54">
        <f t="shared" si="2"/>
        <v>844.30000000000018</v>
      </c>
      <c r="F54">
        <f t="shared" si="1"/>
        <v>0</v>
      </c>
      <c r="G54">
        <v>0</v>
      </c>
      <c r="H54">
        <v>52</v>
      </c>
      <c r="I54">
        <v>0</v>
      </c>
    </row>
    <row r="55" spans="1:9" x14ac:dyDescent="0.3">
      <c r="A55" s="2">
        <v>27576</v>
      </c>
      <c r="B55">
        <v>550</v>
      </c>
      <c r="C55">
        <v>2975.18</v>
      </c>
      <c r="D55">
        <v>549.39</v>
      </c>
      <c r="E55">
        <f t="shared" si="2"/>
        <v>2425.1799999999998</v>
      </c>
      <c r="F55">
        <f t="shared" si="1"/>
        <v>0</v>
      </c>
      <c r="G55">
        <v>0</v>
      </c>
      <c r="H55">
        <v>53</v>
      </c>
      <c r="I55">
        <v>0</v>
      </c>
    </row>
    <row r="56" spans="1:9" x14ac:dyDescent="0.3">
      <c r="A56" s="2">
        <v>27607</v>
      </c>
      <c r="B56">
        <v>550</v>
      </c>
      <c r="C56">
        <v>1515.75</v>
      </c>
      <c r="D56">
        <v>1012.54</v>
      </c>
      <c r="E56">
        <f t="shared" si="2"/>
        <v>965.75</v>
      </c>
      <c r="F56">
        <f t="shared" si="1"/>
        <v>0</v>
      </c>
      <c r="G56">
        <v>0</v>
      </c>
      <c r="H56">
        <v>54</v>
      </c>
      <c r="I56">
        <v>0</v>
      </c>
    </row>
    <row r="57" spans="1:9" x14ac:dyDescent="0.3">
      <c r="A57" s="2">
        <v>27638</v>
      </c>
      <c r="B57">
        <v>550</v>
      </c>
      <c r="C57">
        <v>4073.9900000000007</v>
      </c>
      <c r="D57">
        <v>1005.0099999999999</v>
      </c>
      <c r="E57">
        <f t="shared" si="2"/>
        <v>3523.9900000000007</v>
      </c>
      <c r="F57">
        <f t="shared" si="1"/>
        <v>0</v>
      </c>
      <c r="G57">
        <v>0</v>
      </c>
      <c r="H57">
        <v>55</v>
      </c>
      <c r="I57">
        <v>0</v>
      </c>
    </row>
    <row r="58" spans="1:9" x14ac:dyDescent="0.3">
      <c r="A58" s="2">
        <v>27668</v>
      </c>
      <c r="B58">
        <v>550</v>
      </c>
      <c r="C58">
        <v>2637.0499999999997</v>
      </c>
      <c r="D58">
        <v>815.99</v>
      </c>
      <c r="E58">
        <f t="shared" si="2"/>
        <v>2087.0499999999997</v>
      </c>
      <c r="F58">
        <f t="shared" si="1"/>
        <v>0</v>
      </c>
      <c r="G58">
        <v>0</v>
      </c>
      <c r="H58">
        <v>56</v>
      </c>
      <c r="I58">
        <v>0</v>
      </c>
    </row>
    <row r="59" spans="1:9" x14ac:dyDescent="0.3">
      <c r="A59" s="2">
        <v>27699</v>
      </c>
      <c r="B59">
        <v>550</v>
      </c>
      <c r="C59">
        <v>2374.5</v>
      </c>
      <c r="D59">
        <v>818.24</v>
      </c>
      <c r="E59">
        <f t="shared" si="2"/>
        <v>1824.5</v>
      </c>
      <c r="F59">
        <f t="shared" si="1"/>
        <v>0</v>
      </c>
      <c r="G59">
        <v>0</v>
      </c>
      <c r="H59">
        <v>57</v>
      </c>
      <c r="I59">
        <v>0</v>
      </c>
    </row>
    <row r="60" spans="1:9" x14ac:dyDescent="0.3">
      <c r="A60" s="2">
        <v>27729</v>
      </c>
      <c r="B60">
        <v>550</v>
      </c>
      <c r="C60">
        <v>836.9</v>
      </c>
      <c r="D60">
        <v>479.41999999999996</v>
      </c>
      <c r="E60">
        <f t="shared" si="2"/>
        <v>286.89999999999998</v>
      </c>
      <c r="F60">
        <f t="shared" si="1"/>
        <v>0</v>
      </c>
      <c r="G60">
        <v>0</v>
      </c>
      <c r="H60">
        <v>58</v>
      </c>
      <c r="I60">
        <v>0</v>
      </c>
    </row>
    <row r="61" spans="1:9" x14ac:dyDescent="0.3">
      <c r="A61" s="2">
        <v>27760</v>
      </c>
      <c r="B61">
        <v>550</v>
      </c>
      <c r="C61">
        <v>823.34999999999991</v>
      </c>
      <c r="D61">
        <v>39.64</v>
      </c>
      <c r="E61">
        <f t="shared" si="2"/>
        <v>273.34999999999991</v>
      </c>
      <c r="F61">
        <f t="shared" si="1"/>
        <v>0</v>
      </c>
      <c r="G61">
        <v>0</v>
      </c>
      <c r="H61">
        <v>59</v>
      </c>
      <c r="I61">
        <v>0</v>
      </c>
    </row>
    <row r="62" spans="1:9" x14ac:dyDescent="0.3">
      <c r="A62" s="2">
        <v>27791</v>
      </c>
      <c r="B62">
        <v>550</v>
      </c>
      <c r="C62">
        <v>528.39</v>
      </c>
      <c r="D62">
        <v>75.38000000000001</v>
      </c>
      <c r="E62">
        <f t="shared" si="2"/>
        <v>-21.610000000000014</v>
      </c>
      <c r="F62">
        <f t="shared" si="1"/>
        <v>1</v>
      </c>
      <c r="G62">
        <v>0</v>
      </c>
      <c r="H62">
        <v>60</v>
      </c>
      <c r="I62">
        <v>9.8227272727272694E-3</v>
      </c>
    </row>
    <row r="63" spans="1:9" x14ac:dyDescent="0.3">
      <c r="A63" s="2">
        <v>27820</v>
      </c>
      <c r="B63">
        <v>550</v>
      </c>
      <c r="C63">
        <v>366.32</v>
      </c>
      <c r="D63">
        <v>767.38999999999987</v>
      </c>
      <c r="E63">
        <f t="shared" si="2"/>
        <v>-183.68</v>
      </c>
      <c r="F63">
        <f t="shared" si="1"/>
        <v>1</v>
      </c>
      <c r="G63">
        <v>0</v>
      </c>
      <c r="H63">
        <v>61</v>
      </c>
      <c r="I63">
        <v>8.3490909090909005E-2</v>
      </c>
    </row>
    <row r="64" spans="1:9" x14ac:dyDescent="0.3">
      <c r="A64" s="2">
        <v>27851</v>
      </c>
      <c r="B64">
        <v>550</v>
      </c>
      <c r="C64">
        <v>383.01</v>
      </c>
      <c r="D64">
        <v>874.46999999999991</v>
      </c>
      <c r="E64">
        <f t="shared" si="2"/>
        <v>-166.99</v>
      </c>
      <c r="F64">
        <f t="shared" si="1"/>
        <v>1</v>
      </c>
      <c r="G64">
        <v>0</v>
      </c>
      <c r="H64">
        <v>62</v>
      </c>
      <c r="I64">
        <v>7.5904545454545405E-2</v>
      </c>
    </row>
    <row r="65" spans="1:9" x14ac:dyDescent="0.3">
      <c r="A65" s="2">
        <v>27881</v>
      </c>
      <c r="B65">
        <v>550</v>
      </c>
      <c r="C65">
        <v>472.29999999999995</v>
      </c>
      <c r="D65">
        <v>690.8</v>
      </c>
      <c r="E65">
        <f t="shared" si="2"/>
        <v>-77.700000000000045</v>
      </c>
      <c r="F65">
        <f t="shared" si="1"/>
        <v>1</v>
      </c>
      <c r="G65">
        <v>0</v>
      </c>
      <c r="H65">
        <v>63</v>
      </c>
      <c r="I65">
        <v>3.5318181818181797E-2</v>
      </c>
    </row>
    <row r="66" spans="1:9" x14ac:dyDescent="0.3">
      <c r="A66" s="2">
        <v>27912</v>
      </c>
      <c r="B66">
        <v>550</v>
      </c>
      <c r="C66">
        <v>1009.43</v>
      </c>
      <c r="D66">
        <v>754.48</v>
      </c>
      <c r="E66">
        <f t="shared" si="2"/>
        <v>459.42999999999995</v>
      </c>
      <c r="F66">
        <f t="shared" si="1"/>
        <v>0</v>
      </c>
      <c r="G66">
        <v>0</v>
      </c>
      <c r="H66">
        <v>64</v>
      </c>
      <c r="I66">
        <v>0</v>
      </c>
    </row>
    <row r="67" spans="1:9" x14ac:dyDescent="0.3">
      <c r="A67" s="2">
        <v>27942</v>
      </c>
      <c r="B67">
        <v>550</v>
      </c>
      <c r="C67">
        <v>868.66000000000008</v>
      </c>
      <c r="D67">
        <v>813.42</v>
      </c>
      <c r="E67">
        <f t="shared" si="2"/>
        <v>318.66000000000008</v>
      </c>
      <c r="F67">
        <f t="shared" ref="F67:F130" si="3">IF(B67&gt;C67, 1,0)</f>
        <v>0</v>
      </c>
      <c r="G67">
        <v>0</v>
      </c>
      <c r="H67">
        <v>65</v>
      </c>
      <c r="I67">
        <v>0</v>
      </c>
    </row>
    <row r="68" spans="1:9" x14ac:dyDescent="0.3">
      <c r="A68" s="2">
        <v>27973</v>
      </c>
      <c r="B68">
        <v>550</v>
      </c>
      <c r="C68">
        <v>1203.1600000000001</v>
      </c>
      <c r="D68">
        <v>828.65999999999985</v>
      </c>
      <c r="E68">
        <f t="shared" si="2"/>
        <v>653.16000000000008</v>
      </c>
      <c r="F68">
        <f t="shared" si="3"/>
        <v>0</v>
      </c>
      <c r="G68">
        <v>0</v>
      </c>
      <c r="H68">
        <v>66</v>
      </c>
      <c r="I68">
        <v>0</v>
      </c>
    </row>
    <row r="69" spans="1:9" x14ac:dyDescent="0.3">
      <c r="A69" s="2">
        <v>28004</v>
      </c>
      <c r="B69">
        <v>550</v>
      </c>
      <c r="C69">
        <v>4086.77</v>
      </c>
      <c r="D69">
        <v>1119.8799999999999</v>
      </c>
      <c r="E69">
        <f t="shared" ref="E69:E132" si="4">(C69-B69)</f>
        <v>3536.77</v>
      </c>
      <c r="F69">
        <f t="shared" si="3"/>
        <v>0</v>
      </c>
      <c r="G69">
        <v>0</v>
      </c>
      <c r="H69">
        <v>67</v>
      </c>
      <c r="I69">
        <v>0</v>
      </c>
    </row>
    <row r="70" spans="1:9" x14ac:dyDescent="0.3">
      <c r="A70" s="2">
        <v>28034</v>
      </c>
      <c r="B70">
        <v>550</v>
      </c>
      <c r="C70">
        <v>1073.7799999999997</v>
      </c>
      <c r="D70">
        <v>867.92</v>
      </c>
      <c r="E70">
        <f t="shared" si="4"/>
        <v>523.77999999999975</v>
      </c>
      <c r="F70">
        <f t="shared" si="3"/>
        <v>0</v>
      </c>
      <c r="G70">
        <v>0</v>
      </c>
      <c r="H70">
        <v>68</v>
      </c>
      <c r="I70">
        <v>0</v>
      </c>
    </row>
    <row r="71" spans="1:9" x14ac:dyDescent="0.3">
      <c r="A71" s="2">
        <v>28065</v>
      </c>
      <c r="B71">
        <v>550</v>
      </c>
      <c r="C71">
        <v>630.85</v>
      </c>
      <c r="D71">
        <v>928.05999999999983</v>
      </c>
      <c r="E71">
        <f t="shared" si="4"/>
        <v>80.850000000000023</v>
      </c>
      <c r="F71">
        <f t="shared" si="3"/>
        <v>0</v>
      </c>
      <c r="G71">
        <v>0</v>
      </c>
      <c r="H71">
        <v>69</v>
      </c>
      <c r="I71">
        <v>0</v>
      </c>
    </row>
    <row r="72" spans="1:9" x14ac:dyDescent="0.3">
      <c r="A72" s="2">
        <v>28095</v>
      </c>
      <c r="B72">
        <v>550</v>
      </c>
      <c r="C72">
        <v>405.51</v>
      </c>
      <c r="D72">
        <v>617.83999999999992</v>
      </c>
      <c r="E72">
        <f t="shared" si="4"/>
        <v>-144.49</v>
      </c>
      <c r="F72">
        <f t="shared" si="3"/>
        <v>1</v>
      </c>
      <c r="G72">
        <v>0</v>
      </c>
      <c r="H72">
        <v>70</v>
      </c>
      <c r="I72">
        <v>6.5677272727272695E-2</v>
      </c>
    </row>
    <row r="73" spans="1:9" x14ac:dyDescent="0.3">
      <c r="A73" s="2">
        <v>28126</v>
      </c>
      <c r="B73">
        <v>550</v>
      </c>
      <c r="C73">
        <v>247.11</v>
      </c>
      <c r="D73">
        <v>103.58000000000001</v>
      </c>
      <c r="E73">
        <f t="shared" si="4"/>
        <v>-302.89</v>
      </c>
      <c r="F73">
        <f t="shared" si="3"/>
        <v>1</v>
      </c>
      <c r="G73">
        <v>0</v>
      </c>
      <c r="H73">
        <v>71</v>
      </c>
      <c r="I73">
        <v>0.13767727272727201</v>
      </c>
    </row>
    <row r="74" spans="1:9" x14ac:dyDescent="0.3">
      <c r="A74" s="2">
        <v>28157</v>
      </c>
      <c r="B74">
        <v>550</v>
      </c>
      <c r="C74">
        <v>362.65999999999997</v>
      </c>
      <c r="D74">
        <v>172.36</v>
      </c>
      <c r="E74">
        <f t="shared" si="4"/>
        <v>-187.34000000000003</v>
      </c>
      <c r="F74">
        <f t="shared" si="3"/>
        <v>1</v>
      </c>
      <c r="G74">
        <v>0</v>
      </c>
      <c r="H74">
        <v>72</v>
      </c>
      <c r="I74">
        <v>8.5154545454545399E-2</v>
      </c>
    </row>
    <row r="75" spans="1:9" x14ac:dyDescent="0.3">
      <c r="A75" s="2">
        <v>28185</v>
      </c>
      <c r="B75">
        <v>550</v>
      </c>
      <c r="C75">
        <v>561.67999999999995</v>
      </c>
      <c r="D75">
        <v>618.24</v>
      </c>
      <c r="E75">
        <f t="shared" si="4"/>
        <v>11.67999999999995</v>
      </c>
      <c r="F75">
        <f t="shared" si="3"/>
        <v>0</v>
      </c>
      <c r="G75">
        <v>1</v>
      </c>
      <c r="H75">
        <v>73</v>
      </c>
      <c r="I75">
        <v>0</v>
      </c>
    </row>
    <row r="76" spans="1:9" x14ac:dyDescent="0.3">
      <c r="A76" s="2">
        <v>28216</v>
      </c>
      <c r="B76">
        <v>550</v>
      </c>
      <c r="C76">
        <v>253.78</v>
      </c>
      <c r="D76">
        <v>987.03</v>
      </c>
      <c r="E76">
        <f t="shared" si="4"/>
        <v>-296.22000000000003</v>
      </c>
      <c r="F76">
        <f t="shared" si="3"/>
        <v>1</v>
      </c>
      <c r="G76">
        <v>1</v>
      </c>
      <c r="H76">
        <v>74</v>
      </c>
      <c r="I76">
        <v>0.13464545454545401</v>
      </c>
    </row>
    <row r="77" spans="1:9" x14ac:dyDescent="0.3">
      <c r="A77" s="2">
        <v>28246</v>
      </c>
      <c r="B77">
        <v>550</v>
      </c>
      <c r="C77">
        <v>163.48999999999998</v>
      </c>
      <c r="D77">
        <v>610.18999999999994</v>
      </c>
      <c r="E77">
        <f t="shared" si="4"/>
        <v>-386.51</v>
      </c>
      <c r="F77">
        <f t="shared" si="3"/>
        <v>1</v>
      </c>
      <c r="G77">
        <v>0</v>
      </c>
      <c r="H77">
        <v>75</v>
      </c>
      <c r="I77">
        <v>0.175686363636363</v>
      </c>
    </row>
    <row r="78" spans="1:9" x14ac:dyDescent="0.3">
      <c r="A78" s="2">
        <v>28277</v>
      </c>
      <c r="B78">
        <v>550</v>
      </c>
      <c r="C78">
        <v>531.81999999999994</v>
      </c>
      <c r="D78">
        <v>506.15999999999997</v>
      </c>
      <c r="E78">
        <f t="shared" si="4"/>
        <v>-18.180000000000064</v>
      </c>
      <c r="F78">
        <f t="shared" si="3"/>
        <v>1</v>
      </c>
      <c r="G78">
        <v>0</v>
      </c>
      <c r="H78">
        <v>76</v>
      </c>
      <c r="I78">
        <v>8.2636363636363896E-3</v>
      </c>
    </row>
    <row r="79" spans="1:9" x14ac:dyDescent="0.3">
      <c r="A79" s="2">
        <v>28307</v>
      </c>
      <c r="B79">
        <v>550</v>
      </c>
      <c r="C79">
        <v>1761.06</v>
      </c>
      <c r="D79">
        <v>446.5200000000001</v>
      </c>
      <c r="E79">
        <f t="shared" si="4"/>
        <v>1211.06</v>
      </c>
      <c r="F79">
        <f t="shared" si="3"/>
        <v>0</v>
      </c>
      <c r="G79">
        <v>0</v>
      </c>
      <c r="H79">
        <v>77</v>
      </c>
      <c r="I79">
        <v>0</v>
      </c>
    </row>
    <row r="80" spans="1:9" x14ac:dyDescent="0.3">
      <c r="A80" s="2">
        <v>28338</v>
      </c>
      <c r="B80">
        <v>550</v>
      </c>
      <c r="C80">
        <v>1853.62</v>
      </c>
      <c r="D80">
        <v>918.11000000000013</v>
      </c>
      <c r="E80">
        <f t="shared" si="4"/>
        <v>1303.6199999999999</v>
      </c>
      <c r="F80">
        <f t="shared" si="3"/>
        <v>0</v>
      </c>
      <c r="G80">
        <v>0</v>
      </c>
      <c r="H80">
        <v>78</v>
      </c>
      <c r="I80">
        <v>0</v>
      </c>
    </row>
    <row r="81" spans="1:9" x14ac:dyDescent="0.3">
      <c r="A81" s="2">
        <v>28369</v>
      </c>
      <c r="B81">
        <v>550</v>
      </c>
      <c r="C81">
        <v>3395.51</v>
      </c>
      <c r="D81">
        <v>864.54</v>
      </c>
      <c r="E81">
        <f t="shared" si="4"/>
        <v>2845.51</v>
      </c>
      <c r="F81">
        <f t="shared" si="3"/>
        <v>0</v>
      </c>
      <c r="G81">
        <v>0</v>
      </c>
      <c r="H81">
        <v>79</v>
      </c>
      <c r="I81">
        <v>0</v>
      </c>
    </row>
    <row r="82" spans="1:9" x14ac:dyDescent="0.3">
      <c r="A82" s="2">
        <v>28399</v>
      </c>
      <c r="B82">
        <v>550</v>
      </c>
      <c r="C82">
        <v>2751.51</v>
      </c>
      <c r="D82">
        <v>836.4799999999999</v>
      </c>
      <c r="E82">
        <f t="shared" si="4"/>
        <v>2201.5100000000002</v>
      </c>
      <c r="F82">
        <f t="shared" si="3"/>
        <v>0</v>
      </c>
      <c r="G82">
        <v>0</v>
      </c>
      <c r="H82">
        <v>80</v>
      </c>
      <c r="I82">
        <v>0</v>
      </c>
    </row>
    <row r="83" spans="1:9" x14ac:dyDescent="0.3">
      <c r="A83" s="2">
        <v>28430</v>
      </c>
      <c r="B83">
        <v>550</v>
      </c>
      <c r="C83">
        <v>1161.0999999999999</v>
      </c>
      <c r="D83">
        <v>918.8599999999999</v>
      </c>
      <c r="E83">
        <f t="shared" si="4"/>
        <v>611.09999999999991</v>
      </c>
      <c r="F83">
        <f t="shared" si="3"/>
        <v>0</v>
      </c>
      <c r="G83">
        <v>0</v>
      </c>
      <c r="H83">
        <v>81</v>
      </c>
      <c r="I83">
        <v>0</v>
      </c>
    </row>
    <row r="84" spans="1:9" x14ac:dyDescent="0.3">
      <c r="A84" s="2">
        <v>28460</v>
      </c>
      <c r="B84">
        <v>550</v>
      </c>
      <c r="C84">
        <v>632.73</v>
      </c>
      <c r="D84">
        <v>422.36</v>
      </c>
      <c r="E84">
        <f t="shared" si="4"/>
        <v>82.730000000000018</v>
      </c>
      <c r="F84">
        <f t="shared" si="3"/>
        <v>0</v>
      </c>
      <c r="G84">
        <v>0</v>
      </c>
      <c r="H84">
        <v>82</v>
      </c>
      <c r="I84">
        <v>0</v>
      </c>
    </row>
    <row r="85" spans="1:9" x14ac:dyDescent="0.3">
      <c r="A85" s="2">
        <v>28491</v>
      </c>
      <c r="B85">
        <v>550</v>
      </c>
      <c r="C85">
        <v>353.16999999999996</v>
      </c>
      <c r="D85">
        <v>141.56000000000003</v>
      </c>
      <c r="E85">
        <f t="shared" si="4"/>
        <v>-196.83000000000004</v>
      </c>
      <c r="F85">
        <f t="shared" si="3"/>
        <v>1</v>
      </c>
      <c r="G85">
        <v>0</v>
      </c>
      <c r="H85">
        <v>83</v>
      </c>
      <c r="I85">
        <v>8.9468181818181794E-2</v>
      </c>
    </row>
    <row r="86" spans="1:9" x14ac:dyDescent="0.3">
      <c r="A86" s="2">
        <v>28522</v>
      </c>
      <c r="B86">
        <v>550</v>
      </c>
      <c r="C86">
        <v>527.29999999999995</v>
      </c>
      <c r="D86">
        <v>265.65999999999997</v>
      </c>
      <c r="E86">
        <f t="shared" si="4"/>
        <v>-22.700000000000045</v>
      </c>
      <c r="F86">
        <f t="shared" si="3"/>
        <v>1</v>
      </c>
      <c r="G86">
        <v>0</v>
      </c>
      <c r="H86">
        <v>84</v>
      </c>
      <c r="I86">
        <v>1.0318181818181799E-2</v>
      </c>
    </row>
    <row r="87" spans="1:9" x14ac:dyDescent="0.3">
      <c r="A87" s="2">
        <v>28550</v>
      </c>
      <c r="B87">
        <v>550</v>
      </c>
      <c r="C87">
        <v>450.65</v>
      </c>
      <c r="D87">
        <v>715.05</v>
      </c>
      <c r="E87">
        <f t="shared" si="4"/>
        <v>-99.350000000000023</v>
      </c>
      <c r="F87">
        <f t="shared" si="3"/>
        <v>1</v>
      </c>
      <c r="G87">
        <v>0</v>
      </c>
      <c r="H87">
        <v>85</v>
      </c>
      <c r="I87">
        <v>4.5159090909090899E-2</v>
      </c>
    </row>
    <row r="88" spans="1:9" x14ac:dyDescent="0.3">
      <c r="A88" s="2">
        <v>28581</v>
      </c>
      <c r="B88">
        <v>550</v>
      </c>
      <c r="C88">
        <v>2101.52</v>
      </c>
      <c r="D88">
        <v>757.59</v>
      </c>
      <c r="E88">
        <f t="shared" si="4"/>
        <v>1551.52</v>
      </c>
      <c r="F88">
        <f t="shared" si="3"/>
        <v>0</v>
      </c>
      <c r="G88">
        <v>0</v>
      </c>
      <c r="H88">
        <v>86</v>
      </c>
      <c r="I88">
        <v>0</v>
      </c>
    </row>
    <row r="89" spans="1:9" x14ac:dyDescent="0.3">
      <c r="A89" s="2">
        <v>28611</v>
      </c>
      <c r="B89">
        <v>550</v>
      </c>
      <c r="C89">
        <v>1394.3300000000002</v>
      </c>
      <c r="D89">
        <v>843.31000000000006</v>
      </c>
      <c r="E89">
        <f t="shared" si="4"/>
        <v>844.33000000000015</v>
      </c>
      <c r="F89">
        <f t="shared" si="3"/>
        <v>0</v>
      </c>
      <c r="G89">
        <v>0</v>
      </c>
      <c r="H89">
        <v>87</v>
      </c>
      <c r="I89">
        <v>0</v>
      </c>
    </row>
    <row r="90" spans="1:9" x14ac:dyDescent="0.3">
      <c r="A90" s="2">
        <v>28642</v>
      </c>
      <c r="B90">
        <v>550</v>
      </c>
      <c r="C90">
        <v>1647.92</v>
      </c>
      <c r="D90">
        <v>722.38000000000011</v>
      </c>
      <c r="E90">
        <f t="shared" si="4"/>
        <v>1097.92</v>
      </c>
      <c r="F90">
        <f t="shared" si="3"/>
        <v>0</v>
      </c>
      <c r="G90">
        <v>0</v>
      </c>
      <c r="H90">
        <v>88</v>
      </c>
      <c r="I90">
        <v>0</v>
      </c>
    </row>
    <row r="91" spans="1:9" x14ac:dyDescent="0.3">
      <c r="A91" s="2">
        <v>28672</v>
      </c>
      <c r="B91">
        <v>550</v>
      </c>
      <c r="C91">
        <v>1158.8799999999999</v>
      </c>
      <c r="D91">
        <v>809.53</v>
      </c>
      <c r="E91">
        <f t="shared" si="4"/>
        <v>608.87999999999988</v>
      </c>
      <c r="F91">
        <f t="shared" si="3"/>
        <v>0</v>
      </c>
      <c r="G91">
        <v>1</v>
      </c>
      <c r="H91">
        <v>89</v>
      </c>
      <c r="I91">
        <v>0</v>
      </c>
    </row>
    <row r="92" spans="1:9" x14ac:dyDescent="0.3">
      <c r="A92" s="2">
        <v>28703</v>
      </c>
      <c r="B92">
        <v>550</v>
      </c>
      <c r="C92">
        <v>593.02</v>
      </c>
      <c r="D92">
        <v>1072.6799999999998</v>
      </c>
      <c r="E92">
        <f t="shared" si="4"/>
        <v>43.019999999999982</v>
      </c>
      <c r="F92">
        <f t="shared" si="3"/>
        <v>0</v>
      </c>
      <c r="G92">
        <v>1</v>
      </c>
      <c r="H92">
        <v>90</v>
      </c>
      <c r="I92">
        <v>0</v>
      </c>
    </row>
    <row r="93" spans="1:9" x14ac:dyDescent="0.3">
      <c r="A93" s="2">
        <v>28734</v>
      </c>
      <c r="B93">
        <v>550</v>
      </c>
      <c r="C93">
        <v>697.78</v>
      </c>
      <c r="D93">
        <v>1239.1599999999999</v>
      </c>
      <c r="E93">
        <f t="shared" si="4"/>
        <v>147.77999999999997</v>
      </c>
      <c r="F93">
        <f t="shared" si="3"/>
        <v>0</v>
      </c>
      <c r="G93">
        <v>0</v>
      </c>
      <c r="H93">
        <v>91</v>
      </c>
      <c r="I93">
        <v>0</v>
      </c>
    </row>
    <row r="94" spans="1:9" x14ac:dyDescent="0.3">
      <c r="A94" s="2">
        <v>28764</v>
      </c>
      <c r="B94">
        <v>550</v>
      </c>
      <c r="C94">
        <v>1649.6599999999999</v>
      </c>
      <c r="D94">
        <v>734.42000000000007</v>
      </c>
      <c r="E94">
        <f t="shared" si="4"/>
        <v>1099.6599999999999</v>
      </c>
      <c r="F94">
        <f t="shared" si="3"/>
        <v>0</v>
      </c>
      <c r="G94">
        <v>0</v>
      </c>
      <c r="H94">
        <v>92</v>
      </c>
      <c r="I94">
        <v>0</v>
      </c>
    </row>
    <row r="95" spans="1:9" x14ac:dyDescent="0.3">
      <c r="A95" s="2">
        <v>28795</v>
      </c>
      <c r="B95">
        <v>550</v>
      </c>
      <c r="C95">
        <v>2086.81</v>
      </c>
      <c r="D95">
        <v>743.57999999999993</v>
      </c>
      <c r="E95">
        <f t="shared" si="4"/>
        <v>1536.81</v>
      </c>
      <c r="F95">
        <f t="shared" si="3"/>
        <v>0</v>
      </c>
      <c r="G95">
        <v>0</v>
      </c>
      <c r="H95">
        <v>93</v>
      </c>
      <c r="I95">
        <v>0</v>
      </c>
    </row>
    <row r="96" spans="1:9" x14ac:dyDescent="0.3">
      <c r="A96" s="2">
        <v>28825</v>
      </c>
      <c r="B96">
        <v>550</v>
      </c>
      <c r="C96">
        <v>764.34999999999991</v>
      </c>
      <c r="D96">
        <v>772.93</v>
      </c>
      <c r="E96">
        <f t="shared" si="4"/>
        <v>214.34999999999991</v>
      </c>
      <c r="F96">
        <f t="shared" si="3"/>
        <v>0</v>
      </c>
      <c r="G96">
        <v>0</v>
      </c>
      <c r="H96">
        <v>94</v>
      </c>
      <c r="I96">
        <v>0</v>
      </c>
    </row>
    <row r="97" spans="1:9" x14ac:dyDescent="0.3">
      <c r="A97" s="2">
        <v>28856</v>
      </c>
      <c r="B97">
        <v>550</v>
      </c>
      <c r="C97">
        <v>513.87</v>
      </c>
      <c r="D97">
        <v>215.59999999999997</v>
      </c>
      <c r="E97">
        <f t="shared" si="4"/>
        <v>-36.129999999999995</v>
      </c>
      <c r="F97">
        <f t="shared" si="3"/>
        <v>1</v>
      </c>
      <c r="G97">
        <v>0</v>
      </c>
      <c r="H97">
        <v>95</v>
      </c>
      <c r="I97">
        <v>1.64227272727272E-2</v>
      </c>
    </row>
    <row r="98" spans="1:9" x14ac:dyDescent="0.3">
      <c r="A98" s="2">
        <v>28887</v>
      </c>
      <c r="B98">
        <v>550</v>
      </c>
      <c r="C98">
        <v>375.84000000000003</v>
      </c>
      <c r="D98">
        <v>278.57999999999993</v>
      </c>
      <c r="E98">
        <f t="shared" si="4"/>
        <v>-174.15999999999997</v>
      </c>
      <c r="F98">
        <f t="shared" si="3"/>
        <v>1</v>
      </c>
      <c r="G98">
        <v>0</v>
      </c>
      <c r="H98">
        <v>96</v>
      </c>
      <c r="I98">
        <v>7.9163636363636297E-2</v>
      </c>
    </row>
    <row r="99" spans="1:9" x14ac:dyDescent="0.3">
      <c r="A99" s="2">
        <v>28915</v>
      </c>
      <c r="B99">
        <v>550</v>
      </c>
      <c r="C99">
        <v>307.95000000000005</v>
      </c>
      <c r="D99">
        <v>760.16</v>
      </c>
      <c r="E99">
        <f t="shared" si="4"/>
        <v>-242.04999999999995</v>
      </c>
      <c r="F99">
        <f t="shared" si="3"/>
        <v>1</v>
      </c>
      <c r="G99">
        <v>0</v>
      </c>
      <c r="H99">
        <v>97</v>
      </c>
      <c r="I99">
        <v>0.11002272727272699</v>
      </c>
    </row>
    <row r="100" spans="1:9" x14ac:dyDescent="0.3">
      <c r="A100" s="2">
        <v>28946</v>
      </c>
      <c r="B100">
        <v>550</v>
      </c>
      <c r="C100">
        <v>601.13</v>
      </c>
      <c r="D100">
        <v>884.8599999999999</v>
      </c>
      <c r="E100">
        <f t="shared" si="4"/>
        <v>51.129999999999995</v>
      </c>
      <c r="F100">
        <f t="shared" si="3"/>
        <v>0</v>
      </c>
      <c r="G100">
        <v>0</v>
      </c>
      <c r="H100">
        <v>98</v>
      </c>
      <c r="I100">
        <v>0</v>
      </c>
    </row>
    <row r="101" spans="1:9" x14ac:dyDescent="0.3">
      <c r="A101" s="2">
        <v>28976</v>
      </c>
      <c r="B101">
        <v>550</v>
      </c>
      <c r="C101">
        <v>638.07000000000005</v>
      </c>
      <c r="D101">
        <v>784.1</v>
      </c>
      <c r="E101">
        <f t="shared" si="4"/>
        <v>88.07000000000005</v>
      </c>
      <c r="F101">
        <f t="shared" si="3"/>
        <v>0</v>
      </c>
      <c r="G101">
        <v>0</v>
      </c>
      <c r="H101">
        <v>99</v>
      </c>
      <c r="I101">
        <v>0</v>
      </c>
    </row>
    <row r="102" spans="1:9" x14ac:dyDescent="0.3">
      <c r="A102" s="2">
        <v>29007</v>
      </c>
      <c r="B102">
        <v>550</v>
      </c>
      <c r="C102">
        <v>1116.33</v>
      </c>
      <c r="D102">
        <v>742.72</v>
      </c>
      <c r="E102">
        <f t="shared" si="4"/>
        <v>566.32999999999993</v>
      </c>
      <c r="F102">
        <f t="shared" si="3"/>
        <v>0</v>
      </c>
      <c r="G102">
        <v>0</v>
      </c>
      <c r="H102">
        <v>100</v>
      </c>
      <c r="I102">
        <v>0</v>
      </c>
    </row>
    <row r="103" spans="1:9" x14ac:dyDescent="0.3">
      <c r="A103" s="2">
        <v>29037</v>
      </c>
      <c r="B103">
        <v>550</v>
      </c>
      <c r="C103">
        <v>2238.33</v>
      </c>
      <c r="D103">
        <v>596.19000000000005</v>
      </c>
      <c r="E103">
        <f t="shared" si="4"/>
        <v>1688.33</v>
      </c>
      <c r="F103">
        <f t="shared" si="3"/>
        <v>0</v>
      </c>
      <c r="G103">
        <v>0</v>
      </c>
      <c r="H103">
        <v>101</v>
      </c>
      <c r="I103">
        <v>0</v>
      </c>
    </row>
    <row r="104" spans="1:9" x14ac:dyDescent="0.3">
      <c r="A104" s="2">
        <v>29068</v>
      </c>
      <c r="B104">
        <v>550</v>
      </c>
      <c r="C104">
        <v>1087.48</v>
      </c>
      <c r="D104">
        <v>1095.4100000000001</v>
      </c>
      <c r="E104">
        <f t="shared" si="4"/>
        <v>537.48</v>
      </c>
      <c r="F104">
        <f t="shared" si="3"/>
        <v>0</v>
      </c>
      <c r="G104">
        <v>0</v>
      </c>
      <c r="H104">
        <v>102</v>
      </c>
      <c r="I104">
        <v>0</v>
      </c>
    </row>
    <row r="105" spans="1:9" x14ac:dyDescent="0.3">
      <c r="A105" s="2">
        <v>29099</v>
      </c>
      <c r="B105">
        <v>550</v>
      </c>
      <c r="C105">
        <v>5765.32</v>
      </c>
      <c r="D105">
        <v>1212.9399999999998</v>
      </c>
      <c r="E105">
        <f t="shared" si="4"/>
        <v>5215.32</v>
      </c>
      <c r="F105">
        <f t="shared" si="3"/>
        <v>0</v>
      </c>
      <c r="G105">
        <v>0</v>
      </c>
      <c r="H105">
        <v>103</v>
      </c>
      <c r="I105">
        <v>0</v>
      </c>
    </row>
    <row r="106" spans="1:9" x14ac:dyDescent="0.3">
      <c r="A106" s="2">
        <v>29129</v>
      </c>
      <c r="B106">
        <v>550</v>
      </c>
      <c r="C106">
        <v>1920.94</v>
      </c>
      <c r="D106">
        <v>977.95999999999992</v>
      </c>
      <c r="E106">
        <f t="shared" si="4"/>
        <v>1370.94</v>
      </c>
      <c r="F106">
        <f t="shared" si="3"/>
        <v>0</v>
      </c>
      <c r="G106">
        <v>0</v>
      </c>
      <c r="H106">
        <v>104</v>
      </c>
      <c r="I106">
        <v>0</v>
      </c>
    </row>
    <row r="107" spans="1:9" x14ac:dyDescent="0.3">
      <c r="A107" s="2">
        <v>29160</v>
      </c>
      <c r="B107">
        <v>550</v>
      </c>
      <c r="C107">
        <v>1655.4199999999996</v>
      </c>
      <c r="D107">
        <v>950.16999999999985</v>
      </c>
      <c r="E107">
        <f t="shared" si="4"/>
        <v>1105.4199999999996</v>
      </c>
      <c r="F107">
        <f t="shared" si="3"/>
        <v>0</v>
      </c>
      <c r="G107">
        <v>0</v>
      </c>
      <c r="H107">
        <v>105</v>
      </c>
      <c r="I107">
        <v>0</v>
      </c>
    </row>
    <row r="108" spans="1:9" x14ac:dyDescent="0.3">
      <c r="A108" s="2">
        <v>29190</v>
      </c>
      <c r="B108">
        <v>550</v>
      </c>
      <c r="C108">
        <v>858.83999999999992</v>
      </c>
      <c r="D108">
        <v>763.22</v>
      </c>
      <c r="E108">
        <f t="shared" si="4"/>
        <v>308.83999999999992</v>
      </c>
      <c r="F108">
        <f t="shared" si="3"/>
        <v>0</v>
      </c>
      <c r="G108">
        <v>0</v>
      </c>
      <c r="H108">
        <v>106</v>
      </c>
      <c r="I108">
        <v>0</v>
      </c>
    </row>
    <row r="109" spans="1:9" x14ac:dyDescent="0.3">
      <c r="A109" s="2">
        <v>29221</v>
      </c>
      <c r="B109">
        <v>550</v>
      </c>
      <c r="C109">
        <v>465.2</v>
      </c>
      <c r="D109">
        <v>214.68</v>
      </c>
      <c r="E109">
        <f t="shared" si="4"/>
        <v>-84.800000000000011</v>
      </c>
      <c r="F109">
        <f t="shared" si="3"/>
        <v>1</v>
      </c>
      <c r="G109">
        <v>0</v>
      </c>
      <c r="H109">
        <v>107</v>
      </c>
      <c r="I109">
        <v>3.8545454545454501E-2</v>
      </c>
    </row>
    <row r="110" spans="1:9" x14ac:dyDescent="0.3">
      <c r="A110" s="2">
        <v>29252</v>
      </c>
      <c r="B110">
        <v>550</v>
      </c>
      <c r="C110">
        <v>399.34000000000003</v>
      </c>
      <c r="D110">
        <v>442.22</v>
      </c>
      <c r="E110">
        <f t="shared" si="4"/>
        <v>-150.65999999999997</v>
      </c>
      <c r="F110">
        <f t="shared" si="3"/>
        <v>1</v>
      </c>
      <c r="G110">
        <v>0</v>
      </c>
      <c r="H110">
        <v>108</v>
      </c>
      <c r="I110">
        <v>6.8481818181818102E-2</v>
      </c>
    </row>
    <row r="111" spans="1:9" x14ac:dyDescent="0.3">
      <c r="A111" s="2">
        <v>29281</v>
      </c>
      <c r="B111">
        <v>550</v>
      </c>
      <c r="C111">
        <v>834.31</v>
      </c>
      <c r="D111">
        <v>783.93</v>
      </c>
      <c r="E111">
        <f t="shared" si="4"/>
        <v>284.30999999999995</v>
      </c>
      <c r="F111">
        <f t="shared" si="3"/>
        <v>0</v>
      </c>
      <c r="G111">
        <v>0</v>
      </c>
      <c r="H111">
        <v>109</v>
      </c>
      <c r="I111">
        <v>0</v>
      </c>
    </row>
    <row r="112" spans="1:9" x14ac:dyDescent="0.3">
      <c r="A112" s="2">
        <v>29312</v>
      </c>
      <c r="B112">
        <v>550</v>
      </c>
      <c r="C112">
        <v>763.55</v>
      </c>
      <c r="D112">
        <v>1016.0899999999998</v>
      </c>
      <c r="E112">
        <f t="shared" si="4"/>
        <v>213.54999999999995</v>
      </c>
      <c r="F112">
        <f t="shared" si="3"/>
        <v>0</v>
      </c>
      <c r="G112">
        <v>0</v>
      </c>
      <c r="H112">
        <v>110</v>
      </c>
      <c r="I112">
        <v>0</v>
      </c>
    </row>
    <row r="113" spans="1:9" x14ac:dyDescent="0.3">
      <c r="A113" s="2">
        <v>29342</v>
      </c>
      <c r="B113">
        <v>550</v>
      </c>
      <c r="C113">
        <v>526.75</v>
      </c>
      <c r="D113">
        <v>817.85</v>
      </c>
      <c r="E113">
        <f t="shared" si="4"/>
        <v>-23.25</v>
      </c>
      <c r="F113">
        <f t="shared" si="3"/>
        <v>1</v>
      </c>
      <c r="G113">
        <v>1</v>
      </c>
      <c r="H113">
        <v>111</v>
      </c>
      <c r="I113">
        <v>1.0568181818181799E-2</v>
      </c>
    </row>
    <row r="114" spans="1:9" x14ac:dyDescent="0.3">
      <c r="A114" s="2">
        <v>29373</v>
      </c>
      <c r="B114">
        <v>550</v>
      </c>
      <c r="C114">
        <v>778.81999999999994</v>
      </c>
      <c r="D114">
        <v>814.96999999999991</v>
      </c>
      <c r="E114">
        <f t="shared" si="4"/>
        <v>228.81999999999994</v>
      </c>
      <c r="F114">
        <f t="shared" si="3"/>
        <v>0</v>
      </c>
      <c r="G114">
        <v>1</v>
      </c>
      <c r="H114">
        <v>112</v>
      </c>
      <c r="I114">
        <v>0</v>
      </c>
    </row>
    <row r="115" spans="1:9" x14ac:dyDescent="0.3">
      <c r="A115" s="2">
        <v>29403</v>
      </c>
      <c r="B115">
        <v>550</v>
      </c>
      <c r="C115">
        <v>792.7</v>
      </c>
      <c r="D115">
        <v>972.56999999999982</v>
      </c>
      <c r="E115">
        <f t="shared" si="4"/>
        <v>242.70000000000005</v>
      </c>
      <c r="F115">
        <f t="shared" si="3"/>
        <v>0</v>
      </c>
      <c r="G115">
        <v>1</v>
      </c>
      <c r="H115">
        <v>113</v>
      </c>
      <c r="I115">
        <v>0</v>
      </c>
    </row>
    <row r="116" spans="1:9" x14ac:dyDescent="0.3">
      <c r="A116" s="2">
        <v>29434</v>
      </c>
      <c r="B116">
        <v>550</v>
      </c>
      <c r="C116">
        <v>432.53</v>
      </c>
      <c r="D116">
        <v>1071.7199999999998</v>
      </c>
      <c r="E116">
        <f t="shared" si="4"/>
        <v>-117.47000000000003</v>
      </c>
      <c r="F116">
        <f t="shared" si="3"/>
        <v>1</v>
      </c>
      <c r="G116">
        <v>1</v>
      </c>
      <c r="H116">
        <v>114</v>
      </c>
      <c r="I116">
        <v>5.3395454545454503E-2</v>
      </c>
    </row>
    <row r="117" spans="1:9" x14ac:dyDescent="0.3">
      <c r="A117" s="2">
        <v>29465</v>
      </c>
      <c r="B117">
        <v>550</v>
      </c>
      <c r="C117">
        <v>1069.4099999999999</v>
      </c>
      <c r="D117">
        <v>958.66</v>
      </c>
      <c r="E117">
        <f t="shared" si="4"/>
        <v>519.40999999999985</v>
      </c>
      <c r="F117">
        <f t="shared" si="3"/>
        <v>0</v>
      </c>
      <c r="G117">
        <v>0</v>
      </c>
      <c r="H117">
        <v>115</v>
      </c>
      <c r="I117">
        <v>0</v>
      </c>
    </row>
    <row r="118" spans="1:9" x14ac:dyDescent="0.3">
      <c r="A118" s="2">
        <v>29495</v>
      </c>
      <c r="B118">
        <v>550</v>
      </c>
      <c r="C118">
        <v>2822.62</v>
      </c>
      <c r="D118">
        <v>690.59999999999991</v>
      </c>
      <c r="E118">
        <f t="shared" si="4"/>
        <v>2272.62</v>
      </c>
      <c r="F118">
        <f t="shared" si="3"/>
        <v>0</v>
      </c>
      <c r="G118">
        <v>0</v>
      </c>
      <c r="H118">
        <v>116</v>
      </c>
      <c r="I118">
        <v>0</v>
      </c>
    </row>
    <row r="119" spans="1:9" x14ac:dyDescent="0.3">
      <c r="A119" s="2">
        <v>29526</v>
      </c>
      <c r="B119">
        <v>550</v>
      </c>
      <c r="C119">
        <v>855.61</v>
      </c>
      <c r="D119">
        <v>931.31999999999994</v>
      </c>
      <c r="E119">
        <f t="shared" si="4"/>
        <v>305.61</v>
      </c>
      <c r="F119">
        <f t="shared" si="3"/>
        <v>0</v>
      </c>
      <c r="G119">
        <v>0</v>
      </c>
      <c r="H119">
        <v>117</v>
      </c>
      <c r="I119">
        <v>0</v>
      </c>
    </row>
    <row r="120" spans="1:9" x14ac:dyDescent="0.3">
      <c r="A120" s="2">
        <v>29556</v>
      </c>
      <c r="B120">
        <v>550</v>
      </c>
      <c r="C120">
        <v>741.72</v>
      </c>
      <c r="D120">
        <v>706.68999999999983</v>
      </c>
      <c r="E120">
        <f t="shared" si="4"/>
        <v>191.72000000000003</v>
      </c>
      <c r="F120">
        <f t="shared" si="3"/>
        <v>0</v>
      </c>
      <c r="G120">
        <v>0</v>
      </c>
      <c r="H120">
        <v>118</v>
      </c>
      <c r="I120">
        <v>0</v>
      </c>
    </row>
    <row r="121" spans="1:9" x14ac:dyDescent="0.3">
      <c r="A121" s="2">
        <v>29587</v>
      </c>
      <c r="B121">
        <v>550</v>
      </c>
      <c r="C121">
        <v>389.16999999999996</v>
      </c>
      <c r="D121">
        <v>236.14999999999998</v>
      </c>
      <c r="E121">
        <f t="shared" si="4"/>
        <v>-160.83000000000004</v>
      </c>
      <c r="F121">
        <f t="shared" si="3"/>
        <v>1</v>
      </c>
      <c r="G121">
        <v>0</v>
      </c>
      <c r="H121">
        <v>119</v>
      </c>
      <c r="I121">
        <v>7.3104545454545394E-2</v>
      </c>
    </row>
    <row r="122" spans="1:9" x14ac:dyDescent="0.3">
      <c r="A122" s="2">
        <v>29618</v>
      </c>
      <c r="B122">
        <v>550</v>
      </c>
      <c r="C122">
        <v>235.04000000000002</v>
      </c>
      <c r="D122">
        <v>396.01</v>
      </c>
      <c r="E122">
        <f t="shared" si="4"/>
        <v>-314.95999999999998</v>
      </c>
      <c r="F122">
        <f t="shared" si="3"/>
        <v>1</v>
      </c>
      <c r="G122">
        <v>0</v>
      </c>
      <c r="H122">
        <v>120</v>
      </c>
      <c r="I122">
        <v>0.14316363636363599</v>
      </c>
    </row>
    <row r="123" spans="1:9" x14ac:dyDescent="0.3">
      <c r="A123" s="2">
        <v>29646</v>
      </c>
      <c r="B123">
        <v>550</v>
      </c>
      <c r="C123">
        <v>258.03999999999996</v>
      </c>
      <c r="D123">
        <v>751.76999999999987</v>
      </c>
      <c r="E123">
        <f t="shared" si="4"/>
        <v>-291.96000000000004</v>
      </c>
      <c r="F123">
        <f t="shared" si="3"/>
        <v>1</v>
      </c>
      <c r="G123">
        <v>1</v>
      </c>
      <c r="H123">
        <v>121</v>
      </c>
      <c r="I123">
        <v>0.13270909090909</v>
      </c>
    </row>
    <row r="124" spans="1:9" x14ac:dyDescent="0.3">
      <c r="A124" s="2">
        <v>29677</v>
      </c>
      <c r="B124">
        <v>550</v>
      </c>
      <c r="C124">
        <v>714.77</v>
      </c>
      <c r="D124">
        <v>998.34999999999991</v>
      </c>
      <c r="E124">
        <f t="shared" si="4"/>
        <v>164.76999999999998</v>
      </c>
      <c r="F124">
        <f t="shared" si="3"/>
        <v>0</v>
      </c>
      <c r="G124">
        <v>1</v>
      </c>
      <c r="H124">
        <v>122</v>
      </c>
      <c r="I124">
        <v>0</v>
      </c>
    </row>
    <row r="125" spans="1:9" x14ac:dyDescent="0.3">
      <c r="A125" s="2">
        <v>29707</v>
      </c>
      <c r="B125">
        <v>550</v>
      </c>
      <c r="C125">
        <v>412.32</v>
      </c>
      <c r="D125">
        <v>893.24999999999989</v>
      </c>
      <c r="E125">
        <f t="shared" si="4"/>
        <v>-137.68</v>
      </c>
      <c r="F125">
        <f t="shared" si="3"/>
        <v>1</v>
      </c>
      <c r="G125">
        <v>1</v>
      </c>
      <c r="H125">
        <v>123</v>
      </c>
      <c r="I125">
        <v>6.25818181818181E-2</v>
      </c>
    </row>
    <row r="126" spans="1:9" x14ac:dyDescent="0.3">
      <c r="A126" s="2">
        <v>29738</v>
      </c>
      <c r="B126">
        <v>550</v>
      </c>
      <c r="C126">
        <v>1218.17</v>
      </c>
      <c r="D126">
        <v>680.87</v>
      </c>
      <c r="E126">
        <f t="shared" si="4"/>
        <v>668.17000000000007</v>
      </c>
      <c r="F126">
        <f t="shared" si="3"/>
        <v>0</v>
      </c>
      <c r="G126">
        <v>0</v>
      </c>
      <c r="H126">
        <v>124</v>
      </c>
      <c r="I126">
        <v>0</v>
      </c>
    </row>
    <row r="127" spans="1:9" x14ac:dyDescent="0.3">
      <c r="A127" s="2">
        <v>29768</v>
      </c>
      <c r="B127">
        <v>550</v>
      </c>
      <c r="C127">
        <v>5315.8899999999994</v>
      </c>
      <c r="D127">
        <v>434.48</v>
      </c>
      <c r="E127">
        <f t="shared" si="4"/>
        <v>4765.8899999999994</v>
      </c>
      <c r="F127">
        <f t="shared" si="3"/>
        <v>0</v>
      </c>
      <c r="G127">
        <v>0</v>
      </c>
      <c r="H127">
        <v>125</v>
      </c>
      <c r="I127">
        <v>0</v>
      </c>
    </row>
    <row r="128" spans="1:9" x14ac:dyDescent="0.3">
      <c r="A128" s="2">
        <v>29799</v>
      </c>
      <c r="B128">
        <v>550</v>
      </c>
      <c r="C128">
        <v>3788.04</v>
      </c>
      <c r="D128">
        <v>780.67</v>
      </c>
      <c r="E128">
        <f t="shared" si="4"/>
        <v>3238.04</v>
      </c>
      <c r="F128">
        <f t="shared" si="3"/>
        <v>0</v>
      </c>
      <c r="G128">
        <v>0</v>
      </c>
      <c r="H128">
        <v>126</v>
      </c>
      <c r="I128">
        <v>0</v>
      </c>
    </row>
    <row r="129" spans="1:9" x14ac:dyDescent="0.3">
      <c r="A129" s="2">
        <v>29830</v>
      </c>
      <c r="B129">
        <v>550</v>
      </c>
      <c r="C129">
        <v>1152.32</v>
      </c>
      <c r="D129">
        <v>1093.6399999999999</v>
      </c>
      <c r="E129">
        <f t="shared" si="4"/>
        <v>602.31999999999994</v>
      </c>
      <c r="F129">
        <f t="shared" si="3"/>
        <v>0</v>
      </c>
      <c r="G129">
        <v>0</v>
      </c>
      <c r="H129">
        <v>127</v>
      </c>
      <c r="I129">
        <v>0</v>
      </c>
    </row>
    <row r="130" spans="1:9" x14ac:dyDescent="0.3">
      <c r="A130" s="2">
        <v>29860</v>
      </c>
      <c r="B130">
        <v>550</v>
      </c>
      <c r="C130">
        <v>2667.3600000000006</v>
      </c>
      <c r="D130">
        <v>796.56</v>
      </c>
      <c r="E130">
        <f t="shared" si="4"/>
        <v>2117.3600000000006</v>
      </c>
      <c r="F130">
        <f t="shared" si="3"/>
        <v>0</v>
      </c>
      <c r="G130">
        <v>0</v>
      </c>
      <c r="H130">
        <v>128</v>
      </c>
      <c r="I130">
        <v>0</v>
      </c>
    </row>
    <row r="131" spans="1:9" x14ac:dyDescent="0.3">
      <c r="A131" s="2">
        <v>29891</v>
      </c>
      <c r="B131">
        <v>550</v>
      </c>
      <c r="C131">
        <v>928.55</v>
      </c>
      <c r="D131">
        <v>861.77</v>
      </c>
      <c r="E131">
        <f t="shared" si="4"/>
        <v>378.54999999999995</v>
      </c>
      <c r="F131">
        <f t="shared" ref="F131:F194" si="5">IF(B131&gt;C131, 1,0)</f>
        <v>0</v>
      </c>
      <c r="G131">
        <v>0</v>
      </c>
      <c r="H131">
        <v>129</v>
      </c>
      <c r="I131">
        <v>0</v>
      </c>
    </row>
    <row r="132" spans="1:9" x14ac:dyDescent="0.3">
      <c r="A132" s="2">
        <v>29921</v>
      </c>
      <c r="B132">
        <v>550</v>
      </c>
      <c r="C132">
        <v>733.7299999999999</v>
      </c>
      <c r="D132">
        <v>592.11999999999989</v>
      </c>
      <c r="E132">
        <f t="shared" si="4"/>
        <v>183.7299999999999</v>
      </c>
      <c r="F132">
        <f t="shared" si="5"/>
        <v>0</v>
      </c>
      <c r="G132">
        <v>0</v>
      </c>
      <c r="H132">
        <v>130</v>
      </c>
      <c r="I132">
        <v>0</v>
      </c>
    </row>
    <row r="133" spans="1:9" x14ac:dyDescent="0.3">
      <c r="A133" s="2">
        <v>29952</v>
      </c>
      <c r="B133">
        <v>550</v>
      </c>
      <c r="C133">
        <v>528.73</v>
      </c>
      <c r="D133">
        <v>239.01</v>
      </c>
      <c r="E133">
        <f t="shared" ref="E133:E196" si="6">(C133-B133)</f>
        <v>-21.269999999999982</v>
      </c>
      <c r="F133">
        <f t="shared" si="5"/>
        <v>1</v>
      </c>
      <c r="G133">
        <v>0</v>
      </c>
      <c r="H133">
        <v>131</v>
      </c>
      <c r="I133">
        <v>9.6681818181818101E-3</v>
      </c>
    </row>
    <row r="134" spans="1:9" x14ac:dyDescent="0.3">
      <c r="A134" s="2">
        <v>29983</v>
      </c>
      <c r="B134">
        <v>550</v>
      </c>
      <c r="C134">
        <v>368.83</v>
      </c>
      <c r="D134">
        <v>290.20999999999998</v>
      </c>
      <c r="E134">
        <f t="shared" si="6"/>
        <v>-181.17000000000002</v>
      </c>
      <c r="F134">
        <f t="shared" si="5"/>
        <v>1</v>
      </c>
      <c r="G134">
        <v>0</v>
      </c>
      <c r="H134">
        <v>132</v>
      </c>
      <c r="I134">
        <v>8.2350000000000007E-2</v>
      </c>
    </row>
    <row r="135" spans="1:9" x14ac:dyDescent="0.3">
      <c r="A135" s="2">
        <v>30011</v>
      </c>
      <c r="B135">
        <v>550</v>
      </c>
      <c r="C135">
        <v>320.11</v>
      </c>
      <c r="D135">
        <v>799.78</v>
      </c>
      <c r="E135">
        <f t="shared" si="6"/>
        <v>-229.89</v>
      </c>
      <c r="F135">
        <f t="shared" si="5"/>
        <v>1</v>
      </c>
      <c r="G135">
        <v>0</v>
      </c>
      <c r="H135">
        <v>133</v>
      </c>
      <c r="I135">
        <v>0.104495454545454</v>
      </c>
    </row>
    <row r="136" spans="1:9" x14ac:dyDescent="0.3">
      <c r="A136" s="2">
        <v>30042</v>
      </c>
      <c r="B136">
        <v>550</v>
      </c>
      <c r="C136">
        <v>1094.43</v>
      </c>
      <c r="D136">
        <v>950.65999999999985</v>
      </c>
      <c r="E136">
        <f t="shared" si="6"/>
        <v>544.43000000000006</v>
      </c>
      <c r="F136">
        <f t="shared" si="5"/>
        <v>0</v>
      </c>
      <c r="G136">
        <v>0</v>
      </c>
      <c r="H136">
        <v>134</v>
      </c>
      <c r="I136">
        <v>0</v>
      </c>
    </row>
    <row r="137" spans="1:9" x14ac:dyDescent="0.3">
      <c r="A137" s="2">
        <v>30072</v>
      </c>
      <c r="B137">
        <v>550</v>
      </c>
      <c r="C137">
        <v>437.04000000000008</v>
      </c>
      <c r="D137">
        <v>849.9</v>
      </c>
      <c r="E137">
        <f t="shared" si="6"/>
        <v>-112.95999999999992</v>
      </c>
      <c r="F137">
        <f t="shared" si="5"/>
        <v>1</v>
      </c>
      <c r="G137">
        <v>1</v>
      </c>
      <c r="H137">
        <v>135</v>
      </c>
      <c r="I137">
        <v>5.13454545454545E-2</v>
      </c>
    </row>
    <row r="138" spans="1:9" x14ac:dyDescent="0.3">
      <c r="A138" s="2">
        <v>30103</v>
      </c>
      <c r="B138">
        <v>550</v>
      </c>
      <c r="C138">
        <v>665.66</v>
      </c>
      <c r="D138">
        <v>897.09000000000015</v>
      </c>
      <c r="E138">
        <f t="shared" si="6"/>
        <v>115.65999999999997</v>
      </c>
      <c r="F138">
        <f t="shared" si="5"/>
        <v>0</v>
      </c>
      <c r="G138">
        <v>1</v>
      </c>
      <c r="H138">
        <v>136</v>
      </c>
      <c r="I138">
        <v>0</v>
      </c>
    </row>
    <row r="139" spans="1:9" x14ac:dyDescent="0.3">
      <c r="A139" s="2">
        <v>30133</v>
      </c>
      <c r="B139">
        <v>550</v>
      </c>
      <c r="C139">
        <v>830.18</v>
      </c>
      <c r="D139">
        <v>710.08000000000015</v>
      </c>
      <c r="E139">
        <f t="shared" si="6"/>
        <v>280.17999999999995</v>
      </c>
      <c r="F139">
        <f t="shared" si="5"/>
        <v>0</v>
      </c>
      <c r="G139">
        <v>0</v>
      </c>
      <c r="H139">
        <v>137</v>
      </c>
      <c r="I139">
        <v>0</v>
      </c>
    </row>
    <row r="140" spans="1:9" x14ac:dyDescent="0.3">
      <c r="A140" s="2">
        <v>30164</v>
      </c>
      <c r="B140">
        <v>550</v>
      </c>
      <c r="C140">
        <v>3393.4400000000005</v>
      </c>
      <c r="D140">
        <v>938.34999999999991</v>
      </c>
      <c r="E140">
        <f t="shared" si="6"/>
        <v>2843.4400000000005</v>
      </c>
      <c r="F140">
        <f t="shared" si="5"/>
        <v>0</v>
      </c>
      <c r="G140">
        <v>0</v>
      </c>
      <c r="H140">
        <v>138</v>
      </c>
      <c r="I140">
        <v>0</v>
      </c>
    </row>
    <row r="141" spans="1:9" x14ac:dyDescent="0.3">
      <c r="A141" s="2">
        <v>30195</v>
      </c>
      <c r="B141">
        <v>550</v>
      </c>
      <c r="C141">
        <v>3888.6100000000006</v>
      </c>
      <c r="D141">
        <v>1119.7399999999998</v>
      </c>
      <c r="E141">
        <f t="shared" si="6"/>
        <v>3338.6100000000006</v>
      </c>
      <c r="F141">
        <f t="shared" si="5"/>
        <v>0</v>
      </c>
      <c r="G141">
        <v>0</v>
      </c>
      <c r="H141">
        <v>139</v>
      </c>
      <c r="I141">
        <v>0</v>
      </c>
    </row>
    <row r="142" spans="1:9" x14ac:dyDescent="0.3">
      <c r="A142" s="2">
        <v>30225</v>
      </c>
      <c r="B142">
        <v>550</v>
      </c>
      <c r="C142">
        <v>1015.523</v>
      </c>
      <c r="D142">
        <v>856.94999999999993</v>
      </c>
      <c r="E142">
        <f t="shared" si="6"/>
        <v>465.52300000000002</v>
      </c>
      <c r="F142">
        <f t="shared" si="5"/>
        <v>0</v>
      </c>
      <c r="G142">
        <v>1</v>
      </c>
      <c r="H142">
        <v>140</v>
      </c>
      <c r="I142">
        <v>0</v>
      </c>
    </row>
    <row r="143" spans="1:9" x14ac:dyDescent="0.3">
      <c r="A143" s="2">
        <v>30256</v>
      </c>
      <c r="B143">
        <v>550</v>
      </c>
      <c r="C143">
        <v>518.06999999999994</v>
      </c>
      <c r="D143">
        <v>1080.04</v>
      </c>
      <c r="E143">
        <f t="shared" si="6"/>
        <v>-31.930000000000064</v>
      </c>
      <c r="F143">
        <f t="shared" si="5"/>
        <v>1</v>
      </c>
      <c r="G143">
        <v>0</v>
      </c>
      <c r="H143">
        <v>141</v>
      </c>
      <c r="I143">
        <v>1.45136363636363E-2</v>
      </c>
    </row>
    <row r="144" spans="1:9" x14ac:dyDescent="0.3">
      <c r="A144" s="2">
        <v>30286</v>
      </c>
      <c r="B144">
        <v>550</v>
      </c>
      <c r="C144">
        <v>344.93999999999994</v>
      </c>
      <c r="D144">
        <v>572.69000000000005</v>
      </c>
      <c r="E144">
        <f t="shared" si="6"/>
        <v>-205.06000000000006</v>
      </c>
      <c r="F144">
        <f t="shared" si="5"/>
        <v>1</v>
      </c>
      <c r="G144">
        <v>0</v>
      </c>
      <c r="H144">
        <v>142</v>
      </c>
      <c r="I144">
        <v>9.3209090909090894E-2</v>
      </c>
    </row>
    <row r="145" spans="1:9" x14ac:dyDescent="0.3">
      <c r="A145" s="2">
        <v>30317</v>
      </c>
      <c r="B145">
        <v>550</v>
      </c>
      <c r="C145">
        <v>312.25</v>
      </c>
      <c r="D145">
        <v>250.29999999999998</v>
      </c>
      <c r="E145">
        <f t="shared" si="6"/>
        <v>-237.75</v>
      </c>
      <c r="F145">
        <f t="shared" si="5"/>
        <v>1</v>
      </c>
      <c r="G145">
        <v>0</v>
      </c>
      <c r="H145">
        <v>143</v>
      </c>
      <c r="I145">
        <v>0.10806818181818099</v>
      </c>
    </row>
    <row r="146" spans="1:9" x14ac:dyDescent="0.3">
      <c r="A146" s="2">
        <v>30348</v>
      </c>
      <c r="B146">
        <v>550</v>
      </c>
      <c r="C146">
        <v>496.79999999999995</v>
      </c>
      <c r="D146">
        <v>230.2</v>
      </c>
      <c r="E146">
        <f t="shared" si="6"/>
        <v>-53.200000000000045</v>
      </c>
      <c r="F146">
        <f t="shared" si="5"/>
        <v>1</v>
      </c>
      <c r="G146">
        <v>0</v>
      </c>
      <c r="H146">
        <v>144</v>
      </c>
      <c r="I146">
        <v>2.41818181818182E-2</v>
      </c>
    </row>
    <row r="147" spans="1:9" x14ac:dyDescent="0.3">
      <c r="A147" s="2">
        <v>30376</v>
      </c>
      <c r="B147">
        <v>550</v>
      </c>
      <c r="C147">
        <v>3342.58</v>
      </c>
      <c r="D147">
        <v>611.18999999999994</v>
      </c>
      <c r="E147">
        <f t="shared" si="6"/>
        <v>2792.58</v>
      </c>
      <c r="F147">
        <f t="shared" si="5"/>
        <v>0</v>
      </c>
      <c r="G147">
        <v>0</v>
      </c>
      <c r="H147">
        <v>145</v>
      </c>
      <c r="I147">
        <v>0</v>
      </c>
    </row>
    <row r="148" spans="1:9" x14ac:dyDescent="0.3">
      <c r="A148" s="2">
        <v>30407</v>
      </c>
      <c r="B148">
        <v>550</v>
      </c>
      <c r="C148">
        <v>4731.8600000000006</v>
      </c>
      <c r="D148">
        <v>809.88</v>
      </c>
      <c r="E148">
        <f t="shared" si="6"/>
        <v>4181.8600000000006</v>
      </c>
      <c r="F148">
        <f t="shared" si="5"/>
        <v>0</v>
      </c>
      <c r="G148">
        <v>0</v>
      </c>
      <c r="H148">
        <v>146</v>
      </c>
      <c r="I148">
        <v>0</v>
      </c>
    </row>
    <row r="149" spans="1:9" x14ac:dyDescent="0.3">
      <c r="A149" s="2">
        <v>30437</v>
      </c>
      <c r="B149">
        <v>550</v>
      </c>
      <c r="C149">
        <v>1459.42</v>
      </c>
      <c r="D149">
        <v>882.23</v>
      </c>
      <c r="E149">
        <f t="shared" si="6"/>
        <v>909.42000000000007</v>
      </c>
      <c r="F149">
        <f t="shared" si="5"/>
        <v>0</v>
      </c>
      <c r="G149">
        <v>1</v>
      </c>
      <c r="H149">
        <v>147</v>
      </c>
      <c r="I149">
        <v>0</v>
      </c>
    </row>
    <row r="150" spans="1:9" x14ac:dyDescent="0.3">
      <c r="A150" s="2">
        <v>30468</v>
      </c>
      <c r="B150">
        <v>550</v>
      </c>
      <c r="C150">
        <v>967.28</v>
      </c>
      <c r="D150">
        <v>906.92</v>
      </c>
      <c r="E150">
        <f t="shared" si="6"/>
        <v>417.28</v>
      </c>
      <c r="F150">
        <f t="shared" si="5"/>
        <v>0</v>
      </c>
      <c r="G150">
        <v>1</v>
      </c>
      <c r="H150">
        <v>148</v>
      </c>
      <c r="I150">
        <v>0</v>
      </c>
    </row>
    <row r="151" spans="1:9" x14ac:dyDescent="0.3">
      <c r="A151" s="2">
        <v>30498</v>
      </c>
      <c r="B151">
        <v>550</v>
      </c>
      <c r="C151">
        <v>1998.04</v>
      </c>
      <c r="D151">
        <v>805.88000000000022</v>
      </c>
      <c r="E151">
        <f t="shared" si="6"/>
        <v>1448.04</v>
      </c>
      <c r="F151">
        <f t="shared" si="5"/>
        <v>0</v>
      </c>
      <c r="G151">
        <v>1</v>
      </c>
      <c r="H151">
        <v>149</v>
      </c>
      <c r="I151">
        <v>0</v>
      </c>
    </row>
    <row r="152" spans="1:9" x14ac:dyDescent="0.3">
      <c r="A152" s="2">
        <v>30529</v>
      </c>
      <c r="B152">
        <v>550</v>
      </c>
      <c r="C152">
        <v>509.22999999999996</v>
      </c>
      <c r="D152">
        <v>1014.8100000000001</v>
      </c>
      <c r="E152">
        <f t="shared" si="6"/>
        <v>-40.770000000000039</v>
      </c>
      <c r="F152">
        <f t="shared" si="5"/>
        <v>1</v>
      </c>
      <c r="G152">
        <v>1</v>
      </c>
      <c r="H152">
        <v>150</v>
      </c>
      <c r="I152">
        <v>1.8531818181818101E-2</v>
      </c>
    </row>
    <row r="153" spans="1:9" x14ac:dyDescent="0.3">
      <c r="A153" s="2">
        <v>30560</v>
      </c>
      <c r="B153">
        <v>550</v>
      </c>
      <c r="C153">
        <v>360.28000000000003</v>
      </c>
      <c r="D153">
        <v>901.57000000000016</v>
      </c>
      <c r="E153">
        <f t="shared" si="6"/>
        <v>-189.71999999999997</v>
      </c>
      <c r="F153">
        <f t="shared" si="5"/>
        <v>1</v>
      </c>
      <c r="G153">
        <v>1</v>
      </c>
      <c r="H153">
        <v>151</v>
      </c>
      <c r="I153">
        <v>8.6236363636363597E-2</v>
      </c>
    </row>
    <row r="154" spans="1:9" x14ac:dyDescent="0.3">
      <c r="A154" s="2">
        <v>30590</v>
      </c>
      <c r="B154">
        <v>550</v>
      </c>
      <c r="C154">
        <v>1052.6999999999998</v>
      </c>
      <c r="D154">
        <v>479.81000000000006</v>
      </c>
      <c r="E154">
        <f t="shared" si="6"/>
        <v>502.69999999999982</v>
      </c>
      <c r="F154">
        <f t="shared" si="5"/>
        <v>0</v>
      </c>
      <c r="G154">
        <v>1</v>
      </c>
      <c r="H154">
        <v>152</v>
      </c>
      <c r="I154">
        <v>0</v>
      </c>
    </row>
    <row r="155" spans="1:9" x14ac:dyDescent="0.3">
      <c r="A155" s="2">
        <v>30621</v>
      </c>
      <c r="B155">
        <v>550</v>
      </c>
      <c r="C155">
        <v>723.71</v>
      </c>
      <c r="D155">
        <v>979.02</v>
      </c>
      <c r="E155">
        <f t="shared" si="6"/>
        <v>173.71000000000004</v>
      </c>
      <c r="F155">
        <f t="shared" si="5"/>
        <v>0</v>
      </c>
      <c r="G155">
        <v>1</v>
      </c>
      <c r="H155">
        <v>153</v>
      </c>
      <c r="I155">
        <v>0</v>
      </c>
    </row>
    <row r="156" spans="1:9" x14ac:dyDescent="0.3">
      <c r="A156" s="2">
        <v>30651</v>
      </c>
      <c r="B156">
        <v>550</v>
      </c>
      <c r="C156">
        <v>382.31</v>
      </c>
      <c r="D156">
        <v>596.48</v>
      </c>
      <c r="E156">
        <f t="shared" si="6"/>
        <v>-167.69</v>
      </c>
      <c r="F156">
        <f t="shared" si="5"/>
        <v>1</v>
      </c>
      <c r="G156">
        <v>0</v>
      </c>
      <c r="H156">
        <v>154</v>
      </c>
      <c r="I156">
        <v>7.6222727272727206E-2</v>
      </c>
    </row>
    <row r="157" spans="1:9" x14ac:dyDescent="0.3">
      <c r="A157" s="2">
        <v>30682</v>
      </c>
      <c r="B157">
        <v>550</v>
      </c>
      <c r="C157">
        <v>286.62</v>
      </c>
      <c r="D157">
        <v>250.92</v>
      </c>
      <c r="E157">
        <f t="shared" si="6"/>
        <v>-263.38</v>
      </c>
      <c r="F157">
        <f t="shared" si="5"/>
        <v>1</v>
      </c>
      <c r="G157">
        <v>0</v>
      </c>
      <c r="H157">
        <v>155</v>
      </c>
      <c r="I157">
        <v>0.119718181818181</v>
      </c>
    </row>
    <row r="158" spans="1:9" x14ac:dyDescent="0.3">
      <c r="A158" s="2">
        <v>30713</v>
      </c>
      <c r="B158">
        <v>550</v>
      </c>
      <c r="C158">
        <v>240.04000000000002</v>
      </c>
      <c r="D158">
        <v>224.64999999999998</v>
      </c>
      <c r="E158">
        <f t="shared" si="6"/>
        <v>-309.95999999999998</v>
      </c>
      <c r="F158">
        <f t="shared" si="5"/>
        <v>1</v>
      </c>
      <c r="G158">
        <v>0</v>
      </c>
      <c r="H158">
        <v>156</v>
      </c>
      <c r="I158">
        <v>0.14089090909090901</v>
      </c>
    </row>
    <row r="159" spans="1:9" x14ac:dyDescent="0.3">
      <c r="A159" s="2">
        <v>30742</v>
      </c>
      <c r="B159">
        <v>550</v>
      </c>
      <c r="C159">
        <v>204.22999999999996</v>
      </c>
      <c r="D159">
        <v>341.65999999999997</v>
      </c>
      <c r="E159">
        <f t="shared" si="6"/>
        <v>-345.77000000000004</v>
      </c>
      <c r="F159">
        <f t="shared" si="5"/>
        <v>1</v>
      </c>
      <c r="G159">
        <v>0</v>
      </c>
      <c r="H159">
        <v>157</v>
      </c>
      <c r="I159">
        <v>0.15716818181818101</v>
      </c>
    </row>
    <row r="160" spans="1:9" x14ac:dyDescent="0.3">
      <c r="A160" s="2">
        <v>30773</v>
      </c>
      <c r="B160">
        <v>550</v>
      </c>
      <c r="C160">
        <v>484.5</v>
      </c>
      <c r="D160">
        <v>207.56</v>
      </c>
      <c r="E160">
        <f t="shared" si="6"/>
        <v>-65.5</v>
      </c>
      <c r="F160">
        <f t="shared" si="5"/>
        <v>1</v>
      </c>
      <c r="G160">
        <v>0</v>
      </c>
      <c r="H160">
        <v>158</v>
      </c>
      <c r="I160">
        <v>2.9772727272727201E-2</v>
      </c>
    </row>
    <row r="161" spans="1:9" x14ac:dyDescent="0.3">
      <c r="A161" s="2">
        <v>30803</v>
      </c>
      <c r="B161">
        <v>550</v>
      </c>
      <c r="C161">
        <v>1042.26</v>
      </c>
      <c r="D161">
        <v>256.5</v>
      </c>
      <c r="E161">
        <f t="shared" si="6"/>
        <v>492.26</v>
      </c>
      <c r="F161">
        <f t="shared" si="5"/>
        <v>0</v>
      </c>
      <c r="G161">
        <v>0</v>
      </c>
      <c r="H161">
        <v>159</v>
      </c>
      <c r="I161">
        <v>0</v>
      </c>
    </row>
    <row r="162" spans="1:9" x14ac:dyDescent="0.3">
      <c r="A162" s="2">
        <v>30834</v>
      </c>
      <c r="B162">
        <v>550</v>
      </c>
      <c r="C162">
        <v>1849.17</v>
      </c>
      <c r="D162">
        <v>547.80000000000007</v>
      </c>
      <c r="E162">
        <f t="shared" si="6"/>
        <v>1299.17</v>
      </c>
      <c r="F162">
        <f t="shared" si="5"/>
        <v>0</v>
      </c>
      <c r="G162">
        <v>0</v>
      </c>
      <c r="H162">
        <v>160</v>
      </c>
      <c r="I162">
        <v>0</v>
      </c>
    </row>
    <row r="163" spans="1:9" x14ac:dyDescent="0.3">
      <c r="A163" s="2">
        <v>30864</v>
      </c>
      <c r="B163">
        <v>550</v>
      </c>
      <c r="C163">
        <v>3901.86</v>
      </c>
      <c r="D163">
        <v>618.98</v>
      </c>
      <c r="E163">
        <f t="shared" si="6"/>
        <v>3351.86</v>
      </c>
      <c r="F163">
        <f t="shared" si="5"/>
        <v>0</v>
      </c>
      <c r="G163">
        <v>0</v>
      </c>
      <c r="H163">
        <v>161</v>
      </c>
      <c r="I163">
        <v>0</v>
      </c>
    </row>
    <row r="164" spans="1:9" x14ac:dyDescent="0.3">
      <c r="A164" s="2">
        <v>30895</v>
      </c>
      <c r="B164">
        <v>550</v>
      </c>
      <c r="C164">
        <v>918.2</v>
      </c>
      <c r="D164">
        <v>979.35</v>
      </c>
      <c r="E164">
        <f t="shared" si="6"/>
        <v>368.20000000000005</v>
      </c>
      <c r="F164">
        <f t="shared" si="5"/>
        <v>0</v>
      </c>
      <c r="G164">
        <v>0</v>
      </c>
      <c r="H164">
        <v>162</v>
      </c>
      <c r="I164">
        <v>0</v>
      </c>
    </row>
    <row r="165" spans="1:9" x14ac:dyDescent="0.3">
      <c r="A165" s="2">
        <v>30926</v>
      </c>
      <c r="B165">
        <v>550</v>
      </c>
      <c r="C165">
        <v>6626.9599999999991</v>
      </c>
      <c r="D165">
        <v>1037.0000000000002</v>
      </c>
      <c r="E165">
        <f t="shared" si="6"/>
        <v>6076.9599999999991</v>
      </c>
      <c r="F165">
        <f t="shared" si="5"/>
        <v>0</v>
      </c>
      <c r="G165">
        <v>0</v>
      </c>
      <c r="H165">
        <v>163</v>
      </c>
      <c r="I165">
        <v>0</v>
      </c>
    </row>
    <row r="166" spans="1:9" x14ac:dyDescent="0.3">
      <c r="A166" s="2">
        <v>30956</v>
      </c>
      <c r="B166">
        <v>550</v>
      </c>
      <c r="C166">
        <v>1817.93</v>
      </c>
      <c r="D166">
        <v>937.25000000000011</v>
      </c>
      <c r="E166">
        <f t="shared" si="6"/>
        <v>1267.93</v>
      </c>
      <c r="F166">
        <f t="shared" si="5"/>
        <v>0</v>
      </c>
      <c r="G166">
        <v>0</v>
      </c>
      <c r="H166">
        <v>164</v>
      </c>
      <c r="I166">
        <v>0</v>
      </c>
    </row>
    <row r="167" spans="1:9" x14ac:dyDescent="0.3">
      <c r="A167" s="2">
        <v>30987</v>
      </c>
      <c r="B167">
        <v>550</v>
      </c>
      <c r="C167">
        <v>858.13999999999987</v>
      </c>
      <c r="D167">
        <v>911.75</v>
      </c>
      <c r="E167">
        <f t="shared" si="6"/>
        <v>308.13999999999987</v>
      </c>
      <c r="F167">
        <f t="shared" si="5"/>
        <v>0</v>
      </c>
      <c r="G167">
        <v>0</v>
      </c>
      <c r="H167">
        <v>165</v>
      </c>
      <c r="I167">
        <v>0</v>
      </c>
    </row>
    <row r="168" spans="1:9" x14ac:dyDescent="0.3">
      <c r="A168" s="2">
        <v>31017</v>
      </c>
      <c r="B168">
        <v>550</v>
      </c>
      <c r="C168">
        <v>673.32</v>
      </c>
      <c r="D168">
        <v>630.9</v>
      </c>
      <c r="E168">
        <f t="shared" si="6"/>
        <v>123.32000000000005</v>
      </c>
      <c r="F168">
        <f t="shared" si="5"/>
        <v>0</v>
      </c>
      <c r="G168">
        <v>0</v>
      </c>
      <c r="H168">
        <v>166</v>
      </c>
      <c r="I168">
        <v>0</v>
      </c>
    </row>
    <row r="169" spans="1:9" x14ac:dyDescent="0.3">
      <c r="A169" s="2">
        <v>31048</v>
      </c>
      <c r="B169">
        <v>550</v>
      </c>
      <c r="C169">
        <v>386.90999999999997</v>
      </c>
      <c r="D169">
        <v>263</v>
      </c>
      <c r="E169">
        <f t="shared" si="6"/>
        <v>-163.09000000000003</v>
      </c>
      <c r="F169">
        <f t="shared" si="5"/>
        <v>1</v>
      </c>
      <c r="G169">
        <v>0</v>
      </c>
      <c r="H169">
        <v>167</v>
      </c>
      <c r="I169">
        <v>7.4131818181818201E-2</v>
      </c>
    </row>
    <row r="170" spans="1:9" x14ac:dyDescent="0.3">
      <c r="A170" s="2">
        <v>31079</v>
      </c>
      <c r="B170">
        <v>550</v>
      </c>
      <c r="C170">
        <v>280.62</v>
      </c>
      <c r="D170">
        <v>263.22000000000003</v>
      </c>
      <c r="E170">
        <f t="shared" si="6"/>
        <v>-269.38</v>
      </c>
      <c r="F170">
        <f t="shared" si="5"/>
        <v>1</v>
      </c>
      <c r="G170">
        <v>0</v>
      </c>
      <c r="H170">
        <v>168</v>
      </c>
      <c r="I170">
        <v>0.122445454545454</v>
      </c>
    </row>
    <row r="171" spans="1:9" x14ac:dyDescent="0.3">
      <c r="A171" s="2">
        <v>31107</v>
      </c>
      <c r="B171">
        <v>550</v>
      </c>
      <c r="C171">
        <v>2950.83</v>
      </c>
      <c r="D171">
        <v>663.19</v>
      </c>
      <c r="E171">
        <f t="shared" si="6"/>
        <v>2400.83</v>
      </c>
      <c r="F171">
        <f t="shared" si="5"/>
        <v>0</v>
      </c>
      <c r="G171">
        <v>0</v>
      </c>
      <c r="H171">
        <v>169</v>
      </c>
      <c r="I171">
        <v>0</v>
      </c>
    </row>
    <row r="172" spans="1:9" x14ac:dyDescent="0.3">
      <c r="A172" s="2">
        <v>31138</v>
      </c>
      <c r="B172">
        <v>550</v>
      </c>
      <c r="C172">
        <v>1000.6099999999999</v>
      </c>
      <c r="D172">
        <v>963.48</v>
      </c>
      <c r="E172">
        <f t="shared" si="6"/>
        <v>450.6099999999999</v>
      </c>
      <c r="F172">
        <f t="shared" si="5"/>
        <v>0</v>
      </c>
      <c r="G172">
        <v>0</v>
      </c>
      <c r="H172">
        <v>170</v>
      </c>
      <c r="I172">
        <v>0</v>
      </c>
    </row>
    <row r="173" spans="1:9" x14ac:dyDescent="0.3">
      <c r="A173" s="2">
        <v>31168</v>
      </c>
      <c r="B173">
        <v>550</v>
      </c>
      <c r="C173">
        <v>1442.3400000000001</v>
      </c>
      <c r="D173">
        <v>845.53000000000009</v>
      </c>
      <c r="E173">
        <f t="shared" si="6"/>
        <v>892.34000000000015</v>
      </c>
      <c r="F173">
        <f t="shared" si="5"/>
        <v>0</v>
      </c>
      <c r="G173">
        <v>0</v>
      </c>
      <c r="H173">
        <v>171</v>
      </c>
      <c r="I173">
        <v>0</v>
      </c>
    </row>
    <row r="174" spans="1:9" x14ac:dyDescent="0.3">
      <c r="A174" s="2">
        <v>31199</v>
      </c>
      <c r="B174">
        <v>550</v>
      </c>
      <c r="C174">
        <v>715.8900000000001</v>
      </c>
      <c r="D174">
        <v>838.56000000000017</v>
      </c>
      <c r="E174">
        <f t="shared" si="6"/>
        <v>165.8900000000001</v>
      </c>
      <c r="F174">
        <f t="shared" si="5"/>
        <v>0</v>
      </c>
      <c r="G174">
        <v>0</v>
      </c>
      <c r="H174">
        <v>172</v>
      </c>
      <c r="I174">
        <v>0</v>
      </c>
    </row>
    <row r="175" spans="1:9" x14ac:dyDescent="0.3">
      <c r="A175" s="2">
        <v>31229</v>
      </c>
      <c r="B175">
        <v>550</v>
      </c>
      <c r="C175">
        <v>1343.23</v>
      </c>
      <c r="D175">
        <v>756.89</v>
      </c>
      <c r="E175">
        <f t="shared" si="6"/>
        <v>793.23</v>
      </c>
      <c r="F175">
        <f t="shared" si="5"/>
        <v>0</v>
      </c>
      <c r="G175">
        <v>0</v>
      </c>
      <c r="H175">
        <v>173</v>
      </c>
      <c r="I175">
        <v>0</v>
      </c>
    </row>
    <row r="176" spans="1:9" x14ac:dyDescent="0.3">
      <c r="A176" s="2">
        <v>31260</v>
      </c>
      <c r="B176">
        <v>550</v>
      </c>
      <c r="C176">
        <v>1249.3900000000003</v>
      </c>
      <c r="D176">
        <v>858.28</v>
      </c>
      <c r="E176">
        <f t="shared" si="6"/>
        <v>699.39000000000033</v>
      </c>
      <c r="F176">
        <f t="shared" si="5"/>
        <v>0</v>
      </c>
      <c r="G176">
        <v>0</v>
      </c>
      <c r="H176">
        <v>174</v>
      </c>
      <c r="I176">
        <v>0</v>
      </c>
    </row>
    <row r="177" spans="1:9" x14ac:dyDescent="0.3">
      <c r="A177" s="2">
        <v>31291</v>
      </c>
      <c r="B177">
        <v>550</v>
      </c>
      <c r="C177">
        <v>5313.2999999999993</v>
      </c>
      <c r="D177">
        <v>1023.6199999999999</v>
      </c>
      <c r="E177">
        <f t="shared" si="6"/>
        <v>4763.2999999999993</v>
      </c>
      <c r="F177">
        <f t="shared" si="5"/>
        <v>0</v>
      </c>
      <c r="G177">
        <v>0</v>
      </c>
      <c r="H177">
        <v>175</v>
      </c>
      <c r="I177">
        <v>0</v>
      </c>
    </row>
    <row r="178" spans="1:9" x14ac:dyDescent="0.3">
      <c r="A178" s="2">
        <v>31321</v>
      </c>
      <c r="B178">
        <v>550</v>
      </c>
      <c r="C178">
        <v>2756.38</v>
      </c>
      <c r="D178">
        <v>800.43000000000006</v>
      </c>
      <c r="E178">
        <f t="shared" si="6"/>
        <v>2206.38</v>
      </c>
      <c r="F178">
        <f t="shared" si="5"/>
        <v>0</v>
      </c>
      <c r="G178">
        <v>0</v>
      </c>
      <c r="H178">
        <v>176</v>
      </c>
      <c r="I178">
        <v>0</v>
      </c>
    </row>
    <row r="179" spans="1:9" x14ac:dyDescent="0.3">
      <c r="A179" s="2">
        <v>31352</v>
      </c>
      <c r="B179">
        <v>550</v>
      </c>
      <c r="C179">
        <v>2979.5499999999997</v>
      </c>
      <c r="D179">
        <v>884.01</v>
      </c>
      <c r="E179">
        <f t="shared" si="6"/>
        <v>2429.5499999999997</v>
      </c>
      <c r="F179">
        <f t="shared" si="5"/>
        <v>0</v>
      </c>
      <c r="G179">
        <v>0</v>
      </c>
      <c r="H179">
        <v>177</v>
      </c>
      <c r="I179">
        <v>0</v>
      </c>
    </row>
    <row r="180" spans="1:9" x14ac:dyDescent="0.3">
      <c r="A180" s="2">
        <v>31382</v>
      </c>
      <c r="B180">
        <v>550</v>
      </c>
      <c r="C180">
        <v>571.05000000000007</v>
      </c>
      <c r="D180">
        <v>749.53</v>
      </c>
      <c r="E180">
        <f t="shared" si="6"/>
        <v>21.050000000000068</v>
      </c>
      <c r="F180">
        <f t="shared" si="5"/>
        <v>0</v>
      </c>
      <c r="G180">
        <v>0</v>
      </c>
      <c r="H180">
        <v>178</v>
      </c>
      <c r="I180">
        <v>0</v>
      </c>
    </row>
    <row r="181" spans="1:9" x14ac:dyDescent="0.3">
      <c r="A181" s="2">
        <v>31413</v>
      </c>
      <c r="B181">
        <v>550</v>
      </c>
      <c r="C181">
        <v>450.81000000000006</v>
      </c>
      <c r="D181">
        <v>252.92999999999995</v>
      </c>
      <c r="E181">
        <f t="shared" si="6"/>
        <v>-99.189999999999941</v>
      </c>
      <c r="F181">
        <f t="shared" si="5"/>
        <v>1</v>
      </c>
      <c r="G181">
        <v>0</v>
      </c>
      <c r="H181">
        <v>179</v>
      </c>
      <c r="I181">
        <v>4.5086363636363598E-2</v>
      </c>
    </row>
    <row r="182" spans="1:9" x14ac:dyDescent="0.3">
      <c r="A182" s="2">
        <v>31444</v>
      </c>
      <c r="B182">
        <v>550</v>
      </c>
      <c r="C182">
        <v>822.25</v>
      </c>
      <c r="D182">
        <v>248.78999999999996</v>
      </c>
      <c r="E182">
        <f t="shared" si="6"/>
        <v>272.25</v>
      </c>
      <c r="F182">
        <f t="shared" si="5"/>
        <v>0</v>
      </c>
      <c r="G182">
        <v>0</v>
      </c>
      <c r="H182">
        <v>180</v>
      </c>
      <c r="I182">
        <v>0</v>
      </c>
    </row>
    <row r="183" spans="1:9" x14ac:dyDescent="0.3">
      <c r="A183" s="2">
        <v>31472</v>
      </c>
      <c r="B183">
        <v>550</v>
      </c>
      <c r="C183">
        <v>574.81999999999994</v>
      </c>
      <c r="D183">
        <v>659.71</v>
      </c>
      <c r="E183">
        <f t="shared" si="6"/>
        <v>24.819999999999936</v>
      </c>
      <c r="F183">
        <f t="shared" si="5"/>
        <v>0</v>
      </c>
      <c r="G183">
        <v>0</v>
      </c>
      <c r="H183">
        <v>181</v>
      </c>
      <c r="I183">
        <v>0</v>
      </c>
    </row>
    <row r="184" spans="1:9" x14ac:dyDescent="0.3">
      <c r="A184" s="2">
        <v>31503</v>
      </c>
      <c r="B184">
        <v>550</v>
      </c>
      <c r="C184">
        <v>2340.3199999999997</v>
      </c>
      <c r="D184">
        <v>755.7700000000001</v>
      </c>
      <c r="E184">
        <f t="shared" si="6"/>
        <v>1790.3199999999997</v>
      </c>
      <c r="F184">
        <f t="shared" si="5"/>
        <v>0</v>
      </c>
      <c r="G184">
        <v>0</v>
      </c>
      <c r="H184">
        <v>182</v>
      </c>
      <c r="I184">
        <v>0</v>
      </c>
    </row>
    <row r="185" spans="1:9" x14ac:dyDescent="0.3">
      <c r="A185" s="2">
        <v>31533</v>
      </c>
      <c r="B185">
        <v>550</v>
      </c>
      <c r="C185">
        <v>1005.64</v>
      </c>
      <c r="D185">
        <v>733.95</v>
      </c>
      <c r="E185">
        <f t="shared" si="6"/>
        <v>455.64</v>
      </c>
      <c r="F185">
        <f t="shared" si="5"/>
        <v>0</v>
      </c>
      <c r="G185">
        <v>0</v>
      </c>
      <c r="H185">
        <v>183</v>
      </c>
      <c r="I185">
        <v>0</v>
      </c>
    </row>
    <row r="186" spans="1:9" x14ac:dyDescent="0.3">
      <c r="A186" s="2">
        <v>31564</v>
      </c>
      <c r="B186">
        <v>550</v>
      </c>
      <c r="C186">
        <v>2049.4300000000003</v>
      </c>
      <c r="D186">
        <v>695.81</v>
      </c>
      <c r="E186">
        <f t="shared" si="6"/>
        <v>1499.4300000000003</v>
      </c>
      <c r="F186">
        <f t="shared" si="5"/>
        <v>0</v>
      </c>
      <c r="G186">
        <v>0</v>
      </c>
      <c r="H186">
        <v>184</v>
      </c>
      <c r="I186">
        <v>0</v>
      </c>
    </row>
    <row r="187" spans="1:9" x14ac:dyDescent="0.3">
      <c r="A187" s="2">
        <v>31594</v>
      </c>
      <c r="B187">
        <v>550</v>
      </c>
      <c r="C187">
        <v>3139.5699999999997</v>
      </c>
      <c r="D187">
        <v>665.17</v>
      </c>
      <c r="E187">
        <f t="shared" si="6"/>
        <v>2589.5699999999997</v>
      </c>
      <c r="F187">
        <f t="shared" si="5"/>
        <v>0</v>
      </c>
      <c r="G187">
        <v>0</v>
      </c>
      <c r="H187">
        <v>185</v>
      </c>
      <c r="I187">
        <v>0</v>
      </c>
    </row>
    <row r="188" spans="1:9" x14ac:dyDescent="0.3">
      <c r="A188" s="2">
        <v>31625</v>
      </c>
      <c r="B188">
        <v>550</v>
      </c>
      <c r="C188">
        <v>1484.7199999999998</v>
      </c>
      <c r="D188">
        <v>942.7800000000002</v>
      </c>
      <c r="E188">
        <f t="shared" si="6"/>
        <v>934.7199999999998</v>
      </c>
      <c r="F188">
        <f t="shared" si="5"/>
        <v>0</v>
      </c>
      <c r="G188">
        <v>0</v>
      </c>
      <c r="H188">
        <v>186</v>
      </c>
      <c r="I188">
        <v>0</v>
      </c>
    </row>
    <row r="189" spans="1:9" x14ac:dyDescent="0.3">
      <c r="A189" s="2">
        <v>31656</v>
      </c>
      <c r="B189">
        <v>550</v>
      </c>
      <c r="C189">
        <v>3734.17</v>
      </c>
      <c r="D189">
        <v>1094.48</v>
      </c>
      <c r="E189">
        <f t="shared" si="6"/>
        <v>3184.17</v>
      </c>
      <c r="F189">
        <f t="shared" si="5"/>
        <v>0</v>
      </c>
      <c r="G189">
        <v>0</v>
      </c>
      <c r="H189">
        <v>187</v>
      </c>
      <c r="I189">
        <v>0</v>
      </c>
    </row>
    <row r="190" spans="1:9" x14ac:dyDescent="0.3">
      <c r="A190" s="2">
        <v>31686</v>
      </c>
      <c r="B190">
        <v>550</v>
      </c>
      <c r="C190">
        <v>3919</v>
      </c>
      <c r="D190">
        <v>711.02</v>
      </c>
      <c r="E190">
        <f t="shared" si="6"/>
        <v>3369</v>
      </c>
      <c r="F190">
        <f t="shared" si="5"/>
        <v>0</v>
      </c>
      <c r="G190">
        <v>0</v>
      </c>
      <c r="H190">
        <v>188</v>
      </c>
      <c r="I190">
        <v>0</v>
      </c>
    </row>
    <row r="191" spans="1:9" x14ac:dyDescent="0.3">
      <c r="A191" s="2">
        <v>31717</v>
      </c>
      <c r="B191">
        <v>550</v>
      </c>
      <c r="C191">
        <v>985.88</v>
      </c>
      <c r="D191">
        <v>894.69</v>
      </c>
      <c r="E191">
        <f t="shared" si="6"/>
        <v>435.88</v>
      </c>
      <c r="F191">
        <f t="shared" si="5"/>
        <v>0</v>
      </c>
      <c r="G191">
        <v>0</v>
      </c>
      <c r="H191">
        <v>189</v>
      </c>
      <c r="I191">
        <v>0</v>
      </c>
    </row>
    <row r="192" spans="1:9" x14ac:dyDescent="0.3">
      <c r="A192" s="2">
        <v>31747</v>
      </c>
      <c r="B192">
        <v>550</v>
      </c>
      <c r="C192">
        <v>986.09999999999991</v>
      </c>
      <c r="D192">
        <v>758.18</v>
      </c>
      <c r="E192">
        <f t="shared" si="6"/>
        <v>436.09999999999991</v>
      </c>
      <c r="F192">
        <f t="shared" si="5"/>
        <v>0</v>
      </c>
      <c r="G192">
        <v>0</v>
      </c>
      <c r="H192">
        <v>190</v>
      </c>
      <c r="I192">
        <v>0</v>
      </c>
    </row>
    <row r="193" spans="1:9" x14ac:dyDescent="0.3">
      <c r="A193" s="2">
        <v>31778</v>
      </c>
      <c r="B193">
        <v>550</v>
      </c>
      <c r="C193">
        <v>567.38999999999987</v>
      </c>
      <c r="D193">
        <v>241.72</v>
      </c>
      <c r="E193">
        <f t="shared" si="6"/>
        <v>17.389999999999873</v>
      </c>
      <c r="F193">
        <f t="shared" si="5"/>
        <v>0</v>
      </c>
      <c r="G193">
        <v>0</v>
      </c>
      <c r="H193">
        <v>191</v>
      </c>
      <c r="I193">
        <v>0</v>
      </c>
    </row>
    <row r="194" spans="1:9" x14ac:dyDescent="0.3">
      <c r="A194" s="2">
        <v>31809</v>
      </c>
      <c r="B194">
        <v>550</v>
      </c>
      <c r="C194">
        <v>313.37</v>
      </c>
      <c r="D194">
        <v>238.76</v>
      </c>
      <c r="E194">
        <f t="shared" si="6"/>
        <v>-236.63</v>
      </c>
      <c r="F194">
        <f t="shared" si="5"/>
        <v>1</v>
      </c>
      <c r="G194">
        <v>0</v>
      </c>
      <c r="H194">
        <v>192</v>
      </c>
      <c r="I194">
        <v>0.10755909090908999</v>
      </c>
    </row>
    <row r="195" spans="1:9" x14ac:dyDescent="0.3">
      <c r="A195" s="2">
        <v>31837</v>
      </c>
      <c r="B195">
        <v>550</v>
      </c>
      <c r="C195">
        <v>228.21</v>
      </c>
      <c r="D195">
        <v>696.1</v>
      </c>
      <c r="E195">
        <f t="shared" si="6"/>
        <v>-321.78999999999996</v>
      </c>
      <c r="F195">
        <f t="shared" ref="F195:F258" si="7">IF(B195&gt;C195, 1,0)</f>
        <v>1</v>
      </c>
      <c r="G195">
        <v>0</v>
      </c>
      <c r="H195">
        <v>193</v>
      </c>
      <c r="I195">
        <v>0.14626818181818099</v>
      </c>
    </row>
    <row r="196" spans="1:9" x14ac:dyDescent="0.3">
      <c r="A196" s="2">
        <v>31868</v>
      </c>
      <c r="B196">
        <v>550</v>
      </c>
      <c r="C196">
        <v>974.93999999999994</v>
      </c>
      <c r="D196">
        <v>776.63</v>
      </c>
      <c r="E196">
        <f t="shared" si="6"/>
        <v>424.93999999999994</v>
      </c>
      <c r="F196">
        <f t="shared" si="7"/>
        <v>0</v>
      </c>
      <c r="G196">
        <v>0</v>
      </c>
      <c r="H196">
        <v>194</v>
      </c>
      <c r="I196">
        <v>0</v>
      </c>
    </row>
    <row r="197" spans="1:9" x14ac:dyDescent="0.3">
      <c r="A197" s="2">
        <v>31898</v>
      </c>
      <c r="B197">
        <v>550</v>
      </c>
      <c r="C197">
        <v>774.87999999999988</v>
      </c>
      <c r="D197">
        <v>732.07</v>
      </c>
      <c r="E197">
        <f t="shared" ref="E197:E260" si="8">(C197-B197)</f>
        <v>224.87999999999988</v>
      </c>
      <c r="F197">
        <f t="shared" si="7"/>
        <v>0</v>
      </c>
      <c r="G197">
        <v>0</v>
      </c>
      <c r="H197">
        <v>195</v>
      </c>
      <c r="I197">
        <v>0</v>
      </c>
    </row>
    <row r="198" spans="1:9" x14ac:dyDescent="0.3">
      <c r="A198" s="2">
        <v>31929</v>
      </c>
      <c r="B198">
        <v>550</v>
      </c>
      <c r="C198">
        <v>854.78</v>
      </c>
      <c r="D198">
        <v>626.6</v>
      </c>
      <c r="E198">
        <f t="shared" si="8"/>
        <v>304.77999999999997</v>
      </c>
      <c r="F198">
        <f t="shared" si="7"/>
        <v>0</v>
      </c>
      <c r="G198">
        <v>0</v>
      </c>
      <c r="H198">
        <v>196</v>
      </c>
      <c r="I198">
        <v>0</v>
      </c>
    </row>
    <row r="199" spans="1:9" x14ac:dyDescent="0.3">
      <c r="A199" s="2">
        <v>31959</v>
      </c>
      <c r="B199">
        <v>550</v>
      </c>
      <c r="C199">
        <v>1110.7</v>
      </c>
      <c r="D199">
        <v>731.25000000000011</v>
      </c>
      <c r="E199">
        <f t="shared" si="8"/>
        <v>560.70000000000005</v>
      </c>
      <c r="F199">
        <f t="shared" si="7"/>
        <v>0</v>
      </c>
      <c r="G199">
        <v>0</v>
      </c>
      <c r="H199">
        <v>197</v>
      </c>
      <c r="I199">
        <v>0</v>
      </c>
    </row>
    <row r="200" spans="1:9" x14ac:dyDescent="0.3">
      <c r="A200" s="2">
        <v>31990</v>
      </c>
      <c r="B200">
        <v>550</v>
      </c>
      <c r="C200">
        <v>3159.4700000000003</v>
      </c>
      <c r="D200">
        <v>861.34</v>
      </c>
      <c r="E200">
        <f t="shared" si="8"/>
        <v>2609.4700000000003</v>
      </c>
      <c r="F200">
        <f t="shared" si="7"/>
        <v>0</v>
      </c>
      <c r="G200">
        <v>0</v>
      </c>
      <c r="H200">
        <v>198</v>
      </c>
      <c r="I200">
        <v>0</v>
      </c>
    </row>
    <row r="201" spans="1:9" x14ac:dyDescent="0.3">
      <c r="A201" s="2">
        <v>32021</v>
      </c>
      <c r="B201">
        <v>550</v>
      </c>
      <c r="C201">
        <v>1245.6799999999998</v>
      </c>
      <c r="D201">
        <v>1138.45</v>
      </c>
      <c r="E201">
        <f t="shared" si="8"/>
        <v>695.67999999999984</v>
      </c>
      <c r="F201">
        <f t="shared" si="7"/>
        <v>0</v>
      </c>
      <c r="G201">
        <v>0</v>
      </c>
      <c r="H201">
        <v>199</v>
      </c>
      <c r="I201">
        <v>0</v>
      </c>
    </row>
    <row r="202" spans="1:9" x14ac:dyDescent="0.3">
      <c r="A202" s="2">
        <v>32051</v>
      </c>
      <c r="B202">
        <v>550</v>
      </c>
      <c r="C202">
        <v>3348.91</v>
      </c>
      <c r="D202">
        <v>703.66000000000008</v>
      </c>
      <c r="E202">
        <f t="shared" si="8"/>
        <v>2798.91</v>
      </c>
      <c r="F202">
        <f t="shared" si="7"/>
        <v>0</v>
      </c>
      <c r="G202">
        <v>0</v>
      </c>
      <c r="H202">
        <v>200</v>
      </c>
      <c r="I202">
        <v>0</v>
      </c>
    </row>
    <row r="203" spans="1:9" x14ac:dyDescent="0.3">
      <c r="A203" s="2">
        <v>32082</v>
      </c>
      <c r="B203">
        <v>550</v>
      </c>
      <c r="C203">
        <v>3182.5200000000004</v>
      </c>
      <c r="D203">
        <v>799.44</v>
      </c>
      <c r="E203">
        <f t="shared" si="8"/>
        <v>2632.5200000000004</v>
      </c>
      <c r="F203">
        <f t="shared" si="7"/>
        <v>0</v>
      </c>
      <c r="G203">
        <v>0</v>
      </c>
      <c r="H203">
        <v>201</v>
      </c>
      <c r="I203">
        <v>0</v>
      </c>
    </row>
    <row r="204" spans="1:9" x14ac:dyDescent="0.3">
      <c r="A204" s="2">
        <v>32112</v>
      </c>
      <c r="B204">
        <v>550</v>
      </c>
      <c r="C204">
        <v>997.91000000000008</v>
      </c>
      <c r="D204">
        <v>763.3900000000001</v>
      </c>
      <c r="E204">
        <f t="shared" si="8"/>
        <v>447.91000000000008</v>
      </c>
      <c r="F204">
        <f t="shared" si="7"/>
        <v>0</v>
      </c>
      <c r="G204">
        <v>0</v>
      </c>
      <c r="H204">
        <v>202</v>
      </c>
      <c r="I204">
        <v>0</v>
      </c>
    </row>
    <row r="205" spans="1:9" x14ac:dyDescent="0.3">
      <c r="A205" s="2">
        <v>32143</v>
      </c>
      <c r="B205">
        <v>550</v>
      </c>
      <c r="C205">
        <v>637.73</v>
      </c>
      <c r="D205">
        <v>249.16000000000003</v>
      </c>
      <c r="E205">
        <f t="shared" si="8"/>
        <v>87.730000000000018</v>
      </c>
      <c r="F205">
        <f t="shared" si="7"/>
        <v>0</v>
      </c>
      <c r="G205">
        <v>0</v>
      </c>
      <c r="H205">
        <v>203</v>
      </c>
      <c r="I205">
        <v>0</v>
      </c>
    </row>
    <row r="206" spans="1:9" x14ac:dyDescent="0.3">
      <c r="A206" s="2">
        <v>32174</v>
      </c>
      <c r="B206">
        <v>550</v>
      </c>
      <c r="C206">
        <v>431.02</v>
      </c>
      <c r="D206">
        <v>250.11</v>
      </c>
      <c r="E206">
        <f t="shared" si="8"/>
        <v>-118.98000000000002</v>
      </c>
      <c r="F206">
        <f t="shared" si="7"/>
        <v>1</v>
      </c>
      <c r="G206">
        <v>0</v>
      </c>
      <c r="H206">
        <v>204</v>
      </c>
      <c r="I206">
        <v>5.4081818181818099E-2</v>
      </c>
    </row>
    <row r="207" spans="1:9" x14ac:dyDescent="0.3">
      <c r="A207" s="2">
        <v>32203</v>
      </c>
      <c r="B207">
        <v>550</v>
      </c>
      <c r="C207">
        <v>421.65</v>
      </c>
      <c r="D207">
        <v>680.18000000000006</v>
      </c>
      <c r="E207">
        <f t="shared" si="8"/>
        <v>-128.35000000000002</v>
      </c>
      <c r="F207">
        <f t="shared" si="7"/>
        <v>1</v>
      </c>
      <c r="G207">
        <v>0</v>
      </c>
      <c r="H207">
        <v>205</v>
      </c>
      <c r="I207">
        <v>5.8340909090909103E-2</v>
      </c>
    </row>
    <row r="208" spans="1:9" x14ac:dyDescent="0.3">
      <c r="A208" s="2">
        <v>32234</v>
      </c>
      <c r="B208">
        <v>550</v>
      </c>
      <c r="C208">
        <v>606.26</v>
      </c>
      <c r="D208">
        <v>784.0100000000001</v>
      </c>
      <c r="E208">
        <f t="shared" si="8"/>
        <v>56.259999999999991</v>
      </c>
      <c r="F208">
        <f t="shared" si="7"/>
        <v>0</v>
      </c>
      <c r="G208">
        <v>0</v>
      </c>
      <c r="H208">
        <v>206</v>
      </c>
      <c r="I208">
        <v>0</v>
      </c>
    </row>
    <row r="209" spans="1:9" x14ac:dyDescent="0.3">
      <c r="A209" s="2">
        <v>32264</v>
      </c>
      <c r="B209">
        <v>550</v>
      </c>
      <c r="C209">
        <v>1548.2800000000002</v>
      </c>
      <c r="D209">
        <v>702.3900000000001</v>
      </c>
      <c r="E209">
        <f t="shared" si="8"/>
        <v>998.2800000000002</v>
      </c>
      <c r="F209">
        <f t="shared" si="7"/>
        <v>0</v>
      </c>
      <c r="G209">
        <v>0</v>
      </c>
      <c r="H209">
        <v>207</v>
      </c>
      <c r="I209">
        <v>0</v>
      </c>
    </row>
    <row r="210" spans="1:9" x14ac:dyDescent="0.3">
      <c r="A210" s="2">
        <v>32295</v>
      </c>
      <c r="B210">
        <v>550</v>
      </c>
      <c r="C210">
        <v>959.90000000000009</v>
      </c>
      <c r="D210">
        <v>701.05000000000018</v>
      </c>
      <c r="E210">
        <f t="shared" si="8"/>
        <v>409.90000000000009</v>
      </c>
      <c r="F210">
        <f t="shared" si="7"/>
        <v>0</v>
      </c>
      <c r="G210">
        <v>0</v>
      </c>
      <c r="H210">
        <v>208</v>
      </c>
      <c r="I210">
        <v>0</v>
      </c>
    </row>
    <row r="211" spans="1:9" x14ac:dyDescent="0.3">
      <c r="A211" s="2">
        <v>32325</v>
      </c>
      <c r="B211">
        <v>550</v>
      </c>
      <c r="C211">
        <v>1015.43</v>
      </c>
      <c r="D211">
        <v>830.0100000000001</v>
      </c>
      <c r="E211">
        <f t="shared" si="8"/>
        <v>465.42999999999995</v>
      </c>
      <c r="F211">
        <f t="shared" si="7"/>
        <v>0</v>
      </c>
      <c r="G211">
        <v>0</v>
      </c>
      <c r="H211">
        <v>209</v>
      </c>
      <c r="I211">
        <v>0</v>
      </c>
    </row>
    <row r="212" spans="1:9" x14ac:dyDescent="0.3">
      <c r="A212" s="2">
        <v>32356</v>
      </c>
      <c r="B212">
        <v>550</v>
      </c>
      <c r="C212">
        <v>464.32000000000005</v>
      </c>
      <c r="D212">
        <v>958.07000000000016</v>
      </c>
      <c r="E212">
        <f t="shared" si="8"/>
        <v>-85.67999999999995</v>
      </c>
      <c r="F212">
        <f t="shared" si="7"/>
        <v>1</v>
      </c>
      <c r="G212">
        <v>1</v>
      </c>
      <c r="H212">
        <v>210</v>
      </c>
      <c r="I212">
        <v>3.8945454545454498E-2</v>
      </c>
    </row>
    <row r="213" spans="1:9" x14ac:dyDescent="0.3">
      <c r="A213" s="2">
        <v>32387</v>
      </c>
      <c r="B213">
        <v>550</v>
      </c>
      <c r="C213">
        <v>725.37000000000012</v>
      </c>
      <c r="D213">
        <v>1119.1600000000001</v>
      </c>
      <c r="E213">
        <f t="shared" si="8"/>
        <v>175.37000000000012</v>
      </c>
      <c r="F213">
        <f t="shared" si="7"/>
        <v>0</v>
      </c>
      <c r="G213">
        <v>1</v>
      </c>
      <c r="H213">
        <v>211</v>
      </c>
      <c r="I213">
        <v>0</v>
      </c>
    </row>
    <row r="214" spans="1:9" x14ac:dyDescent="0.3">
      <c r="A214" s="2">
        <v>32417</v>
      </c>
      <c r="B214">
        <v>550</v>
      </c>
      <c r="C214">
        <v>1329.65</v>
      </c>
      <c r="D214">
        <v>794.64</v>
      </c>
      <c r="E214">
        <f t="shared" si="8"/>
        <v>779.65000000000009</v>
      </c>
      <c r="F214">
        <f t="shared" si="7"/>
        <v>0</v>
      </c>
      <c r="G214">
        <v>1</v>
      </c>
      <c r="H214">
        <v>212</v>
      </c>
      <c r="I214">
        <v>0</v>
      </c>
    </row>
    <row r="215" spans="1:9" x14ac:dyDescent="0.3">
      <c r="A215" s="2">
        <v>32448</v>
      </c>
      <c r="B215">
        <v>550</v>
      </c>
      <c r="C215">
        <v>2991.34</v>
      </c>
      <c r="D215">
        <v>862.12</v>
      </c>
      <c r="E215">
        <f t="shared" si="8"/>
        <v>2441.34</v>
      </c>
      <c r="F215">
        <f t="shared" si="7"/>
        <v>0</v>
      </c>
      <c r="G215">
        <v>0</v>
      </c>
      <c r="H215">
        <v>213</v>
      </c>
      <c r="I215">
        <v>0</v>
      </c>
    </row>
    <row r="216" spans="1:9" x14ac:dyDescent="0.3">
      <c r="A216" s="2">
        <v>32478</v>
      </c>
      <c r="B216">
        <v>550</v>
      </c>
      <c r="C216">
        <v>1073.31</v>
      </c>
      <c r="D216">
        <v>790.33999999999992</v>
      </c>
      <c r="E216">
        <f t="shared" si="8"/>
        <v>523.30999999999995</v>
      </c>
      <c r="F216">
        <f t="shared" si="7"/>
        <v>0</v>
      </c>
      <c r="G216">
        <v>0</v>
      </c>
      <c r="H216">
        <v>214</v>
      </c>
      <c r="I216">
        <v>0</v>
      </c>
    </row>
    <row r="217" spans="1:9" x14ac:dyDescent="0.3">
      <c r="A217" s="2">
        <v>32509</v>
      </c>
      <c r="B217">
        <v>550</v>
      </c>
      <c r="C217">
        <v>420.72</v>
      </c>
      <c r="D217">
        <v>412.73</v>
      </c>
      <c r="E217">
        <f t="shared" si="8"/>
        <v>-129.27999999999997</v>
      </c>
      <c r="F217">
        <f t="shared" si="7"/>
        <v>1</v>
      </c>
      <c r="G217">
        <v>0</v>
      </c>
      <c r="H217">
        <v>215</v>
      </c>
      <c r="I217">
        <v>5.8763636363636303E-2</v>
      </c>
    </row>
    <row r="218" spans="1:9" x14ac:dyDescent="0.3">
      <c r="A218" s="2">
        <v>32540</v>
      </c>
      <c r="B218">
        <v>550</v>
      </c>
      <c r="C218">
        <v>337.24</v>
      </c>
      <c r="D218">
        <v>346.42999999999995</v>
      </c>
      <c r="E218">
        <f t="shared" si="8"/>
        <v>-212.76</v>
      </c>
      <c r="F218">
        <f t="shared" si="7"/>
        <v>1</v>
      </c>
      <c r="G218">
        <v>0</v>
      </c>
      <c r="H218">
        <v>216</v>
      </c>
      <c r="I218">
        <v>9.6709090909090897E-2</v>
      </c>
    </row>
    <row r="219" spans="1:9" x14ac:dyDescent="0.3">
      <c r="A219" s="2">
        <v>32568</v>
      </c>
      <c r="B219">
        <v>550</v>
      </c>
      <c r="C219">
        <v>270.56</v>
      </c>
      <c r="D219">
        <v>650.58000000000004</v>
      </c>
      <c r="E219">
        <f t="shared" si="8"/>
        <v>-279.44</v>
      </c>
      <c r="F219">
        <f t="shared" si="7"/>
        <v>1</v>
      </c>
      <c r="G219">
        <v>0</v>
      </c>
      <c r="H219">
        <v>217</v>
      </c>
      <c r="I219">
        <v>0.127018181818181</v>
      </c>
    </row>
    <row r="220" spans="1:9" x14ac:dyDescent="0.3">
      <c r="A220" s="2">
        <v>32599</v>
      </c>
      <c r="B220">
        <v>550</v>
      </c>
      <c r="C220">
        <v>351.95000000000005</v>
      </c>
      <c r="D220">
        <v>957.90000000000009</v>
      </c>
      <c r="E220">
        <f t="shared" si="8"/>
        <v>-198.04999999999995</v>
      </c>
      <c r="F220">
        <f t="shared" si="7"/>
        <v>1</v>
      </c>
      <c r="G220">
        <v>0</v>
      </c>
      <c r="H220">
        <v>218</v>
      </c>
      <c r="I220">
        <v>9.0022727272727199E-2</v>
      </c>
    </row>
    <row r="221" spans="1:9" x14ac:dyDescent="0.3">
      <c r="A221" s="2">
        <v>32629</v>
      </c>
      <c r="B221">
        <v>550</v>
      </c>
      <c r="C221">
        <v>1026.58</v>
      </c>
      <c r="D221">
        <v>783.49</v>
      </c>
      <c r="E221">
        <f t="shared" si="8"/>
        <v>476.57999999999993</v>
      </c>
      <c r="F221">
        <f t="shared" si="7"/>
        <v>0</v>
      </c>
      <c r="G221">
        <v>0</v>
      </c>
      <c r="H221">
        <v>219</v>
      </c>
      <c r="I221">
        <v>0</v>
      </c>
    </row>
    <row r="222" spans="1:9" x14ac:dyDescent="0.3">
      <c r="A222" s="2">
        <v>32660</v>
      </c>
      <c r="B222">
        <v>550</v>
      </c>
      <c r="C222">
        <v>1409.49</v>
      </c>
      <c r="D222">
        <v>743.71000000000015</v>
      </c>
      <c r="E222">
        <f t="shared" si="8"/>
        <v>859.49</v>
      </c>
      <c r="F222">
        <f t="shared" si="7"/>
        <v>0</v>
      </c>
      <c r="G222">
        <v>0</v>
      </c>
      <c r="H222">
        <v>220</v>
      </c>
      <c r="I222">
        <v>0</v>
      </c>
    </row>
    <row r="223" spans="1:9" x14ac:dyDescent="0.3">
      <c r="A223" s="2">
        <v>32690</v>
      </c>
      <c r="B223">
        <v>550</v>
      </c>
      <c r="C223">
        <v>1745</v>
      </c>
      <c r="D223">
        <v>809.44999999999993</v>
      </c>
      <c r="E223">
        <f t="shared" si="8"/>
        <v>1195</v>
      </c>
      <c r="F223">
        <f t="shared" si="7"/>
        <v>0</v>
      </c>
      <c r="G223">
        <v>0</v>
      </c>
      <c r="H223">
        <v>221</v>
      </c>
      <c r="I223">
        <v>0</v>
      </c>
    </row>
    <row r="224" spans="1:9" x14ac:dyDescent="0.3">
      <c r="A224" s="2">
        <v>32721</v>
      </c>
      <c r="B224">
        <v>550</v>
      </c>
      <c r="C224">
        <v>1243.8699999999999</v>
      </c>
      <c r="D224">
        <v>897.31000000000006</v>
      </c>
      <c r="E224">
        <f t="shared" si="8"/>
        <v>693.86999999999989</v>
      </c>
      <c r="F224">
        <f t="shared" si="7"/>
        <v>0</v>
      </c>
      <c r="G224">
        <v>0</v>
      </c>
      <c r="H224">
        <v>222</v>
      </c>
      <c r="I224">
        <v>0</v>
      </c>
    </row>
    <row r="225" spans="1:9" x14ac:dyDescent="0.3">
      <c r="A225" s="2">
        <v>32752</v>
      </c>
      <c r="B225">
        <v>550</v>
      </c>
      <c r="C225">
        <v>1633.6599999999999</v>
      </c>
      <c r="D225">
        <v>1052.3399999999999</v>
      </c>
      <c r="E225">
        <f t="shared" si="8"/>
        <v>1083.6599999999999</v>
      </c>
      <c r="F225">
        <f t="shared" si="7"/>
        <v>0</v>
      </c>
      <c r="G225">
        <v>0</v>
      </c>
      <c r="H225">
        <v>223</v>
      </c>
      <c r="I225">
        <v>0</v>
      </c>
    </row>
    <row r="226" spans="1:9" x14ac:dyDescent="0.3">
      <c r="A226" s="2">
        <v>32782</v>
      </c>
      <c r="B226">
        <v>550</v>
      </c>
      <c r="C226">
        <v>6813.2600000000011</v>
      </c>
      <c r="D226">
        <v>694.45</v>
      </c>
      <c r="E226">
        <f t="shared" si="8"/>
        <v>6263.2600000000011</v>
      </c>
      <c r="F226">
        <f t="shared" si="7"/>
        <v>0</v>
      </c>
      <c r="G226">
        <v>0</v>
      </c>
      <c r="H226">
        <v>224</v>
      </c>
      <c r="I226">
        <v>0</v>
      </c>
    </row>
    <row r="227" spans="1:9" x14ac:dyDescent="0.3">
      <c r="A227" s="2">
        <v>32813</v>
      </c>
      <c r="B227">
        <v>550</v>
      </c>
      <c r="C227">
        <v>1351.7400000000002</v>
      </c>
      <c r="D227">
        <v>892.46000000000015</v>
      </c>
      <c r="E227">
        <f t="shared" si="8"/>
        <v>801.74000000000024</v>
      </c>
      <c r="F227">
        <f t="shared" si="7"/>
        <v>0</v>
      </c>
      <c r="G227">
        <v>0</v>
      </c>
      <c r="H227">
        <v>225</v>
      </c>
      <c r="I227">
        <v>0</v>
      </c>
    </row>
    <row r="228" spans="1:9" x14ac:dyDescent="0.3">
      <c r="A228" s="2">
        <v>32843</v>
      </c>
      <c r="B228">
        <v>550</v>
      </c>
      <c r="C228">
        <v>612.13</v>
      </c>
      <c r="D228">
        <v>881.19</v>
      </c>
      <c r="E228">
        <f t="shared" si="8"/>
        <v>62.129999999999995</v>
      </c>
      <c r="F228">
        <f t="shared" si="7"/>
        <v>0</v>
      </c>
      <c r="G228">
        <v>0</v>
      </c>
      <c r="H228">
        <v>226</v>
      </c>
      <c r="I228">
        <v>0</v>
      </c>
    </row>
    <row r="229" spans="1:9" x14ac:dyDescent="0.3">
      <c r="A229" s="2">
        <v>32874</v>
      </c>
      <c r="B229">
        <v>550</v>
      </c>
      <c r="C229">
        <v>425.98</v>
      </c>
      <c r="D229">
        <v>407.92999999999995</v>
      </c>
      <c r="E229">
        <f t="shared" si="8"/>
        <v>-124.01999999999998</v>
      </c>
      <c r="F229">
        <f t="shared" si="7"/>
        <v>1</v>
      </c>
      <c r="G229">
        <v>0</v>
      </c>
      <c r="H229">
        <v>227</v>
      </c>
      <c r="I229">
        <v>5.6372727272727199E-2</v>
      </c>
    </row>
    <row r="230" spans="1:9" x14ac:dyDescent="0.3">
      <c r="A230" s="2">
        <v>32905</v>
      </c>
      <c r="B230">
        <v>550</v>
      </c>
      <c r="C230">
        <v>688.35000000000014</v>
      </c>
      <c r="D230">
        <v>351.81999999999994</v>
      </c>
      <c r="E230">
        <f t="shared" si="8"/>
        <v>138.35000000000014</v>
      </c>
      <c r="F230">
        <f t="shared" si="7"/>
        <v>0</v>
      </c>
      <c r="G230">
        <v>0</v>
      </c>
      <c r="H230">
        <v>228</v>
      </c>
      <c r="I230">
        <v>0</v>
      </c>
    </row>
    <row r="231" spans="1:9" x14ac:dyDescent="0.3">
      <c r="A231" s="2">
        <v>32933</v>
      </c>
      <c r="B231">
        <v>550</v>
      </c>
      <c r="C231">
        <v>540.16000000000008</v>
      </c>
      <c r="D231">
        <v>716.13</v>
      </c>
      <c r="E231">
        <f t="shared" si="8"/>
        <v>-9.8399999999999181</v>
      </c>
      <c r="F231">
        <f t="shared" si="7"/>
        <v>1</v>
      </c>
      <c r="G231">
        <v>0</v>
      </c>
      <c r="H231">
        <v>229</v>
      </c>
      <c r="I231">
        <v>4.4727272727272298E-3</v>
      </c>
    </row>
    <row r="232" spans="1:9" x14ac:dyDescent="0.3">
      <c r="A232" s="2">
        <v>32964</v>
      </c>
      <c r="B232">
        <v>550</v>
      </c>
      <c r="C232">
        <v>911.52</v>
      </c>
      <c r="D232">
        <v>882.40000000000009</v>
      </c>
      <c r="E232">
        <f t="shared" si="8"/>
        <v>361.52</v>
      </c>
      <c r="F232">
        <f t="shared" si="7"/>
        <v>0</v>
      </c>
      <c r="G232">
        <v>0</v>
      </c>
      <c r="H232">
        <v>230</v>
      </c>
      <c r="I232">
        <v>0</v>
      </c>
    </row>
    <row r="233" spans="1:9" x14ac:dyDescent="0.3">
      <c r="A233" s="2">
        <v>32994</v>
      </c>
      <c r="B233">
        <v>550</v>
      </c>
      <c r="C233">
        <v>3164.9300000000003</v>
      </c>
      <c r="D233">
        <v>772.61</v>
      </c>
      <c r="E233">
        <f t="shared" si="8"/>
        <v>2614.9300000000003</v>
      </c>
      <c r="F233">
        <f t="shared" si="7"/>
        <v>0</v>
      </c>
      <c r="G233">
        <v>0</v>
      </c>
      <c r="H233">
        <v>231</v>
      </c>
      <c r="I233">
        <v>0</v>
      </c>
    </row>
    <row r="234" spans="1:9" x14ac:dyDescent="0.3">
      <c r="A234" s="2">
        <v>33025</v>
      </c>
      <c r="B234">
        <v>550</v>
      </c>
      <c r="C234">
        <v>1161.0700000000002</v>
      </c>
      <c r="D234">
        <v>756.0200000000001</v>
      </c>
      <c r="E234">
        <f t="shared" si="8"/>
        <v>611.07000000000016</v>
      </c>
      <c r="F234">
        <f t="shared" si="7"/>
        <v>0</v>
      </c>
      <c r="G234">
        <v>0</v>
      </c>
      <c r="H234">
        <v>232</v>
      </c>
      <c r="I234">
        <v>0</v>
      </c>
    </row>
    <row r="235" spans="1:9" x14ac:dyDescent="0.3">
      <c r="A235" s="2">
        <v>33055</v>
      </c>
      <c r="B235">
        <v>550</v>
      </c>
      <c r="C235">
        <v>2540.4800000000005</v>
      </c>
      <c r="D235">
        <v>653.06999999999994</v>
      </c>
      <c r="E235">
        <f t="shared" si="8"/>
        <v>1990.4800000000005</v>
      </c>
      <c r="F235">
        <f t="shared" si="7"/>
        <v>0</v>
      </c>
      <c r="G235">
        <v>0</v>
      </c>
      <c r="H235">
        <v>233</v>
      </c>
      <c r="I235">
        <v>0</v>
      </c>
    </row>
    <row r="236" spans="1:9" x14ac:dyDescent="0.3">
      <c r="A236" s="2">
        <v>33086</v>
      </c>
      <c r="B236">
        <v>550</v>
      </c>
      <c r="C236">
        <v>1292.6400000000001</v>
      </c>
      <c r="D236">
        <v>904.91000000000008</v>
      </c>
      <c r="E236">
        <f t="shared" si="8"/>
        <v>742.6400000000001</v>
      </c>
      <c r="F236">
        <f t="shared" si="7"/>
        <v>0</v>
      </c>
      <c r="G236">
        <v>0</v>
      </c>
      <c r="H236">
        <v>234</v>
      </c>
      <c r="I236">
        <v>0</v>
      </c>
    </row>
    <row r="237" spans="1:9" x14ac:dyDescent="0.3">
      <c r="A237" s="2">
        <v>33117</v>
      </c>
      <c r="B237">
        <v>550</v>
      </c>
      <c r="C237">
        <v>7374.84</v>
      </c>
      <c r="D237">
        <v>964.66999999999962</v>
      </c>
      <c r="E237">
        <f t="shared" si="8"/>
        <v>6824.84</v>
      </c>
      <c r="F237">
        <f t="shared" si="7"/>
        <v>0</v>
      </c>
      <c r="G237">
        <v>0</v>
      </c>
      <c r="H237">
        <v>235</v>
      </c>
      <c r="I237">
        <v>0</v>
      </c>
    </row>
    <row r="238" spans="1:9" x14ac:dyDescent="0.3">
      <c r="A238" s="2">
        <v>33147</v>
      </c>
      <c r="B238">
        <v>550</v>
      </c>
      <c r="C238">
        <v>6613.27</v>
      </c>
      <c r="D238">
        <v>617.12</v>
      </c>
      <c r="E238">
        <f t="shared" si="8"/>
        <v>6063.27</v>
      </c>
      <c r="F238">
        <f t="shared" si="7"/>
        <v>0</v>
      </c>
      <c r="G238">
        <v>0</v>
      </c>
      <c r="H238">
        <v>236</v>
      </c>
      <c r="I238">
        <v>0</v>
      </c>
    </row>
    <row r="239" spans="1:9" x14ac:dyDescent="0.3">
      <c r="A239" s="2">
        <v>33178</v>
      </c>
      <c r="B239">
        <v>550</v>
      </c>
      <c r="C239">
        <v>885.07999999999993</v>
      </c>
      <c r="D239">
        <v>894.36</v>
      </c>
      <c r="E239">
        <f t="shared" si="8"/>
        <v>335.07999999999993</v>
      </c>
      <c r="F239">
        <f t="shared" si="7"/>
        <v>0</v>
      </c>
      <c r="G239">
        <v>0</v>
      </c>
      <c r="H239">
        <v>237</v>
      </c>
      <c r="I239">
        <v>0</v>
      </c>
    </row>
    <row r="240" spans="1:9" x14ac:dyDescent="0.3">
      <c r="A240" s="2">
        <v>33208</v>
      </c>
      <c r="B240">
        <v>550</v>
      </c>
      <c r="C240">
        <v>562.12</v>
      </c>
      <c r="D240">
        <v>942.08</v>
      </c>
      <c r="E240">
        <f t="shared" si="8"/>
        <v>12.120000000000005</v>
      </c>
      <c r="F240">
        <f t="shared" si="7"/>
        <v>0</v>
      </c>
      <c r="G240">
        <v>0</v>
      </c>
      <c r="H240">
        <v>238</v>
      </c>
      <c r="I240">
        <v>0</v>
      </c>
    </row>
    <row r="241" spans="1:9" x14ac:dyDescent="0.3">
      <c r="A241" s="2">
        <v>33239</v>
      </c>
      <c r="B241">
        <v>550</v>
      </c>
      <c r="C241">
        <v>381.98000000000008</v>
      </c>
      <c r="D241">
        <v>369.84999999999991</v>
      </c>
      <c r="E241">
        <f t="shared" si="8"/>
        <v>-168.01999999999992</v>
      </c>
      <c r="F241">
        <f t="shared" si="7"/>
        <v>1</v>
      </c>
      <c r="G241">
        <v>0</v>
      </c>
      <c r="H241">
        <v>239</v>
      </c>
      <c r="I241">
        <v>7.6372727272727203E-2</v>
      </c>
    </row>
    <row r="242" spans="1:9" x14ac:dyDescent="0.3">
      <c r="A242" s="2">
        <v>33270</v>
      </c>
      <c r="B242">
        <v>550</v>
      </c>
      <c r="C242">
        <v>365.43</v>
      </c>
      <c r="D242">
        <v>414.80999999999995</v>
      </c>
      <c r="E242">
        <f t="shared" si="8"/>
        <v>-184.57</v>
      </c>
      <c r="F242">
        <f t="shared" si="7"/>
        <v>1</v>
      </c>
      <c r="G242">
        <v>1</v>
      </c>
      <c r="H242">
        <v>240</v>
      </c>
      <c r="I242">
        <v>8.3895454545454495E-2</v>
      </c>
    </row>
    <row r="243" spans="1:9" x14ac:dyDescent="0.3">
      <c r="A243" s="2">
        <v>33298</v>
      </c>
      <c r="B243">
        <v>550</v>
      </c>
      <c r="C243">
        <v>481.7399999999999</v>
      </c>
      <c r="D243">
        <v>747.82999999999993</v>
      </c>
      <c r="E243">
        <f t="shared" si="8"/>
        <v>-68.260000000000105</v>
      </c>
      <c r="F243">
        <f t="shared" si="7"/>
        <v>1</v>
      </c>
      <c r="G243">
        <v>1</v>
      </c>
      <c r="H243">
        <v>241</v>
      </c>
      <c r="I243">
        <v>3.1027272727272698E-2</v>
      </c>
    </row>
    <row r="244" spans="1:9" x14ac:dyDescent="0.3">
      <c r="A244" s="2">
        <v>33329</v>
      </c>
      <c r="B244">
        <v>550</v>
      </c>
      <c r="C244">
        <v>377.26</v>
      </c>
      <c r="D244">
        <v>976.2</v>
      </c>
      <c r="E244">
        <f t="shared" si="8"/>
        <v>-172.74</v>
      </c>
      <c r="F244">
        <f t="shared" si="7"/>
        <v>1</v>
      </c>
      <c r="G244">
        <v>1</v>
      </c>
      <c r="H244">
        <v>242</v>
      </c>
      <c r="I244">
        <v>7.8518181818181806E-2</v>
      </c>
    </row>
    <row r="245" spans="1:9" x14ac:dyDescent="0.3">
      <c r="A245" s="2">
        <v>33359</v>
      </c>
      <c r="B245">
        <v>550</v>
      </c>
      <c r="C245">
        <v>399.90999999999997</v>
      </c>
      <c r="D245">
        <v>705.79000000000008</v>
      </c>
      <c r="E245">
        <f t="shared" si="8"/>
        <v>-150.09000000000003</v>
      </c>
      <c r="F245">
        <f t="shared" si="7"/>
        <v>1</v>
      </c>
      <c r="G245">
        <v>1</v>
      </c>
      <c r="H245">
        <v>243</v>
      </c>
      <c r="I245">
        <v>6.8222727272727199E-2</v>
      </c>
    </row>
    <row r="246" spans="1:9" x14ac:dyDescent="0.3">
      <c r="A246" s="2">
        <v>33390</v>
      </c>
      <c r="B246">
        <v>550</v>
      </c>
      <c r="C246">
        <v>786.2199999999998</v>
      </c>
      <c r="D246">
        <v>618.80999999999995</v>
      </c>
      <c r="E246">
        <f t="shared" si="8"/>
        <v>236.2199999999998</v>
      </c>
      <c r="F246">
        <f t="shared" si="7"/>
        <v>0</v>
      </c>
      <c r="G246">
        <v>1</v>
      </c>
      <c r="H246">
        <v>244</v>
      </c>
      <c r="I246">
        <v>0</v>
      </c>
    </row>
    <row r="247" spans="1:9" x14ac:dyDescent="0.3">
      <c r="A247" s="2">
        <v>33420</v>
      </c>
      <c r="B247">
        <v>550</v>
      </c>
      <c r="C247">
        <v>1852.3899999999996</v>
      </c>
      <c r="D247">
        <v>780.41</v>
      </c>
      <c r="E247">
        <f t="shared" si="8"/>
        <v>1302.3899999999996</v>
      </c>
      <c r="F247">
        <f t="shared" si="7"/>
        <v>0</v>
      </c>
      <c r="G247">
        <v>0</v>
      </c>
      <c r="H247">
        <v>245</v>
      </c>
      <c r="I247">
        <v>0</v>
      </c>
    </row>
    <row r="248" spans="1:9" x14ac:dyDescent="0.3">
      <c r="A248" s="2">
        <v>33451</v>
      </c>
      <c r="B248">
        <v>550</v>
      </c>
      <c r="C248">
        <v>1040.9000000000001</v>
      </c>
      <c r="D248">
        <v>926.96</v>
      </c>
      <c r="E248">
        <f t="shared" si="8"/>
        <v>490.90000000000009</v>
      </c>
      <c r="F248">
        <f t="shared" si="7"/>
        <v>0</v>
      </c>
      <c r="G248">
        <v>0</v>
      </c>
      <c r="H248">
        <v>246</v>
      </c>
      <c r="I248">
        <v>0</v>
      </c>
    </row>
    <row r="249" spans="1:9" x14ac:dyDescent="0.3">
      <c r="A249" s="2">
        <v>33482</v>
      </c>
      <c r="B249">
        <v>550</v>
      </c>
      <c r="C249">
        <v>1824.4800000000002</v>
      </c>
      <c r="D249">
        <v>1113.1499999999999</v>
      </c>
      <c r="E249">
        <f t="shared" si="8"/>
        <v>1274.4800000000002</v>
      </c>
      <c r="F249">
        <f t="shared" si="7"/>
        <v>0</v>
      </c>
      <c r="G249">
        <v>0</v>
      </c>
      <c r="H249">
        <v>247</v>
      </c>
      <c r="I249">
        <v>0</v>
      </c>
    </row>
    <row r="250" spans="1:9" x14ac:dyDescent="0.3">
      <c r="A250" s="2">
        <v>33512</v>
      </c>
      <c r="B250">
        <v>550</v>
      </c>
      <c r="C250">
        <v>2760.8899999999994</v>
      </c>
      <c r="D250">
        <v>716.57999999999993</v>
      </c>
      <c r="E250">
        <f t="shared" si="8"/>
        <v>2210.8899999999994</v>
      </c>
      <c r="F250">
        <f t="shared" si="7"/>
        <v>0</v>
      </c>
      <c r="G250">
        <v>0</v>
      </c>
      <c r="H250">
        <v>248</v>
      </c>
      <c r="I250">
        <v>0</v>
      </c>
    </row>
    <row r="251" spans="1:9" x14ac:dyDescent="0.3">
      <c r="A251" s="2">
        <v>33543</v>
      </c>
      <c r="B251">
        <v>550</v>
      </c>
      <c r="C251">
        <v>1904.2599999999998</v>
      </c>
      <c r="D251">
        <v>833.90000000000009</v>
      </c>
      <c r="E251">
        <f t="shared" si="8"/>
        <v>1354.2599999999998</v>
      </c>
      <c r="F251">
        <f t="shared" si="7"/>
        <v>0</v>
      </c>
      <c r="G251">
        <v>0</v>
      </c>
      <c r="H251">
        <v>249</v>
      </c>
      <c r="I251">
        <v>0</v>
      </c>
    </row>
    <row r="252" spans="1:9" x14ac:dyDescent="0.3">
      <c r="A252" s="2">
        <v>33573</v>
      </c>
      <c r="B252">
        <v>550</v>
      </c>
      <c r="C252">
        <v>848.2700000000001</v>
      </c>
      <c r="D252">
        <v>834.87000000000012</v>
      </c>
      <c r="E252">
        <f t="shared" si="8"/>
        <v>298.2700000000001</v>
      </c>
      <c r="F252">
        <f t="shared" si="7"/>
        <v>0</v>
      </c>
      <c r="G252">
        <v>0</v>
      </c>
      <c r="H252">
        <v>250</v>
      </c>
      <c r="I252">
        <v>0</v>
      </c>
    </row>
    <row r="253" spans="1:9" x14ac:dyDescent="0.3">
      <c r="A253" s="2">
        <v>33604</v>
      </c>
      <c r="B253">
        <v>550</v>
      </c>
      <c r="C253">
        <v>530.03</v>
      </c>
      <c r="D253">
        <v>451.97999999999996</v>
      </c>
      <c r="E253">
        <f t="shared" si="8"/>
        <v>-19.970000000000027</v>
      </c>
      <c r="F253">
        <f t="shared" si="7"/>
        <v>1</v>
      </c>
      <c r="G253">
        <v>0</v>
      </c>
      <c r="H253">
        <v>251</v>
      </c>
      <c r="I253">
        <v>9.0772727272727394E-3</v>
      </c>
    </row>
    <row r="254" spans="1:9" x14ac:dyDescent="0.3">
      <c r="A254" s="2">
        <v>33635</v>
      </c>
      <c r="B254">
        <v>550</v>
      </c>
      <c r="C254">
        <v>431.78</v>
      </c>
      <c r="D254">
        <v>429.40000000000003</v>
      </c>
      <c r="E254">
        <f t="shared" si="8"/>
        <v>-118.22000000000003</v>
      </c>
      <c r="F254">
        <f t="shared" si="7"/>
        <v>1</v>
      </c>
      <c r="G254">
        <v>0</v>
      </c>
      <c r="H254">
        <v>252</v>
      </c>
      <c r="I254">
        <v>5.3736363636363603E-2</v>
      </c>
    </row>
    <row r="255" spans="1:9" x14ac:dyDescent="0.3">
      <c r="A255" s="2">
        <v>33664</v>
      </c>
      <c r="B255">
        <v>550</v>
      </c>
      <c r="C255">
        <v>2266.3500000000004</v>
      </c>
      <c r="D255">
        <v>770.85</v>
      </c>
      <c r="E255">
        <f t="shared" si="8"/>
        <v>1716.3500000000004</v>
      </c>
      <c r="F255">
        <f t="shared" si="7"/>
        <v>0</v>
      </c>
      <c r="G255">
        <v>0</v>
      </c>
      <c r="H255">
        <v>253</v>
      </c>
      <c r="I255">
        <v>0</v>
      </c>
    </row>
    <row r="256" spans="1:9" x14ac:dyDescent="0.3">
      <c r="A256" s="2">
        <v>33695</v>
      </c>
      <c r="B256">
        <v>550</v>
      </c>
      <c r="C256">
        <v>1929.0900000000001</v>
      </c>
      <c r="D256">
        <v>908.79000000000008</v>
      </c>
      <c r="E256">
        <f t="shared" si="8"/>
        <v>1379.0900000000001</v>
      </c>
      <c r="F256">
        <f t="shared" si="7"/>
        <v>0</v>
      </c>
      <c r="G256">
        <v>0</v>
      </c>
      <c r="H256">
        <v>254</v>
      </c>
      <c r="I256">
        <v>0</v>
      </c>
    </row>
    <row r="257" spans="1:9" x14ac:dyDescent="0.3">
      <c r="A257" s="2">
        <v>33725</v>
      </c>
      <c r="B257">
        <v>550</v>
      </c>
      <c r="C257">
        <v>1516.8400000000001</v>
      </c>
      <c r="D257">
        <v>782.3900000000001</v>
      </c>
      <c r="E257">
        <f t="shared" si="8"/>
        <v>966.84000000000015</v>
      </c>
      <c r="F257">
        <f t="shared" si="7"/>
        <v>0</v>
      </c>
      <c r="G257">
        <v>0</v>
      </c>
      <c r="H257">
        <v>255</v>
      </c>
      <c r="I257">
        <v>0</v>
      </c>
    </row>
    <row r="258" spans="1:9" x14ac:dyDescent="0.3">
      <c r="A258" s="2">
        <v>33756</v>
      </c>
      <c r="B258">
        <v>550</v>
      </c>
      <c r="C258">
        <v>1669.5400000000004</v>
      </c>
      <c r="D258">
        <v>702.09</v>
      </c>
      <c r="E258">
        <f t="shared" si="8"/>
        <v>1119.5400000000004</v>
      </c>
      <c r="F258">
        <f t="shared" si="7"/>
        <v>0</v>
      </c>
      <c r="G258">
        <v>0</v>
      </c>
      <c r="H258">
        <v>256</v>
      </c>
      <c r="I258">
        <v>0</v>
      </c>
    </row>
    <row r="259" spans="1:9" x14ac:dyDescent="0.3">
      <c r="A259" s="2">
        <v>33786</v>
      </c>
      <c r="B259">
        <v>550</v>
      </c>
      <c r="C259">
        <v>1300.8900000000001</v>
      </c>
      <c r="D259">
        <v>734.79</v>
      </c>
      <c r="E259">
        <f t="shared" si="8"/>
        <v>750.8900000000001</v>
      </c>
      <c r="F259">
        <f t="shared" ref="F259:F322" si="9">IF(B259&gt;C259, 1,0)</f>
        <v>0</v>
      </c>
      <c r="G259">
        <v>0</v>
      </c>
      <c r="H259">
        <v>257</v>
      </c>
      <c r="I259">
        <v>0</v>
      </c>
    </row>
    <row r="260" spans="1:9" x14ac:dyDescent="0.3">
      <c r="A260" s="2">
        <v>33817</v>
      </c>
      <c r="B260">
        <v>550</v>
      </c>
      <c r="C260">
        <v>738.72</v>
      </c>
      <c r="D260">
        <v>913.31000000000006</v>
      </c>
      <c r="E260">
        <f t="shared" si="8"/>
        <v>188.72000000000003</v>
      </c>
      <c r="F260">
        <f t="shared" si="9"/>
        <v>0</v>
      </c>
      <c r="G260">
        <v>0</v>
      </c>
      <c r="H260">
        <v>258</v>
      </c>
      <c r="I260">
        <v>0</v>
      </c>
    </row>
    <row r="261" spans="1:9" x14ac:dyDescent="0.3">
      <c r="A261" s="2">
        <v>33848</v>
      </c>
      <c r="B261">
        <v>550</v>
      </c>
      <c r="C261">
        <v>3741.3099999999995</v>
      </c>
      <c r="D261">
        <v>1147.47</v>
      </c>
      <c r="E261">
        <f t="shared" ref="E261:E324" si="10">(C261-B261)</f>
        <v>3191.3099999999995</v>
      </c>
      <c r="F261">
        <f t="shared" si="9"/>
        <v>0</v>
      </c>
      <c r="G261">
        <v>0</v>
      </c>
      <c r="H261">
        <v>259</v>
      </c>
      <c r="I261">
        <v>0</v>
      </c>
    </row>
    <row r="262" spans="1:9" x14ac:dyDescent="0.3">
      <c r="A262" s="2">
        <v>33878</v>
      </c>
      <c r="B262">
        <v>550</v>
      </c>
      <c r="C262">
        <v>6224.83</v>
      </c>
      <c r="D262">
        <v>745.18000000000006</v>
      </c>
      <c r="E262">
        <f t="shared" si="10"/>
        <v>5674.83</v>
      </c>
      <c r="F262">
        <f t="shared" si="9"/>
        <v>0</v>
      </c>
      <c r="G262">
        <v>0</v>
      </c>
      <c r="H262">
        <v>260</v>
      </c>
      <c r="I262">
        <v>0</v>
      </c>
    </row>
    <row r="263" spans="1:9" x14ac:dyDescent="0.3">
      <c r="A263" s="2">
        <v>33909</v>
      </c>
      <c r="B263">
        <v>550</v>
      </c>
      <c r="C263">
        <v>1333.85</v>
      </c>
      <c r="D263">
        <v>792.12999999999988</v>
      </c>
      <c r="E263">
        <f t="shared" si="10"/>
        <v>783.84999999999991</v>
      </c>
      <c r="F263">
        <f t="shared" si="9"/>
        <v>0</v>
      </c>
      <c r="G263">
        <v>0</v>
      </c>
      <c r="H263">
        <v>261</v>
      </c>
      <c r="I263">
        <v>0</v>
      </c>
    </row>
    <row r="264" spans="1:9" x14ac:dyDescent="0.3">
      <c r="A264" s="2">
        <v>33939</v>
      </c>
      <c r="B264">
        <v>550</v>
      </c>
      <c r="C264">
        <v>574.30000000000007</v>
      </c>
      <c r="D264">
        <v>886.24</v>
      </c>
      <c r="E264">
        <f t="shared" si="10"/>
        <v>24.300000000000068</v>
      </c>
      <c r="F264">
        <f t="shared" si="9"/>
        <v>0</v>
      </c>
      <c r="G264">
        <v>0</v>
      </c>
      <c r="H264">
        <v>262</v>
      </c>
      <c r="I264">
        <v>0</v>
      </c>
    </row>
    <row r="265" spans="1:9" x14ac:dyDescent="0.3">
      <c r="A265" s="2">
        <v>33970</v>
      </c>
      <c r="B265">
        <v>550</v>
      </c>
      <c r="C265">
        <v>377.64</v>
      </c>
      <c r="D265">
        <v>420.27</v>
      </c>
      <c r="E265">
        <f t="shared" si="10"/>
        <v>-172.36</v>
      </c>
      <c r="F265">
        <f t="shared" si="9"/>
        <v>1</v>
      </c>
      <c r="G265">
        <v>0</v>
      </c>
      <c r="H265">
        <v>263</v>
      </c>
      <c r="I265">
        <v>7.8345454545454496E-2</v>
      </c>
    </row>
    <row r="266" spans="1:9" x14ac:dyDescent="0.3">
      <c r="A266" s="2">
        <v>34001</v>
      </c>
      <c r="B266">
        <v>550</v>
      </c>
      <c r="C266">
        <v>394.84999999999991</v>
      </c>
      <c r="D266">
        <v>302.63</v>
      </c>
      <c r="E266">
        <f t="shared" si="10"/>
        <v>-155.15000000000009</v>
      </c>
      <c r="F266">
        <f t="shared" si="9"/>
        <v>1</v>
      </c>
      <c r="G266">
        <v>0</v>
      </c>
      <c r="H266">
        <v>264</v>
      </c>
      <c r="I266">
        <v>7.0522727272727306E-2</v>
      </c>
    </row>
    <row r="267" spans="1:9" x14ac:dyDescent="0.3">
      <c r="A267" s="2">
        <v>34029</v>
      </c>
      <c r="B267">
        <v>550</v>
      </c>
      <c r="C267">
        <v>284.82</v>
      </c>
      <c r="D267">
        <v>731.15</v>
      </c>
      <c r="E267">
        <f t="shared" si="10"/>
        <v>-265.18</v>
      </c>
      <c r="F267">
        <f t="shared" si="9"/>
        <v>1</v>
      </c>
      <c r="G267">
        <v>0</v>
      </c>
      <c r="H267">
        <v>265</v>
      </c>
      <c r="I267">
        <v>0.120536363636363</v>
      </c>
    </row>
    <row r="268" spans="1:9" x14ac:dyDescent="0.3">
      <c r="A268" s="2">
        <v>34060</v>
      </c>
      <c r="B268">
        <v>550</v>
      </c>
      <c r="C268">
        <v>821.12</v>
      </c>
      <c r="D268">
        <v>909.17000000000007</v>
      </c>
      <c r="E268">
        <f t="shared" si="10"/>
        <v>271.12</v>
      </c>
      <c r="F268">
        <f t="shared" si="9"/>
        <v>0</v>
      </c>
      <c r="G268">
        <v>0</v>
      </c>
      <c r="H268">
        <v>266</v>
      </c>
      <c r="I268">
        <v>0</v>
      </c>
    </row>
    <row r="269" spans="1:9" x14ac:dyDescent="0.3">
      <c r="A269" s="2">
        <v>34090</v>
      </c>
      <c r="B269">
        <v>550</v>
      </c>
      <c r="C269">
        <v>1113.8800000000001</v>
      </c>
      <c r="D269">
        <v>805.85</v>
      </c>
      <c r="E269">
        <f t="shared" si="10"/>
        <v>563.88000000000011</v>
      </c>
      <c r="F269">
        <f t="shared" si="9"/>
        <v>0</v>
      </c>
      <c r="G269">
        <v>0</v>
      </c>
      <c r="H269">
        <v>267</v>
      </c>
      <c r="I269">
        <v>0</v>
      </c>
    </row>
    <row r="270" spans="1:9" x14ac:dyDescent="0.3">
      <c r="A270" s="2">
        <v>34121</v>
      </c>
      <c r="B270">
        <v>550</v>
      </c>
      <c r="C270">
        <v>974.81999999999994</v>
      </c>
      <c r="D270">
        <v>764.06999999999994</v>
      </c>
      <c r="E270">
        <f t="shared" si="10"/>
        <v>424.81999999999994</v>
      </c>
      <c r="F270">
        <f t="shared" si="9"/>
        <v>0</v>
      </c>
      <c r="G270">
        <v>0</v>
      </c>
      <c r="H270">
        <v>268</v>
      </c>
      <c r="I270">
        <v>0</v>
      </c>
    </row>
    <row r="271" spans="1:9" x14ac:dyDescent="0.3">
      <c r="A271" s="2">
        <v>34151</v>
      </c>
      <c r="B271">
        <v>550</v>
      </c>
      <c r="C271">
        <v>1843.6599999999999</v>
      </c>
      <c r="D271">
        <v>690.26</v>
      </c>
      <c r="E271">
        <f t="shared" si="10"/>
        <v>1293.6599999999999</v>
      </c>
      <c r="F271">
        <f t="shared" si="9"/>
        <v>0</v>
      </c>
      <c r="G271">
        <v>1</v>
      </c>
      <c r="H271">
        <v>269</v>
      </c>
      <c r="I271">
        <v>0</v>
      </c>
    </row>
    <row r="272" spans="1:9" x14ac:dyDescent="0.3">
      <c r="A272" s="2">
        <v>34182</v>
      </c>
      <c r="B272">
        <v>550</v>
      </c>
      <c r="C272">
        <v>807.42</v>
      </c>
      <c r="D272">
        <v>951.08</v>
      </c>
      <c r="E272">
        <f t="shared" si="10"/>
        <v>257.41999999999996</v>
      </c>
      <c r="F272">
        <f t="shared" si="9"/>
        <v>0</v>
      </c>
      <c r="G272">
        <v>1</v>
      </c>
      <c r="H272">
        <v>270</v>
      </c>
      <c r="I272">
        <v>0</v>
      </c>
    </row>
    <row r="273" spans="1:9" x14ac:dyDescent="0.3">
      <c r="A273" s="2">
        <v>34213</v>
      </c>
      <c r="B273">
        <v>550</v>
      </c>
      <c r="C273">
        <v>820.6</v>
      </c>
      <c r="D273">
        <v>1099.48</v>
      </c>
      <c r="E273">
        <f t="shared" si="10"/>
        <v>270.60000000000002</v>
      </c>
      <c r="F273">
        <f t="shared" si="9"/>
        <v>0</v>
      </c>
      <c r="G273">
        <v>1</v>
      </c>
      <c r="H273">
        <v>271</v>
      </c>
      <c r="I273">
        <v>0</v>
      </c>
    </row>
    <row r="274" spans="1:9" x14ac:dyDescent="0.3">
      <c r="A274" s="2">
        <v>34243</v>
      </c>
      <c r="B274">
        <v>550</v>
      </c>
      <c r="C274">
        <v>396.28</v>
      </c>
      <c r="D274">
        <v>825.32</v>
      </c>
      <c r="E274">
        <f t="shared" si="10"/>
        <v>-153.72000000000003</v>
      </c>
      <c r="F274">
        <f t="shared" si="9"/>
        <v>1</v>
      </c>
      <c r="G274">
        <v>1</v>
      </c>
      <c r="H274">
        <v>272</v>
      </c>
      <c r="I274">
        <v>6.9872727272727198E-2</v>
      </c>
    </row>
    <row r="275" spans="1:9" x14ac:dyDescent="0.3">
      <c r="A275" s="2">
        <v>34274</v>
      </c>
      <c r="B275">
        <v>550</v>
      </c>
      <c r="C275">
        <v>474.16999999999996</v>
      </c>
      <c r="D275">
        <v>674.47</v>
      </c>
      <c r="E275">
        <f t="shared" si="10"/>
        <v>-75.830000000000041</v>
      </c>
      <c r="F275">
        <f t="shared" si="9"/>
        <v>1</v>
      </c>
      <c r="G275">
        <v>1</v>
      </c>
      <c r="H275">
        <v>273</v>
      </c>
      <c r="I275">
        <v>3.4468181818181801E-2</v>
      </c>
    </row>
    <row r="276" spans="1:9" x14ac:dyDescent="0.3">
      <c r="A276" s="2">
        <v>34304</v>
      </c>
      <c r="B276">
        <v>550</v>
      </c>
      <c r="C276">
        <v>313.14000000000004</v>
      </c>
      <c r="D276">
        <v>393.74</v>
      </c>
      <c r="E276">
        <f t="shared" si="10"/>
        <v>-236.85999999999996</v>
      </c>
      <c r="F276">
        <f t="shared" si="9"/>
        <v>1</v>
      </c>
      <c r="G276">
        <v>1</v>
      </c>
      <c r="H276">
        <v>274</v>
      </c>
      <c r="I276">
        <v>0.107663636363636</v>
      </c>
    </row>
    <row r="277" spans="1:9" x14ac:dyDescent="0.3">
      <c r="A277" s="2">
        <v>34335</v>
      </c>
      <c r="B277">
        <v>550</v>
      </c>
      <c r="C277">
        <v>302.51</v>
      </c>
      <c r="D277">
        <v>305.55</v>
      </c>
      <c r="E277">
        <f t="shared" si="10"/>
        <v>-247.49</v>
      </c>
      <c r="F277">
        <f t="shared" si="9"/>
        <v>1</v>
      </c>
      <c r="G277">
        <v>1</v>
      </c>
      <c r="H277">
        <v>275</v>
      </c>
      <c r="I277">
        <v>0.112495454545454</v>
      </c>
    </row>
    <row r="278" spans="1:9" x14ac:dyDescent="0.3">
      <c r="A278" s="2">
        <v>34366</v>
      </c>
      <c r="B278">
        <v>550</v>
      </c>
      <c r="C278">
        <v>259.93</v>
      </c>
      <c r="D278">
        <v>255.39999999999998</v>
      </c>
      <c r="E278">
        <f t="shared" si="10"/>
        <v>-290.07</v>
      </c>
      <c r="F278">
        <f t="shared" si="9"/>
        <v>1</v>
      </c>
      <c r="G278">
        <v>0</v>
      </c>
      <c r="H278">
        <v>276</v>
      </c>
      <c r="I278">
        <v>0.13184999999999999</v>
      </c>
    </row>
    <row r="279" spans="1:9" x14ac:dyDescent="0.3">
      <c r="A279" s="2">
        <v>34394</v>
      </c>
      <c r="B279">
        <v>550</v>
      </c>
      <c r="C279">
        <v>774.72</v>
      </c>
      <c r="D279">
        <v>232.46999999999997</v>
      </c>
      <c r="E279">
        <f t="shared" si="10"/>
        <v>224.72000000000003</v>
      </c>
      <c r="F279">
        <f t="shared" si="9"/>
        <v>0</v>
      </c>
      <c r="G279">
        <v>0</v>
      </c>
      <c r="H279">
        <v>277</v>
      </c>
      <c r="I279">
        <v>0</v>
      </c>
    </row>
    <row r="280" spans="1:9" x14ac:dyDescent="0.3">
      <c r="A280" s="2">
        <v>34425</v>
      </c>
      <c r="B280">
        <v>550</v>
      </c>
      <c r="C280">
        <v>819.06</v>
      </c>
      <c r="D280">
        <v>227.55999999999995</v>
      </c>
      <c r="E280">
        <f t="shared" si="10"/>
        <v>269.05999999999995</v>
      </c>
      <c r="F280">
        <f t="shared" si="9"/>
        <v>0</v>
      </c>
      <c r="G280">
        <v>0</v>
      </c>
      <c r="H280">
        <v>278</v>
      </c>
      <c r="I280">
        <v>0</v>
      </c>
    </row>
    <row r="281" spans="1:9" x14ac:dyDescent="0.3">
      <c r="A281" s="2">
        <v>34455</v>
      </c>
      <c r="B281">
        <v>550</v>
      </c>
      <c r="C281">
        <v>410.67</v>
      </c>
      <c r="D281">
        <v>434.96</v>
      </c>
      <c r="E281">
        <f t="shared" si="10"/>
        <v>-139.32999999999998</v>
      </c>
      <c r="F281">
        <f t="shared" si="9"/>
        <v>1</v>
      </c>
      <c r="G281">
        <v>0</v>
      </c>
      <c r="H281">
        <v>279</v>
      </c>
      <c r="I281">
        <v>6.33318181818181E-2</v>
      </c>
    </row>
    <row r="282" spans="1:9" x14ac:dyDescent="0.3">
      <c r="A282" s="2">
        <v>34486</v>
      </c>
      <c r="B282">
        <v>550</v>
      </c>
      <c r="C282">
        <v>881.06999999999994</v>
      </c>
      <c r="D282">
        <v>521.46</v>
      </c>
      <c r="E282">
        <f t="shared" si="10"/>
        <v>331.06999999999994</v>
      </c>
      <c r="F282">
        <f t="shared" si="9"/>
        <v>0</v>
      </c>
      <c r="G282">
        <v>0</v>
      </c>
      <c r="H282">
        <v>280</v>
      </c>
      <c r="I282">
        <v>0</v>
      </c>
    </row>
    <row r="283" spans="1:9" x14ac:dyDescent="0.3">
      <c r="A283" s="2">
        <v>34516</v>
      </c>
      <c r="B283">
        <v>550</v>
      </c>
      <c r="C283">
        <v>1020.19</v>
      </c>
      <c r="D283">
        <v>831.95</v>
      </c>
      <c r="E283">
        <f t="shared" si="10"/>
        <v>470.19000000000005</v>
      </c>
      <c r="F283">
        <f t="shared" si="9"/>
        <v>0</v>
      </c>
      <c r="G283">
        <v>0</v>
      </c>
      <c r="H283">
        <v>281</v>
      </c>
      <c r="I283">
        <v>0</v>
      </c>
    </row>
    <row r="284" spans="1:9" x14ac:dyDescent="0.3">
      <c r="A284" s="2">
        <v>34547</v>
      </c>
      <c r="B284">
        <v>550</v>
      </c>
      <c r="C284">
        <v>2099.37</v>
      </c>
      <c r="D284">
        <v>851.06</v>
      </c>
      <c r="E284">
        <f t="shared" si="10"/>
        <v>1549.37</v>
      </c>
      <c r="F284">
        <f t="shared" si="9"/>
        <v>0</v>
      </c>
      <c r="G284">
        <v>0</v>
      </c>
      <c r="H284">
        <v>282</v>
      </c>
      <c r="I284">
        <v>0</v>
      </c>
    </row>
    <row r="285" spans="1:9" x14ac:dyDescent="0.3">
      <c r="A285" s="2">
        <v>34578</v>
      </c>
      <c r="B285">
        <v>550</v>
      </c>
      <c r="C285">
        <v>7709.27</v>
      </c>
      <c r="D285">
        <v>896.06999999999994</v>
      </c>
      <c r="E285">
        <f t="shared" si="10"/>
        <v>7159.27</v>
      </c>
      <c r="F285">
        <f t="shared" si="9"/>
        <v>0</v>
      </c>
      <c r="G285">
        <v>0</v>
      </c>
      <c r="H285">
        <v>283</v>
      </c>
      <c r="I285">
        <v>0</v>
      </c>
    </row>
    <row r="286" spans="1:9" x14ac:dyDescent="0.3">
      <c r="A286" s="2">
        <v>34608</v>
      </c>
      <c r="B286">
        <v>550</v>
      </c>
      <c r="C286">
        <v>2165.77</v>
      </c>
      <c r="D286">
        <v>706.4</v>
      </c>
      <c r="E286">
        <f t="shared" si="10"/>
        <v>1615.77</v>
      </c>
      <c r="F286">
        <f t="shared" si="9"/>
        <v>0</v>
      </c>
      <c r="G286">
        <v>0</v>
      </c>
      <c r="H286">
        <v>284</v>
      </c>
      <c r="I286">
        <v>0</v>
      </c>
    </row>
    <row r="287" spans="1:9" x14ac:dyDescent="0.3">
      <c r="A287" s="2">
        <v>34639</v>
      </c>
      <c r="B287">
        <v>550</v>
      </c>
      <c r="C287">
        <v>4536.7299999999996</v>
      </c>
      <c r="D287">
        <v>823.01</v>
      </c>
      <c r="E287">
        <f t="shared" si="10"/>
        <v>3986.7299999999996</v>
      </c>
      <c r="F287">
        <f t="shared" si="9"/>
        <v>0</v>
      </c>
      <c r="G287">
        <v>0</v>
      </c>
      <c r="H287">
        <v>285</v>
      </c>
      <c r="I287">
        <v>0</v>
      </c>
    </row>
    <row r="288" spans="1:9" x14ac:dyDescent="0.3">
      <c r="A288" s="2">
        <v>34669</v>
      </c>
      <c r="B288">
        <v>550</v>
      </c>
      <c r="C288">
        <v>719.39</v>
      </c>
      <c r="D288">
        <v>851.17</v>
      </c>
      <c r="E288">
        <f t="shared" si="10"/>
        <v>169.39</v>
      </c>
      <c r="F288">
        <f t="shared" si="9"/>
        <v>0</v>
      </c>
      <c r="G288">
        <v>0</v>
      </c>
      <c r="H288">
        <v>286</v>
      </c>
      <c r="I288">
        <v>0</v>
      </c>
    </row>
    <row r="289" spans="1:9" x14ac:dyDescent="0.3">
      <c r="A289" s="2">
        <v>34700</v>
      </c>
      <c r="B289">
        <v>550</v>
      </c>
      <c r="C289">
        <v>417.30999999999995</v>
      </c>
      <c r="D289">
        <v>330.66</v>
      </c>
      <c r="E289">
        <f t="shared" si="10"/>
        <v>-132.69000000000005</v>
      </c>
      <c r="F289">
        <f t="shared" si="9"/>
        <v>1</v>
      </c>
      <c r="G289">
        <v>0</v>
      </c>
      <c r="H289">
        <v>287</v>
      </c>
      <c r="I289">
        <v>6.0313636363636298E-2</v>
      </c>
    </row>
    <row r="290" spans="1:9" x14ac:dyDescent="0.3">
      <c r="A290" s="2">
        <v>34731</v>
      </c>
      <c r="B290">
        <v>550</v>
      </c>
      <c r="C290">
        <v>333.69999999999993</v>
      </c>
      <c r="D290">
        <v>410.28999999999996</v>
      </c>
      <c r="E290">
        <f t="shared" si="10"/>
        <v>-216.30000000000007</v>
      </c>
      <c r="F290">
        <f t="shared" si="9"/>
        <v>1</v>
      </c>
      <c r="G290">
        <v>0</v>
      </c>
      <c r="H290">
        <v>288</v>
      </c>
      <c r="I290">
        <v>9.8318181818181805E-2</v>
      </c>
    </row>
    <row r="291" spans="1:9" x14ac:dyDescent="0.3">
      <c r="A291" s="2">
        <v>34759</v>
      </c>
      <c r="B291">
        <v>550</v>
      </c>
      <c r="C291">
        <v>728.86000000000013</v>
      </c>
      <c r="D291">
        <v>634.42000000000007</v>
      </c>
      <c r="E291">
        <f t="shared" si="10"/>
        <v>178.86000000000013</v>
      </c>
      <c r="F291">
        <f t="shared" si="9"/>
        <v>0</v>
      </c>
      <c r="G291">
        <v>0</v>
      </c>
      <c r="H291">
        <v>289</v>
      </c>
      <c r="I291">
        <v>0</v>
      </c>
    </row>
    <row r="292" spans="1:9" x14ac:dyDescent="0.3">
      <c r="A292" s="2">
        <v>34790</v>
      </c>
      <c r="B292">
        <v>550</v>
      </c>
      <c r="C292">
        <v>1047.3200000000002</v>
      </c>
      <c r="D292">
        <v>796.99999999999989</v>
      </c>
      <c r="E292">
        <f t="shared" si="10"/>
        <v>497.32000000000016</v>
      </c>
      <c r="F292">
        <f t="shared" si="9"/>
        <v>0</v>
      </c>
      <c r="G292">
        <v>0</v>
      </c>
      <c r="H292">
        <v>290</v>
      </c>
      <c r="I292">
        <v>0</v>
      </c>
    </row>
    <row r="293" spans="1:9" x14ac:dyDescent="0.3">
      <c r="A293" s="2">
        <v>34820</v>
      </c>
      <c r="B293">
        <v>550</v>
      </c>
      <c r="C293">
        <v>1279.9399999999998</v>
      </c>
      <c r="D293">
        <v>743.56999999999994</v>
      </c>
      <c r="E293">
        <f t="shared" si="10"/>
        <v>729.93999999999983</v>
      </c>
      <c r="F293">
        <f t="shared" si="9"/>
        <v>0</v>
      </c>
      <c r="G293">
        <v>0</v>
      </c>
      <c r="H293">
        <v>291</v>
      </c>
      <c r="I293">
        <v>0</v>
      </c>
    </row>
    <row r="294" spans="1:9" x14ac:dyDescent="0.3">
      <c r="A294" s="2">
        <v>34851</v>
      </c>
      <c r="B294">
        <v>550</v>
      </c>
      <c r="C294">
        <v>856.15</v>
      </c>
      <c r="D294">
        <v>814.38999999999987</v>
      </c>
      <c r="E294">
        <f t="shared" si="10"/>
        <v>306.14999999999998</v>
      </c>
      <c r="F294">
        <f t="shared" si="9"/>
        <v>0</v>
      </c>
      <c r="G294">
        <v>0</v>
      </c>
      <c r="H294">
        <v>292</v>
      </c>
      <c r="I294">
        <v>0</v>
      </c>
    </row>
    <row r="295" spans="1:9" x14ac:dyDescent="0.3">
      <c r="A295" s="2">
        <v>34881</v>
      </c>
      <c r="B295">
        <v>550</v>
      </c>
      <c r="C295">
        <v>1325.8400000000001</v>
      </c>
      <c r="D295">
        <v>851.82999999999993</v>
      </c>
      <c r="E295">
        <f t="shared" si="10"/>
        <v>775.84000000000015</v>
      </c>
      <c r="F295">
        <f t="shared" si="9"/>
        <v>0</v>
      </c>
      <c r="G295">
        <v>0</v>
      </c>
      <c r="H295">
        <v>293</v>
      </c>
      <c r="I295">
        <v>0</v>
      </c>
    </row>
    <row r="296" spans="1:9" x14ac:dyDescent="0.3">
      <c r="A296" s="2">
        <v>34912</v>
      </c>
      <c r="B296">
        <v>550</v>
      </c>
      <c r="C296">
        <v>1727.8700000000001</v>
      </c>
      <c r="D296">
        <v>885.43</v>
      </c>
      <c r="E296">
        <f t="shared" si="10"/>
        <v>1177.8700000000001</v>
      </c>
      <c r="F296">
        <f t="shared" si="9"/>
        <v>0</v>
      </c>
      <c r="G296">
        <v>0</v>
      </c>
      <c r="H296">
        <v>294</v>
      </c>
      <c r="I296">
        <v>0</v>
      </c>
    </row>
    <row r="297" spans="1:9" x14ac:dyDescent="0.3">
      <c r="A297" s="2">
        <v>34943</v>
      </c>
      <c r="B297">
        <v>550</v>
      </c>
      <c r="C297">
        <v>1172.1300000000001</v>
      </c>
      <c r="D297">
        <v>1020.95</v>
      </c>
      <c r="E297">
        <f t="shared" si="10"/>
        <v>622.13000000000011</v>
      </c>
      <c r="F297">
        <f t="shared" si="9"/>
        <v>0</v>
      </c>
      <c r="G297">
        <v>0</v>
      </c>
      <c r="H297">
        <v>295</v>
      </c>
      <c r="I297">
        <v>0</v>
      </c>
    </row>
    <row r="298" spans="1:9" x14ac:dyDescent="0.3">
      <c r="A298" s="2">
        <v>34973</v>
      </c>
      <c r="B298">
        <v>550</v>
      </c>
      <c r="C298">
        <v>624.28</v>
      </c>
      <c r="D298">
        <v>860.98</v>
      </c>
      <c r="E298">
        <f t="shared" si="10"/>
        <v>74.279999999999973</v>
      </c>
      <c r="F298">
        <f t="shared" si="9"/>
        <v>0</v>
      </c>
      <c r="G298">
        <v>0</v>
      </c>
      <c r="H298">
        <v>296</v>
      </c>
      <c r="I298">
        <v>0</v>
      </c>
    </row>
    <row r="299" spans="1:9" x14ac:dyDescent="0.3">
      <c r="A299" s="2">
        <v>35004</v>
      </c>
      <c r="B299">
        <v>550</v>
      </c>
      <c r="C299">
        <v>609.82999999999993</v>
      </c>
      <c r="D299">
        <v>942.12999999999988</v>
      </c>
      <c r="E299">
        <f t="shared" si="10"/>
        <v>59.829999999999927</v>
      </c>
      <c r="F299">
        <f t="shared" si="9"/>
        <v>0</v>
      </c>
      <c r="G299">
        <v>0</v>
      </c>
      <c r="H299">
        <v>297</v>
      </c>
      <c r="I299">
        <v>0</v>
      </c>
    </row>
    <row r="300" spans="1:9" x14ac:dyDescent="0.3">
      <c r="A300" s="2">
        <v>35034</v>
      </c>
      <c r="B300">
        <v>550</v>
      </c>
      <c r="C300">
        <v>306.47000000000003</v>
      </c>
      <c r="D300">
        <v>555.29999999999995</v>
      </c>
      <c r="E300">
        <f t="shared" si="10"/>
        <v>-243.52999999999997</v>
      </c>
      <c r="F300">
        <f t="shared" si="9"/>
        <v>1</v>
      </c>
      <c r="G300">
        <v>0</v>
      </c>
      <c r="H300">
        <v>298</v>
      </c>
      <c r="I300">
        <v>0.110695454545454</v>
      </c>
    </row>
    <row r="301" spans="1:9" x14ac:dyDescent="0.3">
      <c r="A301" s="2">
        <v>35065</v>
      </c>
      <c r="B301">
        <v>550</v>
      </c>
      <c r="C301">
        <v>232.8</v>
      </c>
      <c r="D301">
        <v>320.62</v>
      </c>
      <c r="E301">
        <f t="shared" si="10"/>
        <v>-317.2</v>
      </c>
      <c r="F301">
        <f t="shared" si="9"/>
        <v>1</v>
      </c>
      <c r="G301">
        <v>1</v>
      </c>
      <c r="H301">
        <v>299</v>
      </c>
      <c r="I301">
        <v>0.14418181818181799</v>
      </c>
    </row>
    <row r="302" spans="1:9" x14ac:dyDescent="0.3">
      <c r="A302" s="2">
        <v>35096</v>
      </c>
      <c r="B302">
        <v>550</v>
      </c>
      <c r="C302">
        <v>161.66000000000003</v>
      </c>
      <c r="D302">
        <v>328.71000000000004</v>
      </c>
      <c r="E302">
        <f t="shared" si="10"/>
        <v>-388.34</v>
      </c>
      <c r="F302">
        <f t="shared" si="9"/>
        <v>1</v>
      </c>
      <c r="G302">
        <v>0</v>
      </c>
      <c r="H302">
        <v>300</v>
      </c>
      <c r="I302">
        <v>0.17651818181818099</v>
      </c>
    </row>
    <row r="303" spans="1:9" x14ac:dyDescent="0.3">
      <c r="A303" s="2">
        <v>35125</v>
      </c>
      <c r="B303">
        <v>550</v>
      </c>
      <c r="C303">
        <v>239.17</v>
      </c>
      <c r="D303">
        <v>288.17</v>
      </c>
      <c r="E303">
        <f t="shared" si="10"/>
        <v>-310.83000000000004</v>
      </c>
      <c r="F303">
        <f t="shared" si="9"/>
        <v>1</v>
      </c>
      <c r="G303">
        <v>0</v>
      </c>
      <c r="H303">
        <v>301</v>
      </c>
      <c r="I303">
        <v>0.14128636363636299</v>
      </c>
    </row>
    <row r="304" spans="1:9" x14ac:dyDescent="0.3">
      <c r="A304" s="2">
        <v>35156</v>
      </c>
      <c r="B304">
        <v>550</v>
      </c>
      <c r="C304">
        <v>311.31999999999994</v>
      </c>
      <c r="D304">
        <v>309.70000000000005</v>
      </c>
      <c r="E304">
        <f t="shared" si="10"/>
        <v>-238.68000000000006</v>
      </c>
      <c r="F304">
        <f t="shared" si="9"/>
        <v>1</v>
      </c>
      <c r="G304">
        <v>0</v>
      </c>
      <c r="H304">
        <v>302</v>
      </c>
      <c r="I304">
        <v>0.108490909090909</v>
      </c>
    </row>
    <row r="305" spans="1:9" x14ac:dyDescent="0.3">
      <c r="A305" s="2">
        <v>35186</v>
      </c>
      <c r="B305">
        <v>550</v>
      </c>
      <c r="C305">
        <v>967.65000000000009</v>
      </c>
      <c r="D305">
        <v>273.58000000000004</v>
      </c>
      <c r="E305">
        <f t="shared" si="10"/>
        <v>417.65000000000009</v>
      </c>
      <c r="F305">
        <f t="shared" si="9"/>
        <v>0</v>
      </c>
      <c r="G305">
        <v>0</v>
      </c>
      <c r="H305">
        <v>303</v>
      </c>
      <c r="I305">
        <v>0</v>
      </c>
    </row>
    <row r="306" spans="1:9" x14ac:dyDescent="0.3">
      <c r="A306" s="2">
        <v>35217</v>
      </c>
      <c r="B306">
        <v>550</v>
      </c>
      <c r="C306">
        <v>1183.01</v>
      </c>
      <c r="D306">
        <v>315.45000000000005</v>
      </c>
      <c r="E306">
        <f t="shared" si="10"/>
        <v>633.01</v>
      </c>
      <c r="F306">
        <f t="shared" si="9"/>
        <v>0</v>
      </c>
      <c r="G306">
        <v>0</v>
      </c>
      <c r="H306">
        <v>304</v>
      </c>
      <c r="I306">
        <v>0</v>
      </c>
    </row>
    <row r="307" spans="1:9" x14ac:dyDescent="0.3">
      <c r="A307" s="2">
        <v>35247</v>
      </c>
      <c r="B307">
        <v>550</v>
      </c>
      <c r="C307">
        <v>723.41000000000008</v>
      </c>
      <c r="D307">
        <v>670.41</v>
      </c>
      <c r="E307">
        <f t="shared" si="10"/>
        <v>173.41000000000008</v>
      </c>
      <c r="F307">
        <f t="shared" si="9"/>
        <v>0</v>
      </c>
      <c r="G307">
        <v>0</v>
      </c>
      <c r="H307">
        <v>305</v>
      </c>
      <c r="I307">
        <v>0</v>
      </c>
    </row>
    <row r="308" spans="1:9" x14ac:dyDescent="0.3">
      <c r="A308" s="2">
        <v>35278</v>
      </c>
      <c r="B308">
        <v>550</v>
      </c>
      <c r="C308">
        <v>2958.65</v>
      </c>
      <c r="D308">
        <v>953.31</v>
      </c>
      <c r="E308">
        <f t="shared" si="10"/>
        <v>2408.65</v>
      </c>
      <c r="F308">
        <f t="shared" si="9"/>
        <v>0</v>
      </c>
      <c r="G308">
        <v>0</v>
      </c>
      <c r="H308">
        <v>306</v>
      </c>
      <c r="I308">
        <v>0</v>
      </c>
    </row>
    <row r="309" spans="1:9" x14ac:dyDescent="0.3">
      <c r="A309" s="2">
        <v>35309</v>
      </c>
      <c r="B309">
        <v>550</v>
      </c>
      <c r="C309">
        <v>5430.0300000000007</v>
      </c>
      <c r="D309">
        <v>1036.7</v>
      </c>
      <c r="E309">
        <f t="shared" si="10"/>
        <v>4880.0300000000007</v>
      </c>
      <c r="F309">
        <f t="shared" si="9"/>
        <v>0</v>
      </c>
      <c r="G309">
        <v>0</v>
      </c>
      <c r="H309">
        <v>307</v>
      </c>
      <c r="I309">
        <v>0</v>
      </c>
    </row>
    <row r="310" spans="1:9" x14ac:dyDescent="0.3">
      <c r="A310" s="2">
        <v>35339</v>
      </c>
      <c r="B310">
        <v>550</v>
      </c>
      <c r="C310">
        <v>2119.34</v>
      </c>
      <c r="D310">
        <v>818.27</v>
      </c>
      <c r="E310">
        <f t="shared" si="10"/>
        <v>1569.3400000000001</v>
      </c>
      <c r="F310">
        <f t="shared" si="9"/>
        <v>0</v>
      </c>
      <c r="G310">
        <v>0</v>
      </c>
      <c r="H310">
        <v>308</v>
      </c>
      <c r="I310">
        <v>0</v>
      </c>
    </row>
    <row r="311" spans="1:9" x14ac:dyDescent="0.3">
      <c r="A311" s="2">
        <v>35370</v>
      </c>
      <c r="B311">
        <v>550</v>
      </c>
      <c r="C311">
        <v>1501.2300000000002</v>
      </c>
      <c r="D311">
        <v>831.24</v>
      </c>
      <c r="E311">
        <f t="shared" si="10"/>
        <v>951.23000000000025</v>
      </c>
      <c r="F311">
        <f t="shared" si="9"/>
        <v>0</v>
      </c>
      <c r="G311">
        <v>0</v>
      </c>
      <c r="H311">
        <v>309</v>
      </c>
      <c r="I311">
        <v>0</v>
      </c>
    </row>
    <row r="312" spans="1:9" x14ac:dyDescent="0.3">
      <c r="A312" s="2">
        <v>35400</v>
      </c>
      <c r="B312">
        <v>550</v>
      </c>
      <c r="C312">
        <v>883.94999999999993</v>
      </c>
      <c r="D312">
        <v>846.94</v>
      </c>
      <c r="E312">
        <f t="shared" si="10"/>
        <v>333.94999999999993</v>
      </c>
      <c r="F312">
        <f t="shared" si="9"/>
        <v>0</v>
      </c>
      <c r="G312">
        <v>0</v>
      </c>
      <c r="H312">
        <v>310</v>
      </c>
      <c r="I312">
        <v>0</v>
      </c>
    </row>
    <row r="313" spans="1:9" x14ac:dyDescent="0.3">
      <c r="A313" s="2">
        <v>35431</v>
      </c>
      <c r="B313">
        <v>550</v>
      </c>
      <c r="C313">
        <v>373.89</v>
      </c>
      <c r="D313">
        <v>387.76</v>
      </c>
      <c r="E313">
        <f t="shared" si="10"/>
        <v>-176.11</v>
      </c>
      <c r="F313">
        <f t="shared" si="9"/>
        <v>1</v>
      </c>
      <c r="G313">
        <v>0</v>
      </c>
      <c r="H313">
        <v>311</v>
      </c>
      <c r="I313">
        <v>8.0049999999999996E-2</v>
      </c>
    </row>
    <row r="314" spans="1:9" x14ac:dyDescent="0.3">
      <c r="A314" s="2">
        <v>35462</v>
      </c>
      <c r="B314">
        <v>550</v>
      </c>
      <c r="C314">
        <v>248.21000000000004</v>
      </c>
      <c r="D314">
        <v>438.92999999999995</v>
      </c>
      <c r="E314">
        <f t="shared" si="10"/>
        <v>-301.78999999999996</v>
      </c>
      <c r="F314">
        <f t="shared" si="9"/>
        <v>1</v>
      </c>
      <c r="G314">
        <v>0</v>
      </c>
      <c r="H314">
        <v>312</v>
      </c>
      <c r="I314">
        <v>0.13717727272727201</v>
      </c>
    </row>
    <row r="315" spans="1:9" x14ac:dyDescent="0.3">
      <c r="A315" s="2">
        <v>35490</v>
      </c>
      <c r="B315">
        <v>550</v>
      </c>
      <c r="C315">
        <v>681.39</v>
      </c>
      <c r="D315">
        <v>673.42</v>
      </c>
      <c r="E315">
        <f t="shared" si="10"/>
        <v>131.38999999999999</v>
      </c>
      <c r="F315">
        <f t="shared" si="9"/>
        <v>0</v>
      </c>
      <c r="G315">
        <v>0</v>
      </c>
      <c r="H315">
        <v>313</v>
      </c>
      <c r="I315">
        <v>0</v>
      </c>
    </row>
    <row r="316" spans="1:9" x14ac:dyDescent="0.3">
      <c r="A316" s="2">
        <v>35521</v>
      </c>
      <c r="B316">
        <v>550</v>
      </c>
      <c r="C316">
        <v>675.32999999999993</v>
      </c>
      <c r="D316">
        <v>931.91</v>
      </c>
      <c r="E316">
        <f t="shared" si="10"/>
        <v>125.32999999999993</v>
      </c>
      <c r="F316">
        <f t="shared" si="9"/>
        <v>0</v>
      </c>
      <c r="G316">
        <v>0</v>
      </c>
      <c r="H316">
        <v>314</v>
      </c>
      <c r="I316">
        <v>0</v>
      </c>
    </row>
    <row r="317" spans="1:9" x14ac:dyDescent="0.3">
      <c r="A317" s="2">
        <v>35551</v>
      </c>
      <c r="B317">
        <v>550</v>
      </c>
      <c r="C317">
        <v>549.11000000000013</v>
      </c>
      <c r="D317">
        <v>819.98</v>
      </c>
      <c r="E317">
        <f t="shared" si="10"/>
        <v>-0.88999999999987267</v>
      </c>
      <c r="F317">
        <f t="shared" si="9"/>
        <v>1</v>
      </c>
      <c r="G317">
        <v>0</v>
      </c>
      <c r="H317">
        <v>315</v>
      </c>
      <c r="I317">
        <v>4.0454545454539598E-4</v>
      </c>
    </row>
    <row r="318" spans="1:9" x14ac:dyDescent="0.3">
      <c r="A318" s="2">
        <v>35582</v>
      </c>
      <c r="B318">
        <v>550</v>
      </c>
      <c r="C318">
        <v>739.84999999999991</v>
      </c>
      <c r="D318">
        <v>775.44</v>
      </c>
      <c r="E318">
        <f t="shared" si="10"/>
        <v>189.84999999999991</v>
      </c>
      <c r="F318">
        <f t="shared" si="9"/>
        <v>0</v>
      </c>
      <c r="G318">
        <v>0</v>
      </c>
      <c r="H318">
        <v>316</v>
      </c>
      <c r="I318">
        <v>0</v>
      </c>
    </row>
    <row r="319" spans="1:9" x14ac:dyDescent="0.3">
      <c r="A319" s="2">
        <v>35612</v>
      </c>
      <c r="B319">
        <v>550</v>
      </c>
      <c r="C319">
        <v>3970.49</v>
      </c>
      <c r="D319">
        <v>596.3900000000001</v>
      </c>
      <c r="E319">
        <f t="shared" si="10"/>
        <v>3420.49</v>
      </c>
      <c r="F319">
        <f t="shared" si="9"/>
        <v>0</v>
      </c>
      <c r="G319">
        <v>0</v>
      </c>
      <c r="H319">
        <v>317</v>
      </c>
      <c r="I319">
        <v>0</v>
      </c>
    </row>
    <row r="320" spans="1:9" x14ac:dyDescent="0.3">
      <c r="A320" s="2">
        <v>35643</v>
      </c>
      <c r="B320">
        <v>550</v>
      </c>
      <c r="C320">
        <v>2370.0299999999997</v>
      </c>
      <c r="D320">
        <v>863.43999999999994</v>
      </c>
      <c r="E320">
        <f t="shared" si="10"/>
        <v>1820.0299999999997</v>
      </c>
      <c r="F320">
        <f t="shared" si="9"/>
        <v>0</v>
      </c>
      <c r="G320">
        <v>0</v>
      </c>
      <c r="H320">
        <v>318</v>
      </c>
      <c r="I320">
        <v>0</v>
      </c>
    </row>
    <row r="321" spans="1:9" x14ac:dyDescent="0.3">
      <c r="A321" s="2">
        <v>35674</v>
      </c>
      <c r="B321">
        <v>550</v>
      </c>
      <c r="C321">
        <v>6348.32</v>
      </c>
      <c r="D321">
        <v>1031.55</v>
      </c>
      <c r="E321">
        <f t="shared" si="10"/>
        <v>5798.32</v>
      </c>
      <c r="F321">
        <f t="shared" si="9"/>
        <v>0</v>
      </c>
      <c r="G321">
        <v>0</v>
      </c>
      <c r="H321">
        <v>319</v>
      </c>
      <c r="I321">
        <v>0</v>
      </c>
    </row>
    <row r="322" spans="1:9" x14ac:dyDescent="0.3">
      <c r="A322" s="2">
        <v>35704</v>
      </c>
      <c r="B322">
        <v>550</v>
      </c>
      <c r="C322">
        <v>2260.6</v>
      </c>
      <c r="D322">
        <v>834.2600000000001</v>
      </c>
      <c r="E322">
        <f t="shared" si="10"/>
        <v>1710.6</v>
      </c>
      <c r="F322">
        <f t="shared" si="9"/>
        <v>0</v>
      </c>
      <c r="G322">
        <v>0</v>
      </c>
      <c r="H322">
        <v>320</v>
      </c>
      <c r="I322">
        <v>0</v>
      </c>
    </row>
    <row r="323" spans="1:9" x14ac:dyDescent="0.3">
      <c r="A323" s="2">
        <v>35735</v>
      </c>
      <c r="B323">
        <v>550</v>
      </c>
      <c r="C323">
        <v>699.19999999999993</v>
      </c>
      <c r="D323">
        <v>935.56999999999994</v>
      </c>
      <c r="E323">
        <f t="shared" si="10"/>
        <v>149.19999999999993</v>
      </c>
      <c r="F323">
        <f t="shared" ref="F323:F386" si="11">IF(B323&gt;C323, 1,0)</f>
        <v>0</v>
      </c>
      <c r="G323">
        <v>0</v>
      </c>
      <c r="H323">
        <v>321</v>
      </c>
      <c r="I323">
        <v>0</v>
      </c>
    </row>
    <row r="324" spans="1:9" x14ac:dyDescent="0.3">
      <c r="A324" s="2">
        <v>35765</v>
      </c>
      <c r="B324">
        <v>550</v>
      </c>
      <c r="C324">
        <v>389.93</v>
      </c>
      <c r="D324">
        <v>860.38</v>
      </c>
      <c r="E324">
        <f t="shared" si="10"/>
        <v>-160.07</v>
      </c>
      <c r="F324">
        <f t="shared" si="11"/>
        <v>1</v>
      </c>
      <c r="G324">
        <v>0</v>
      </c>
      <c r="H324">
        <v>322</v>
      </c>
      <c r="I324">
        <v>7.2759090909090898E-2</v>
      </c>
    </row>
    <row r="325" spans="1:9" x14ac:dyDescent="0.3">
      <c r="A325" s="2">
        <v>35796</v>
      </c>
      <c r="B325">
        <v>550</v>
      </c>
      <c r="C325">
        <v>259.18999999999994</v>
      </c>
      <c r="D325">
        <v>380.65</v>
      </c>
      <c r="E325">
        <f t="shared" ref="E325:E388" si="12">(C325-B325)</f>
        <v>-290.81000000000006</v>
      </c>
      <c r="F325">
        <f t="shared" si="11"/>
        <v>1</v>
      </c>
      <c r="G325">
        <v>0</v>
      </c>
      <c r="H325">
        <v>323</v>
      </c>
      <c r="I325">
        <v>0.13218636363636299</v>
      </c>
    </row>
    <row r="326" spans="1:9" x14ac:dyDescent="0.3">
      <c r="A326" s="2">
        <v>35827</v>
      </c>
      <c r="B326">
        <v>550</v>
      </c>
      <c r="C326">
        <v>461.27</v>
      </c>
      <c r="D326">
        <v>337.40999999999997</v>
      </c>
      <c r="E326">
        <f t="shared" si="12"/>
        <v>-88.730000000000018</v>
      </c>
      <c r="F326">
        <f t="shared" si="11"/>
        <v>1</v>
      </c>
      <c r="G326">
        <v>0</v>
      </c>
      <c r="H326">
        <v>324</v>
      </c>
      <c r="I326">
        <v>4.0331818181818101E-2</v>
      </c>
    </row>
    <row r="327" spans="1:9" x14ac:dyDescent="0.3">
      <c r="A327" s="2">
        <v>35855</v>
      </c>
      <c r="B327">
        <v>550</v>
      </c>
      <c r="C327">
        <v>2214.5099999999998</v>
      </c>
      <c r="D327">
        <v>636.06999999999994</v>
      </c>
      <c r="E327">
        <f t="shared" si="12"/>
        <v>1664.5099999999998</v>
      </c>
      <c r="F327">
        <f t="shared" si="11"/>
        <v>0</v>
      </c>
      <c r="G327">
        <v>0</v>
      </c>
      <c r="H327">
        <v>325</v>
      </c>
      <c r="I327">
        <v>0</v>
      </c>
    </row>
    <row r="328" spans="1:9" x14ac:dyDescent="0.3">
      <c r="A328" s="2">
        <v>35886</v>
      </c>
      <c r="B328">
        <v>550</v>
      </c>
      <c r="C328">
        <v>2423.2900000000004</v>
      </c>
      <c r="D328">
        <v>828.12200000000007</v>
      </c>
      <c r="E328">
        <f t="shared" si="12"/>
        <v>1873.2900000000004</v>
      </c>
      <c r="F328">
        <f t="shared" si="11"/>
        <v>0</v>
      </c>
      <c r="G328">
        <v>0</v>
      </c>
      <c r="H328">
        <v>326</v>
      </c>
      <c r="I328">
        <v>0</v>
      </c>
    </row>
    <row r="329" spans="1:9" x14ac:dyDescent="0.3">
      <c r="A329" s="2">
        <v>35916</v>
      </c>
      <c r="B329">
        <v>550</v>
      </c>
      <c r="C329">
        <v>762.61</v>
      </c>
      <c r="D329">
        <v>819.85</v>
      </c>
      <c r="E329">
        <f t="shared" si="12"/>
        <v>212.61</v>
      </c>
      <c r="F329">
        <f t="shared" si="11"/>
        <v>0</v>
      </c>
      <c r="G329">
        <v>0</v>
      </c>
      <c r="H329">
        <v>327</v>
      </c>
      <c r="I329">
        <v>0</v>
      </c>
    </row>
    <row r="330" spans="1:9" x14ac:dyDescent="0.3">
      <c r="A330" s="2">
        <v>35947</v>
      </c>
      <c r="B330">
        <v>550</v>
      </c>
      <c r="C330">
        <v>1834.42</v>
      </c>
      <c r="D330">
        <v>768.15</v>
      </c>
      <c r="E330">
        <f t="shared" si="12"/>
        <v>1284.42</v>
      </c>
      <c r="F330">
        <f t="shared" si="11"/>
        <v>0</v>
      </c>
      <c r="G330">
        <v>0</v>
      </c>
      <c r="H330">
        <v>328</v>
      </c>
      <c r="I330">
        <v>0</v>
      </c>
    </row>
    <row r="331" spans="1:9" x14ac:dyDescent="0.3">
      <c r="A331" s="2">
        <v>35977</v>
      </c>
      <c r="B331">
        <v>550</v>
      </c>
      <c r="C331">
        <v>1805.96</v>
      </c>
      <c r="D331">
        <v>765.41</v>
      </c>
      <c r="E331">
        <f t="shared" si="12"/>
        <v>1255.96</v>
      </c>
      <c r="F331">
        <f t="shared" si="11"/>
        <v>0</v>
      </c>
      <c r="G331">
        <v>0</v>
      </c>
      <c r="H331">
        <v>329</v>
      </c>
      <c r="I331">
        <v>0</v>
      </c>
    </row>
    <row r="332" spans="1:9" x14ac:dyDescent="0.3">
      <c r="A332" s="2">
        <v>36008</v>
      </c>
      <c r="B332">
        <v>550</v>
      </c>
      <c r="C332">
        <v>562.66</v>
      </c>
      <c r="D332">
        <v>1001.5</v>
      </c>
      <c r="E332">
        <f t="shared" si="12"/>
        <v>12.659999999999968</v>
      </c>
      <c r="F332">
        <f t="shared" si="11"/>
        <v>0</v>
      </c>
      <c r="G332">
        <v>0</v>
      </c>
      <c r="H332">
        <v>330</v>
      </c>
      <c r="I332">
        <v>0</v>
      </c>
    </row>
    <row r="333" spans="1:9" x14ac:dyDescent="0.3">
      <c r="A333" s="2">
        <v>36039</v>
      </c>
      <c r="B333">
        <v>550</v>
      </c>
      <c r="C333">
        <v>614.33999999999992</v>
      </c>
      <c r="D333">
        <v>1225.1400000000001</v>
      </c>
      <c r="E333">
        <f t="shared" si="12"/>
        <v>64.339999999999918</v>
      </c>
      <c r="F333">
        <f t="shared" si="11"/>
        <v>0</v>
      </c>
      <c r="G333">
        <v>0</v>
      </c>
      <c r="H333">
        <v>331</v>
      </c>
      <c r="I333">
        <v>0</v>
      </c>
    </row>
    <row r="334" spans="1:9" x14ac:dyDescent="0.3">
      <c r="A334" s="2">
        <v>36069</v>
      </c>
      <c r="B334">
        <v>550</v>
      </c>
      <c r="C334">
        <v>1698.7399999999998</v>
      </c>
      <c r="D334">
        <v>826.7</v>
      </c>
      <c r="E334">
        <f t="shared" si="12"/>
        <v>1148.7399999999998</v>
      </c>
      <c r="F334">
        <f t="shared" si="11"/>
        <v>0</v>
      </c>
      <c r="G334">
        <v>0</v>
      </c>
      <c r="H334">
        <v>332</v>
      </c>
      <c r="I334">
        <v>0</v>
      </c>
    </row>
    <row r="335" spans="1:9" x14ac:dyDescent="0.3">
      <c r="A335" s="2">
        <v>36100</v>
      </c>
      <c r="B335">
        <v>550</v>
      </c>
      <c r="C335">
        <v>8091.7999999999993</v>
      </c>
      <c r="D335">
        <v>664.47</v>
      </c>
      <c r="E335">
        <f t="shared" si="12"/>
        <v>7541.7999999999993</v>
      </c>
      <c r="F335">
        <f t="shared" si="11"/>
        <v>0</v>
      </c>
      <c r="G335">
        <v>0</v>
      </c>
      <c r="H335">
        <v>333</v>
      </c>
      <c r="I335">
        <v>0</v>
      </c>
    </row>
    <row r="336" spans="1:9" x14ac:dyDescent="0.3">
      <c r="A336" s="2">
        <v>36130</v>
      </c>
      <c r="B336">
        <v>550</v>
      </c>
      <c r="C336">
        <v>1203.1500000000001</v>
      </c>
      <c r="D336">
        <v>778.2</v>
      </c>
      <c r="E336">
        <f t="shared" si="12"/>
        <v>653.15000000000009</v>
      </c>
      <c r="F336">
        <f t="shared" si="11"/>
        <v>0</v>
      </c>
      <c r="G336">
        <v>0</v>
      </c>
      <c r="H336">
        <v>334</v>
      </c>
      <c r="I336">
        <v>0</v>
      </c>
    </row>
    <row r="337" spans="1:9" x14ac:dyDescent="0.3">
      <c r="A337" s="2">
        <v>36161</v>
      </c>
      <c r="B337">
        <v>550</v>
      </c>
      <c r="C337">
        <v>839.15000000000009</v>
      </c>
      <c r="D337">
        <v>442.06000000000006</v>
      </c>
      <c r="E337">
        <f t="shared" si="12"/>
        <v>289.15000000000009</v>
      </c>
      <c r="F337">
        <f t="shared" si="11"/>
        <v>0</v>
      </c>
      <c r="G337">
        <v>0</v>
      </c>
      <c r="H337">
        <v>335</v>
      </c>
      <c r="I337">
        <v>0</v>
      </c>
    </row>
    <row r="338" spans="1:9" x14ac:dyDescent="0.3">
      <c r="A338" s="2">
        <v>36192</v>
      </c>
      <c r="B338">
        <v>550</v>
      </c>
      <c r="C338">
        <v>537.28</v>
      </c>
      <c r="D338">
        <v>384.41499999999996</v>
      </c>
      <c r="E338">
        <f t="shared" si="12"/>
        <v>-12.720000000000027</v>
      </c>
      <c r="F338">
        <f t="shared" si="11"/>
        <v>1</v>
      </c>
      <c r="G338">
        <v>0</v>
      </c>
      <c r="H338">
        <v>336</v>
      </c>
      <c r="I338">
        <v>5.78181818181819E-3</v>
      </c>
    </row>
    <row r="339" spans="1:9" x14ac:dyDescent="0.3">
      <c r="A339" s="2">
        <v>36220</v>
      </c>
      <c r="B339">
        <v>550</v>
      </c>
      <c r="C339">
        <v>327.40999999999997</v>
      </c>
      <c r="D339">
        <v>791.16</v>
      </c>
      <c r="E339">
        <f t="shared" si="12"/>
        <v>-222.59000000000003</v>
      </c>
      <c r="F339">
        <f t="shared" si="11"/>
        <v>1</v>
      </c>
      <c r="G339">
        <v>0</v>
      </c>
      <c r="H339">
        <v>337</v>
      </c>
      <c r="I339">
        <v>0.10117727272727201</v>
      </c>
    </row>
    <row r="340" spans="1:9" x14ac:dyDescent="0.3">
      <c r="A340" s="2">
        <v>36251</v>
      </c>
      <c r="B340">
        <v>550</v>
      </c>
      <c r="C340">
        <v>498.08</v>
      </c>
      <c r="D340">
        <v>1023.1335000000001</v>
      </c>
      <c r="E340">
        <f t="shared" si="12"/>
        <v>-51.920000000000016</v>
      </c>
      <c r="F340">
        <f t="shared" si="11"/>
        <v>1</v>
      </c>
      <c r="G340">
        <v>0</v>
      </c>
      <c r="H340">
        <v>338</v>
      </c>
      <c r="I340">
        <v>2.3599999999999999E-2</v>
      </c>
    </row>
    <row r="341" spans="1:9" x14ac:dyDescent="0.3">
      <c r="A341" s="2">
        <v>36281</v>
      </c>
      <c r="B341">
        <v>550</v>
      </c>
      <c r="C341">
        <v>326.92</v>
      </c>
      <c r="D341">
        <v>866.47</v>
      </c>
      <c r="E341">
        <f t="shared" si="12"/>
        <v>-223.07999999999998</v>
      </c>
      <c r="F341">
        <f t="shared" si="11"/>
        <v>1</v>
      </c>
      <c r="G341">
        <v>0</v>
      </c>
      <c r="H341">
        <v>339</v>
      </c>
      <c r="I341">
        <v>0.101399999999999</v>
      </c>
    </row>
    <row r="342" spans="1:9" x14ac:dyDescent="0.3">
      <c r="A342" s="2">
        <v>36312</v>
      </c>
      <c r="B342">
        <v>550</v>
      </c>
      <c r="C342">
        <v>864.92</v>
      </c>
      <c r="D342">
        <v>751.56</v>
      </c>
      <c r="E342">
        <f t="shared" si="12"/>
        <v>314.91999999999996</v>
      </c>
      <c r="F342">
        <f t="shared" si="11"/>
        <v>0</v>
      </c>
      <c r="G342">
        <v>0</v>
      </c>
      <c r="H342">
        <v>340</v>
      </c>
      <c r="I342">
        <v>0</v>
      </c>
    </row>
    <row r="343" spans="1:9" x14ac:dyDescent="0.3">
      <c r="A343" s="2">
        <v>36342</v>
      </c>
      <c r="B343">
        <v>550</v>
      </c>
      <c r="C343">
        <v>2280.66</v>
      </c>
      <c r="D343">
        <v>806.09</v>
      </c>
      <c r="E343">
        <f t="shared" si="12"/>
        <v>1730.6599999999999</v>
      </c>
      <c r="F343">
        <f t="shared" si="11"/>
        <v>0</v>
      </c>
      <c r="G343">
        <v>0</v>
      </c>
      <c r="H343">
        <v>341</v>
      </c>
      <c r="I343">
        <v>0</v>
      </c>
    </row>
    <row r="344" spans="1:9" x14ac:dyDescent="0.3">
      <c r="A344" s="2">
        <v>36373</v>
      </c>
      <c r="B344">
        <v>550</v>
      </c>
      <c r="C344">
        <v>1232.7399999999998</v>
      </c>
      <c r="D344">
        <v>1005.05</v>
      </c>
      <c r="E344">
        <f t="shared" si="12"/>
        <v>682.73999999999978</v>
      </c>
      <c r="F344">
        <f t="shared" si="11"/>
        <v>0</v>
      </c>
      <c r="G344">
        <v>0</v>
      </c>
      <c r="H344">
        <v>342</v>
      </c>
      <c r="I344">
        <v>0</v>
      </c>
    </row>
    <row r="345" spans="1:9" x14ac:dyDescent="0.3">
      <c r="A345" s="2">
        <v>36404</v>
      </c>
      <c r="B345">
        <v>550</v>
      </c>
      <c r="C345">
        <v>1994.18</v>
      </c>
      <c r="D345">
        <v>1215.1999999999998</v>
      </c>
      <c r="E345">
        <f t="shared" si="12"/>
        <v>1444.18</v>
      </c>
      <c r="F345">
        <f t="shared" si="11"/>
        <v>0</v>
      </c>
      <c r="G345">
        <v>0</v>
      </c>
      <c r="H345">
        <v>343</v>
      </c>
      <c r="I345">
        <v>0</v>
      </c>
    </row>
    <row r="346" spans="1:9" x14ac:dyDescent="0.3">
      <c r="A346" s="2">
        <v>36434</v>
      </c>
      <c r="B346">
        <v>550</v>
      </c>
      <c r="C346">
        <v>1516.1930000000002</v>
      </c>
      <c r="D346">
        <v>919.55</v>
      </c>
      <c r="E346">
        <f t="shared" si="12"/>
        <v>966.19300000000021</v>
      </c>
      <c r="F346">
        <f t="shared" si="11"/>
        <v>0</v>
      </c>
      <c r="G346">
        <v>0</v>
      </c>
      <c r="H346">
        <v>344</v>
      </c>
      <c r="I346">
        <v>0</v>
      </c>
    </row>
    <row r="347" spans="1:9" x14ac:dyDescent="0.3">
      <c r="A347" s="2">
        <v>36465</v>
      </c>
      <c r="B347">
        <v>550</v>
      </c>
      <c r="C347">
        <v>1107.42</v>
      </c>
      <c r="D347">
        <v>986.14</v>
      </c>
      <c r="E347">
        <f t="shared" si="12"/>
        <v>557.42000000000007</v>
      </c>
      <c r="F347">
        <f t="shared" si="11"/>
        <v>0</v>
      </c>
      <c r="G347">
        <v>0</v>
      </c>
      <c r="H347">
        <v>345</v>
      </c>
      <c r="I347">
        <v>0</v>
      </c>
    </row>
    <row r="348" spans="1:9" x14ac:dyDescent="0.3">
      <c r="A348" s="2">
        <v>36495</v>
      </c>
      <c r="B348">
        <v>550</v>
      </c>
      <c r="C348">
        <v>526.89</v>
      </c>
      <c r="D348">
        <v>948.29</v>
      </c>
      <c r="E348">
        <f t="shared" si="12"/>
        <v>-23.110000000000014</v>
      </c>
      <c r="F348">
        <f t="shared" si="11"/>
        <v>1</v>
      </c>
      <c r="G348">
        <v>0</v>
      </c>
      <c r="H348">
        <v>346</v>
      </c>
      <c r="I348">
        <v>1.05045454545454E-2</v>
      </c>
    </row>
    <row r="349" spans="1:9" x14ac:dyDescent="0.3">
      <c r="A349" s="2">
        <v>36526</v>
      </c>
      <c r="B349">
        <v>550</v>
      </c>
      <c r="C349">
        <v>592.95999999999992</v>
      </c>
      <c r="D349">
        <v>421.32</v>
      </c>
      <c r="E349">
        <f t="shared" si="12"/>
        <v>42.959999999999923</v>
      </c>
      <c r="F349">
        <f t="shared" si="11"/>
        <v>0</v>
      </c>
      <c r="G349">
        <v>0</v>
      </c>
      <c r="H349">
        <v>347</v>
      </c>
      <c r="I349">
        <v>0</v>
      </c>
    </row>
    <row r="350" spans="1:9" x14ac:dyDescent="0.3">
      <c r="A350" s="2">
        <v>36557</v>
      </c>
      <c r="B350">
        <v>550</v>
      </c>
      <c r="C350">
        <v>391.27</v>
      </c>
      <c r="D350">
        <v>529.13</v>
      </c>
      <c r="E350">
        <f t="shared" si="12"/>
        <v>-158.73000000000002</v>
      </c>
      <c r="F350">
        <f t="shared" si="11"/>
        <v>1</v>
      </c>
      <c r="G350">
        <v>0</v>
      </c>
      <c r="H350">
        <v>348</v>
      </c>
      <c r="I350">
        <v>7.2150000000000006E-2</v>
      </c>
    </row>
    <row r="351" spans="1:9" x14ac:dyDescent="0.3">
      <c r="A351" s="2">
        <v>36586</v>
      </c>
      <c r="B351">
        <v>550</v>
      </c>
      <c r="C351">
        <v>1485.3400000000001</v>
      </c>
      <c r="D351">
        <v>830.94999999999993</v>
      </c>
      <c r="E351">
        <f t="shared" si="12"/>
        <v>935.34000000000015</v>
      </c>
      <c r="F351">
        <f t="shared" si="11"/>
        <v>0</v>
      </c>
      <c r="G351">
        <v>0</v>
      </c>
      <c r="H351">
        <v>349</v>
      </c>
      <c r="I351">
        <v>0</v>
      </c>
    </row>
    <row r="352" spans="1:9" x14ac:dyDescent="0.3">
      <c r="A352" s="2">
        <v>36617</v>
      </c>
      <c r="B352">
        <v>550</v>
      </c>
      <c r="C352">
        <v>1273.6599999999999</v>
      </c>
      <c r="D352">
        <v>936.97999999999979</v>
      </c>
      <c r="E352">
        <f t="shared" si="12"/>
        <v>723.65999999999985</v>
      </c>
      <c r="F352">
        <f t="shared" si="11"/>
        <v>0</v>
      </c>
      <c r="G352">
        <v>0</v>
      </c>
      <c r="H352">
        <v>350</v>
      </c>
      <c r="I352">
        <v>0</v>
      </c>
    </row>
    <row r="353" spans="1:9" x14ac:dyDescent="0.3">
      <c r="A353" s="2">
        <v>36647</v>
      </c>
      <c r="B353">
        <v>550</v>
      </c>
      <c r="C353">
        <v>1226.05</v>
      </c>
      <c r="D353">
        <v>854.51</v>
      </c>
      <c r="E353">
        <f t="shared" si="12"/>
        <v>676.05</v>
      </c>
      <c r="F353">
        <f t="shared" si="11"/>
        <v>0</v>
      </c>
      <c r="G353">
        <v>0</v>
      </c>
      <c r="H353">
        <v>351</v>
      </c>
      <c r="I353">
        <v>0</v>
      </c>
    </row>
    <row r="354" spans="1:9" x14ac:dyDescent="0.3">
      <c r="A354" s="2">
        <v>36678</v>
      </c>
      <c r="B354">
        <v>550</v>
      </c>
      <c r="C354">
        <v>1509.3100000000002</v>
      </c>
      <c r="D354">
        <v>928.28999999999985</v>
      </c>
      <c r="E354">
        <f t="shared" si="12"/>
        <v>959.31000000000017</v>
      </c>
      <c r="F354">
        <f t="shared" si="11"/>
        <v>0</v>
      </c>
      <c r="G354">
        <v>0</v>
      </c>
      <c r="H354">
        <v>352</v>
      </c>
      <c r="I354">
        <v>0</v>
      </c>
    </row>
    <row r="355" spans="1:9" x14ac:dyDescent="0.3">
      <c r="A355" s="2">
        <v>36708</v>
      </c>
      <c r="B355">
        <v>550</v>
      </c>
      <c r="C355">
        <v>1957.1699999999998</v>
      </c>
      <c r="D355">
        <v>957.14</v>
      </c>
      <c r="E355">
        <f t="shared" si="12"/>
        <v>1407.1699999999998</v>
      </c>
      <c r="F355">
        <f t="shared" si="11"/>
        <v>0</v>
      </c>
      <c r="G355">
        <v>0</v>
      </c>
      <c r="H355">
        <v>353</v>
      </c>
      <c r="I355">
        <v>0</v>
      </c>
    </row>
    <row r="356" spans="1:9" x14ac:dyDescent="0.3">
      <c r="A356" s="2">
        <v>36739</v>
      </c>
      <c r="B356">
        <v>550</v>
      </c>
      <c r="C356">
        <v>1426.78</v>
      </c>
      <c r="D356">
        <v>1102.8599999999999</v>
      </c>
      <c r="E356">
        <f t="shared" si="12"/>
        <v>876.78</v>
      </c>
      <c r="F356">
        <f t="shared" si="11"/>
        <v>0</v>
      </c>
      <c r="G356">
        <v>0</v>
      </c>
      <c r="H356">
        <v>354</v>
      </c>
      <c r="I356">
        <v>0</v>
      </c>
    </row>
    <row r="357" spans="1:9" x14ac:dyDescent="0.3">
      <c r="A357" s="2">
        <v>36770</v>
      </c>
      <c r="B357">
        <v>550</v>
      </c>
      <c r="C357">
        <v>4511.49</v>
      </c>
      <c r="D357">
        <v>1212.1100000000001</v>
      </c>
      <c r="E357">
        <f t="shared" si="12"/>
        <v>3961.49</v>
      </c>
      <c r="F357">
        <f t="shared" si="11"/>
        <v>0</v>
      </c>
      <c r="G357">
        <v>0</v>
      </c>
      <c r="H357">
        <v>355</v>
      </c>
      <c r="I357">
        <v>0</v>
      </c>
    </row>
    <row r="358" spans="1:9" x14ac:dyDescent="0.3">
      <c r="A358" s="2">
        <v>36800</v>
      </c>
      <c r="B358">
        <v>550</v>
      </c>
      <c r="C358">
        <v>2662.1400000000003</v>
      </c>
      <c r="D358">
        <v>848.16</v>
      </c>
      <c r="E358">
        <f t="shared" si="12"/>
        <v>2112.1400000000003</v>
      </c>
      <c r="F358">
        <f t="shared" si="11"/>
        <v>0</v>
      </c>
      <c r="G358">
        <v>0</v>
      </c>
      <c r="H358">
        <v>356</v>
      </c>
      <c r="I358">
        <v>0</v>
      </c>
    </row>
    <row r="359" spans="1:9" x14ac:dyDescent="0.3">
      <c r="A359" s="2">
        <v>36831</v>
      </c>
      <c r="B359">
        <v>550</v>
      </c>
      <c r="C359">
        <v>961.86</v>
      </c>
      <c r="D359">
        <v>1041.7299999999998</v>
      </c>
      <c r="E359">
        <f t="shared" si="12"/>
        <v>411.86</v>
      </c>
      <c r="F359">
        <f t="shared" si="11"/>
        <v>0</v>
      </c>
      <c r="G359">
        <v>0</v>
      </c>
      <c r="H359">
        <v>357</v>
      </c>
      <c r="I359">
        <v>0</v>
      </c>
    </row>
    <row r="360" spans="1:9" x14ac:dyDescent="0.3">
      <c r="A360" s="2">
        <v>36861</v>
      </c>
      <c r="B360">
        <v>550</v>
      </c>
      <c r="C360">
        <v>3049.8999999999996</v>
      </c>
      <c r="D360">
        <v>714.1099999999999</v>
      </c>
      <c r="E360">
        <f t="shared" si="12"/>
        <v>2499.8999999999996</v>
      </c>
      <c r="F360">
        <f t="shared" si="11"/>
        <v>0</v>
      </c>
      <c r="G360">
        <v>0</v>
      </c>
      <c r="H360">
        <v>358</v>
      </c>
      <c r="I360">
        <v>0</v>
      </c>
    </row>
    <row r="361" spans="1:9" x14ac:dyDescent="0.3">
      <c r="A361" s="2">
        <v>36892</v>
      </c>
      <c r="B361">
        <v>550</v>
      </c>
      <c r="C361">
        <v>801.16000000000008</v>
      </c>
      <c r="D361">
        <v>461.55999999999995</v>
      </c>
      <c r="E361">
        <f t="shared" si="12"/>
        <v>251.16000000000008</v>
      </c>
      <c r="F361">
        <f t="shared" si="11"/>
        <v>0</v>
      </c>
      <c r="G361">
        <v>0</v>
      </c>
      <c r="H361">
        <v>359</v>
      </c>
      <c r="I361">
        <v>0</v>
      </c>
    </row>
    <row r="362" spans="1:9" x14ac:dyDescent="0.3">
      <c r="A362" s="2">
        <v>36923</v>
      </c>
      <c r="B362">
        <v>550</v>
      </c>
      <c r="C362">
        <v>924.69</v>
      </c>
      <c r="D362">
        <v>480.72</v>
      </c>
      <c r="E362">
        <f t="shared" si="12"/>
        <v>374.69000000000005</v>
      </c>
      <c r="F362">
        <f t="shared" si="11"/>
        <v>0</v>
      </c>
      <c r="G362">
        <v>0</v>
      </c>
      <c r="H362">
        <v>360</v>
      </c>
      <c r="I362">
        <v>0</v>
      </c>
    </row>
    <row r="363" spans="1:9" x14ac:dyDescent="0.3">
      <c r="A363" s="2">
        <v>36951</v>
      </c>
      <c r="B363">
        <v>550</v>
      </c>
      <c r="C363">
        <v>640.58000000000004</v>
      </c>
      <c r="D363">
        <v>905.08999999999992</v>
      </c>
      <c r="E363">
        <f t="shared" si="12"/>
        <v>90.580000000000041</v>
      </c>
      <c r="F363">
        <f t="shared" si="11"/>
        <v>0</v>
      </c>
      <c r="G363">
        <v>0</v>
      </c>
      <c r="H363">
        <v>361</v>
      </c>
      <c r="I363">
        <v>0</v>
      </c>
    </row>
    <row r="364" spans="1:9" x14ac:dyDescent="0.3">
      <c r="A364" s="2">
        <v>36982</v>
      </c>
      <c r="B364">
        <v>550</v>
      </c>
      <c r="C364">
        <v>569.67999999999995</v>
      </c>
      <c r="D364">
        <v>1083.7099999999998</v>
      </c>
      <c r="E364">
        <f t="shared" si="12"/>
        <v>19.67999999999995</v>
      </c>
      <c r="F364">
        <f t="shared" si="11"/>
        <v>0</v>
      </c>
      <c r="G364">
        <v>0</v>
      </c>
      <c r="H364">
        <v>362</v>
      </c>
      <c r="I364">
        <v>0</v>
      </c>
    </row>
    <row r="365" spans="1:9" x14ac:dyDescent="0.3">
      <c r="A365" s="2">
        <v>37012</v>
      </c>
      <c r="B365">
        <v>550</v>
      </c>
      <c r="C365">
        <v>1239.2699999999998</v>
      </c>
      <c r="D365">
        <v>776.71</v>
      </c>
      <c r="E365">
        <f t="shared" si="12"/>
        <v>689.26999999999975</v>
      </c>
      <c r="F365">
        <f t="shared" si="11"/>
        <v>0</v>
      </c>
      <c r="G365">
        <v>0</v>
      </c>
      <c r="H365">
        <v>363</v>
      </c>
      <c r="I365">
        <v>0</v>
      </c>
    </row>
    <row r="366" spans="1:9" x14ac:dyDescent="0.3">
      <c r="A366" s="2">
        <v>37043</v>
      </c>
      <c r="B366">
        <v>550</v>
      </c>
      <c r="C366">
        <v>1071.9499999999998</v>
      </c>
      <c r="D366">
        <v>999.03</v>
      </c>
      <c r="E366">
        <f t="shared" si="12"/>
        <v>521.94999999999982</v>
      </c>
      <c r="F366">
        <f t="shared" si="11"/>
        <v>0</v>
      </c>
      <c r="G366">
        <v>0</v>
      </c>
      <c r="H366">
        <v>364</v>
      </c>
      <c r="I366">
        <v>0</v>
      </c>
    </row>
    <row r="367" spans="1:9" x14ac:dyDescent="0.3">
      <c r="A367" s="2">
        <v>37073</v>
      </c>
      <c r="B367">
        <v>550</v>
      </c>
      <c r="C367">
        <v>1138.52</v>
      </c>
      <c r="D367">
        <v>904.91</v>
      </c>
      <c r="E367">
        <f t="shared" si="12"/>
        <v>588.52</v>
      </c>
      <c r="F367">
        <f t="shared" si="11"/>
        <v>0</v>
      </c>
      <c r="G367">
        <v>0</v>
      </c>
      <c r="H367">
        <v>365</v>
      </c>
      <c r="I367">
        <v>0</v>
      </c>
    </row>
    <row r="368" spans="1:9" x14ac:dyDescent="0.3">
      <c r="A368" s="2">
        <v>37104</v>
      </c>
      <c r="B368">
        <v>550</v>
      </c>
      <c r="C368">
        <v>1634.17</v>
      </c>
      <c r="D368">
        <v>986.68</v>
      </c>
      <c r="E368">
        <f t="shared" si="12"/>
        <v>1084.17</v>
      </c>
      <c r="F368">
        <f t="shared" si="11"/>
        <v>0</v>
      </c>
      <c r="G368">
        <v>0</v>
      </c>
      <c r="H368">
        <v>366</v>
      </c>
      <c r="I368">
        <v>0</v>
      </c>
    </row>
    <row r="369" spans="1:9" x14ac:dyDescent="0.3">
      <c r="A369" s="2">
        <v>37135</v>
      </c>
      <c r="B369">
        <v>550</v>
      </c>
      <c r="C369">
        <v>874.83000000000015</v>
      </c>
      <c r="D369">
        <v>1261.8399999999999</v>
      </c>
      <c r="E369">
        <f t="shared" si="12"/>
        <v>324.83000000000015</v>
      </c>
      <c r="F369">
        <f t="shared" si="11"/>
        <v>0</v>
      </c>
      <c r="G369">
        <v>0</v>
      </c>
      <c r="H369">
        <v>367</v>
      </c>
      <c r="I369">
        <v>0</v>
      </c>
    </row>
    <row r="370" spans="1:9" x14ac:dyDescent="0.3">
      <c r="A370" s="2">
        <v>37165</v>
      </c>
      <c r="B370">
        <v>550</v>
      </c>
      <c r="C370">
        <v>11735.310000000001</v>
      </c>
      <c r="D370">
        <v>578.54999999999995</v>
      </c>
      <c r="E370">
        <f t="shared" si="12"/>
        <v>11185.310000000001</v>
      </c>
      <c r="F370">
        <f t="shared" si="11"/>
        <v>0</v>
      </c>
      <c r="G370">
        <v>0</v>
      </c>
      <c r="H370">
        <v>368</v>
      </c>
      <c r="I370">
        <v>0</v>
      </c>
    </row>
    <row r="371" spans="1:9" x14ac:dyDescent="0.3">
      <c r="A371" s="2">
        <v>37196</v>
      </c>
      <c r="B371">
        <v>550</v>
      </c>
      <c r="C371">
        <v>3078.0000000000005</v>
      </c>
      <c r="D371">
        <v>761.49999999999989</v>
      </c>
      <c r="E371">
        <f t="shared" si="12"/>
        <v>2528.0000000000005</v>
      </c>
      <c r="F371">
        <f t="shared" si="11"/>
        <v>0</v>
      </c>
      <c r="G371">
        <v>0</v>
      </c>
      <c r="H371">
        <v>369</v>
      </c>
      <c r="I371">
        <v>0</v>
      </c>
    </row>
    <row r="372" spans="1:9" x14ac:dyDescent="0.3">
      <c r="A372" s="2">
        <v>37226</v>
      </c>
      <c r="B372">
        <v>550</v>
      </c>
      <c r="C372">
        <v>743.78</v>
      </c>
      <c r="D372">
        <v>1050.9100000000001</v>
      </c>
      <c r="E372">
        <f t="shared" si="12"/>
        <v>193.77999999999997</v>
      </c>
      <c r="F372">
        <f t="shared" si="11"/>
        <v>0</v>
      </c>
      <c r="G372">
        <v>0</v>
      </c>
      <c r="H372">
        <v>370</v>
      </c>
      <c r="I372">
        <v>0</v>
      </c>
    </row>
    <row r="373" spans="1:9" x14ac:dyDescent="0.3">
      <c r="A373" s="2">
        <v>37257</v>
      </c>
      <c r="B373">
        <v>550</v>
      </c>
      <c r="C373">
        <v>431.53000000000003</v>
      </c>
      <c r="D373">
        <v>612.23</v>
      </c>
      <c r="E373">
        <f t="shared" si="12"/>
        <v>-118.46999999999997</v>
      </c>
      <c r="F373">
        <f t="shared" si="11"/>
        <v>1</v>
      </c>
      <c r="G373">
        <v>0</v>
      </c>
      <c r="H373">
        <v>371</v>
      </c>
      <c r="I373">
        <v>5.3849999999999898E-2</v>
      </c>
    </row>
    <row r="374" spans="1:9" x14ac:dyDescent="0.3">
      <c r="A374" s="2">
        <v>37288</v>
      </c>
      <c r="B374">
        <v>550</v>
      </c>
      <c r="C374">
        <v>335.49</v>
      </c>
      <c r="D374">
        <v>587.27</v>
      </c>
      <c r="E374">
        <f t="shared" si="12"/>
        <v>-214.51</v>
      </c>
      <c r="F374">
        <f t="shared" si="11"/>
        <v>1</v>
      </c>
      <c r="G374">
        <v>1</v>
      </c>
      <c r="H374">
        <v>372</v>
      </c>
      <c r="I374">
        <v>9.7504545454545399E-2</v>
      </c>
    </row>
    <row r="375" spans="1:9" x14ac:dyDescent="0.3">
      <c r="A375" s="2">
        <v>37316</v>
      </c>
      <c r="B375">
        <v>550</v>
      </c>
      <c r="C375">
        <v>318.21999999999997</v>
      </c>
      <c r="D375">
        <v>904.73</v>
      </c>
      <c r="E375">
        <f t="shared" si="12"/>
        <v>-231.78000000000003</v>
      </c>
      <c r="F375">
        <f t="shared" si="11"/>
        <v>1</v>
      </c>
      <c r="G375">
        <v>1</v>
      </c>
      <c r="H375">
        <v>373</v>
      </c>
      <c r="I375">
        <v>0.10535454545454501</v>
      </c>
    </row>
    <row r="376" spans="1:9" x14ac:dyDescent="0.3">
      <c r="A376" s="2">
        <v>37347</v>
      </c>
      <c r="B376">
        <v>550</v>
      </c>
      <c r="C376">
        <v>289.91000000000003</v>
      </c>
      <c r="D376">
        <v>766.38999999999987</v>
      </c>
      <c r="E376">
        <f t="shared" si="12"/>
        <v>-260.08999999999997</v>
      </c>
      <c r="F376">
        <f t="shared" si="11"/>
        <v>1</v>
      </c>
      <c r="G376">
        <v>1</v>
      </c>
      <c r="H376">
        <v>374</v>
      </c>
      <c r="I376">
        <v>0.11822272727272699</v>
      </c>
    </row>
    <row r="377" spans="1:9" x14ac:dyDescent="0.3">
      <c r="A377" s="2">
        <v>37377</v>
      </c>
      <c r="B377">
        <v>550</v>
      </c>
      <c r="C377">
        <v>290.88</v>
      </c>
      <c r="D377">
        <v>654.49</v>
      </c>
      <c r="E377">
        <f t="shared" si="12"/>
        <v>-259.12</v>
      </c>
      <c r="F377">
        <f t="shared" si="11"/>
        <v>1</v>
      </c>
      <c r="G377">
        <v>1</v>
      </c>
      <c r="H377">
        <v>375</v>
      </c>
      <c r="I377">
        <v>0.117781818181818</v>
      </c>
    </row>
    <row r="378" spans="1:9" x14ac:dyDescent="0.3">
      <c r="A378" s="2">
        <v>37408</v>
      </c>
      <c r="B378">
        <v>550</v>
      </c>
      <c r="C378">
        <v>274.90999999999997</v>
      </c>
      <c r="D378">
        <v>437.61999999999995</v>
      </c>
      <c r="E378">
        <f t="shared" si="12"/>
        <v>-275.09000000000003</v>
      </c>
      <c r="F378">
        <f t="shared" si="11"/>
        <v>1</v>
      </c>
      <c r="G378">
        <v>1</v>
      </c>
      <c r="H378">
        <v>376</v>
      </c>
      <c r="I378">
        <v>0.12504090909090901</v>
      </c>
    </row>
    <row r="379" spans="1:9" x14ac:dyDescent="0.3">
      <c r="A379" s="2">
        <v>37438</v>
      </c>
      <c r="B379">
        <v>550</v>
      </c>
      <c r="C379">
        <v>493.81</v>
      </c>
      <c r="D379">
        <v>356.81999999999994</v>
      </c>
      <c r="E379">
        <f t="shared" si="12"/>
        <v>-56.19</v>
      </c>
      <c r="F379">
        <f t="shared" si="11"/>
        <v>1</v>
      </c>
      <c r="G379">
        <v>0</v>
      </c>
      <c r="H379">
        <v>377</v>
      </c>
      <c r="I379">
        <v>2.5540909090909E-2</v>
      </c>
    </row>
    <row r="380" spans="1:9" x14ac:dyDescent="0.3">
      <c r="A380" s="2">
        <v>37469</v>
      </c>
      <c r="B380">
        <v>550</v>
      </c>
      <c r="C380">
        <v>3996.4699999999993</v>
      </c>
      <c r="D380">
        <v>898.13</v>
      </c>
      <c r="E380">
        <f t="shared" si="12"/>
        <v>3446.4699999999993</v>
      </c>
      <c r="F380">
        <f t="shared" si="11"/>
        <v>0</v>
      </c>
      <c r="G380">
        <v>0</v>
      </c>
      <c r="H380">
        <v>378</v>
      </c>
      <c r="I380">
        <v>0</v>
      </c>
    </row>
    <row r="381" spans="1:9" x14ac:dyDescent="0.3">
      <c r="A381" s="2">
        <v>37500</v>
      </c>
      <c r="B381">
        <v>550</v>
      </c>
      <c r="C381">
        <v>614.72</v>
      </c>
      <c r="D381">
        <v>1146.7099999999998</v>
      </c>
      <c r="E381">
        <f t="shared" si="12"/>
        <v>64.720000000000027</v>
      </c>
      <c r="F381">
        <f t="shared" si="11"/>
        <v>0</v>
      </c>
      <c r="G381">
        <v>0</v>
      </c>
      <c r="H381">
        <v>379</v>
      </c>
      <c r="I381">
        <v>0</v>
      </c>
    </row>
    <row r="382" spans="1:9" x14ac:dyDescent="0.3">
      <c r="A382" s="2">
        <v>37530</v>
      </c>
      <c r="B382">
        <v>550</v>
      </c>
      <c r="C382">
        <v>1616.68</v>
      </c>
      <c r="D382">
        <v>960.53</v>
      </c>
      <c r="E382">
        <f t="shared" si="12"/>
        <v>1066.68</v>
      </c>
      <c r="F382">
        <f t="shared" si="11"/>
        <v>0</v>
      </c>
      <c r="G382">
        <v>0</v>
      </c>
      <c r="H382">
        <v>380</v>
      </c>
      <c r="I382">
        <v>0</v>
      </c>
    </row>
    <row r="383" spans="1:9" x14ac:dyDescent="0.3">
      <c r="A383" s="2">
        <v>37561</v>
      </c>
      <c r="B383">
        <v>550</v>
      </c>
      <c r="C383">
        <v>620.49</v>
      </c>
      <c r="D383">
        <v>1057.32</v>
      </c>
      <c r="E383">
        <f t="shared" si="12"/>
        <v>70.490000000000009</v>
      </c>
      <c r="F383">
        <f t="shared" si="11"/>
        <v>0</v>
      </c>
      <c r="G383">
        <v>0</v>
      </c>
      <c r="H383">
        <v>381</v>
      </c>
      <c r="I383">
        <v>0</v>
      </c>
    </row>
    <row r="384" spans="1:9" x14ac:dyDescent="0.3">
      <c r="A384" s="2">
        <v>37591</v>
      </c>
      <c r="B384">
        <v>550</v>
      </c>
      <c r="C384">
        <v>321.99</v>
      </c>
      <c r="D384">
        <v>785.88000000000011</v>
      </c>
      <c r="E384">
        <f t="shared" si="12"/>
        <v>-228.01</v>
      </c>
      <c r="F384">
        <f t="shared" si="11"/>
        <v>1</v>
      </c>
      <c r="G384">
        <v>0</v>
      </c>
      <c r="H384">
        <v>382</v>
      </c>
      <c r="I384">
        <v>0.10364090909090901</v>
      </c>
    </row>
    <row r="385" spans="1:9" x14ac:dyDescent="0.3">
      <c r="A385" s="2">
        <v>37622</v>
      </c>
      <c r="B385">
        <v>550</v>
      </c>
      <c r="C385">
        <v>357.01</v>
      </c>
      <c r="D385">
        <v>531.56999999999994</v>
      </c>
      <c r="E385">
        <f t="shared" si="12"/>
        <v>-192.99</v>
      </c>
      <c r="F385">
        <f t="shared" si="11"/>
        <v>1</v>
      </c>
      <c r="G385">
        <v>0</v>
      </c>
      <c r="H385">
        <v>383</v>
      </c>
      <c r="I385">
        <v>8.7722727272727202E-2</v>
      </c>
    </row>
    <row r="386" spans="1:9" x14ac:dyDescent="0.3">
      <c r="A386" s="2">
        <v>37653</v>
      </c>
      <c r="B386">
        <v>550</v>
      </c>
      <c r="C386">
        <v>324.97999999999996</v>
      </c>
      <c r="D386">
        <v>448.05</v>
      </c>
      <c r="E386">
        <f t="shared" si="12"/>
        <v>-225.02000000000004</v>
      </c>
      <c r="F386">
        <f t="shared" si="11"/>
        <v>1</v>
      </c>
      <c r="G386">
        <v>0</v>
      </c>
      <c r="H386">
        <v>384</v>
      </c>
      <c r="I386">
        <v>0.102281818181818</v>
      </c>
    </row>
    <row r="387" spans="1:9" x14ac:dyDescent="0.3">
      <c r="A387" s="2">
        <v>37681</v>
      </c>
      <c r="B387">
        <v>550</v>
      </c>
      <c r="C387">
        <v>208.9</v>
      </c>
      <c r="D387">
        <v>542.29999999999995</v>
      </c>
      <c r="E387">
        <f t="shared" si="12"/>
        <v>-341.1</v>
      </c>
      <c r="F387">
        <f t="shared" ref="F387:F450" si="13">IF(B387&gt;C387, 1,0)</f>
        <v>1</v>
      </c>
      <c r="G387">
        <v>0</v>
      </c>
      <c r="H387">
        <v>385</v>
      </c>
      <c r="I387">
        <v>0.15504545454545399</v>
      </c>
    </row>
    <row r="388" spans="1:9" x14ac:dyDescent="0.3">
      <c r="A388" s="2">
        <v>37712</v>
      </c>
      <c r="B388">
        <v>550</v>
      </c>
      <c r="C388">
        <v>274.49</v>
      </c>
      <c r="D388">
        <v>570.9799999999999</v>
      </c>
      <c r="E388">
        <f t="shared" si="12"/>
        <v>-275.51</v>
      </c>
      <c r="F388">
        <f t="shared" si="13"/>
        <v>1</v>
      </c>
      <c r="G388">
        <v>0</v>
      </c>
      <c r="H388">
        <v>386</v>
      </c>
      <c r="I388">
        <v>0.125231818181818</v>
      </c>
    </row>
    <row r="389" spans="1:9" x14ac:dyDescent="0.3">
      <c r="A389" s="2">
        <v>37742</v>
      </c>
      <c r="B389">
        <v>550</v>
      </c>
      <c r="C389">
        <v>616.55999999999995</v>
      </c>
      <c r="D389">
        <v>432.36</v>
      </c>
      <c r="E389">
        <f t="shared" ref="E389:E452" si="14">(C389-B389)</f>
        <v>66.559999999999945</v>
      </c>
      <c r="F389">
        <f t="shared" si="13"/>
        <v>0</v>
      </c>
      <c r="G389">
        <v>1</v>
      </c>
      <c r="H389">
        <v>387</v>
      </c>
      <c r="I389">
        <v>0</v>
      </c>
    </row>
    <row r="390" spans="1:9" x14ac:dyDescent="0.3">
      <c r="A390" s="2">
        <v>37773</v>
      </c>
      <c r="B390">
        <v>550</v>
      </c>
      <c r="C390">
        <v>293.61</v>
      </c>
      <c r="D390">
        <v>594.09999999999991</v>
      </c>
      <c r="E390">
        <f t="shared" si="14"/>
        <v>-256.39</v>
      </c>
      <c r="F390">
        <f t="shared" si="13"/>
        <v>1</v>
      </c>
      <c r="G390">
        <v>1</v>
      </c>
      <c r="H390">
        <v>388</v>
      </c>
      <c r="I390">
        <v>0.116540909090909</v>
      </c>
    </row>
    <row r="391" spans="1:9" x14ac:dyDescent="0.3">
      <c r="A391" s="2">
        <v>37803</v>
      </c>
      <c r="B391">
        <v>550</v>
      </c>
      <c r="C391">
        <v>899.12999999999988</v>
      </c>
      <c r="D391">
        <v>442.03</v>
      </c>
      <c r="E391">
        <f t="shared" si="14"/>
        <v>349.12999999999988</v>
      </c>
      <c r="F391">
        <f t="shared" si="13"/>
        <v>0</v>
      </c>
      <c r="G391">
        <v>1</v>
      </c>
      <c r="H391">
        <v>389</v>
      </c>
      <c r="I391">
        <v>0</v>
      </c>
    </row>
    <row r="392" spans="1:9" x14ac:dyDescent="0.3">
      <c r="A392" s="2">
        <v>37834</v>
      </c>
      <c r="B392">
        <v>550</v>
      </c>
      <c r="C392">
        <v>518.42999999999995</v>
      </c>
      <c r="D392">
        <v>789.2299999999999</v>
      </c>
      <c r="E392">
        <f t="shared" si="14"/>
        <v>-31.57000000000005</v>
      </c>
      <c r="F392">
        <f t="shared" si="13"/>
        <v>1</v>
      </c>
      <c r="G392">
        <v>1</v>
      </c>
      <c r="H392">
        <v>390</v>
      </c>
      <c r="I392">
        <v>1.435E-2</v>
      </c>
    </row>
    <row r="393" spans="1:9" x14ac:dyDescent="0.3">
      <c r="A393" s="2">
        <v>37865</v>
      </c>
      <c r="B393">
        <v>550</v>
      </c>
      <c r="C393">
        <v>363.12</v>
      </c>
      <c r="D393">
        <v>894.93999999999983</v>
      </c>
      <c r="E393">
        <f t="shared" si="14"/>
        <v>-186.88</v>
      </c>
      <c r="F393">
        <f t="shared" si="13"/>
        <v>1</v>
      </c>
      <c r="G393">
        <v>1</v>
      </c>
      <c r="H393">
        <v>391</v>
      </c>
      <c r="I393">
        <v>8.4945454545454505E-2</v>
      </c>
    </row>
    <row r="394" spans="1:9" x14ac:dyDescent="0.3">
      <c r="A394" s="2">
        <v>37895</v>
      </c>
      <c r="B394">
        <v>550</v>
      </c>
      <c r="C394">
        <v>1502.25</v>
      </c>
      <c r="D394">
        <v>690.39999999999986</v>
      </c>
      <c r="E394">
        <f t="shared" si="14"/>
        <v>952.25</v>
      </c>
      <c r="F394">
        <f t="shared" si="13"/>
        <v>0</v>
      </c>
      <c r="G394">
        <v>1</v>
      </c>
      <c r="H394">
        <v>392</v>
      </c>
      <c r="I394">
        <v>0</v>
      </c>
    </row>
    <row r="395" spans="1:9" x14ac:dyDescent="0.3">
      <c r="A395" s="2">
        <v>37926</v>
      </c>
      <c r="B395">
        <v>550</v>
      </c>
      <c r="C395">
        <v>678.85</v>
      </c>
      <c r="D395">
        <v>877.1099999999999</v>
      </c>
      <c r="E395">
        <f t="shared" si="14"/>
        <v>128.85000000000002</v>
      </c>
      <c r="F395">
        <f t="shared" si="13"/>
        <v>0</v>
      </c>
      <c r="G395">
        <v>1</v>
      </c>
      <c r="H395">
        <v>393</v>
      </c>
      <c r="I395">
        <v>0</v>
      </c>
    </row>
    <row r="396" spans="1:9" x14ac:dyDescent="0.3">
      <c r="A396" s="2">
        <v>37956</v>
      </c>
      <c r="B396">
        <v>550</v>
      </c>
      <c r="C396">
        <v>449.45000000000005</v>
      </c>
      <c r="D396">
        <v>762.74</v>
      </c>
      <c r="E396">
        <f t="shared" si="14"/>
        <v>-100.54999999999995</v>
      </c>
      <c r="F396">
        <f t="shared" si="13"/>
        <v>1</v>
      </c>
      <c r="G396">
        <v>1</v>
      </c>
      <c r="H396">
        <v>394</v>
      </c>
      <c r="I396">
        <v>4.5704545454545401E-2</v>
      </c>
    </row>
    <row r="397" spans="1:9" x14ac:dyDescent="0.3">
      <c r="A397" s="2">
        <v>37987</v>
      </c>
      <c r="B397">
        <v>550</v>
      </c>
      <c r="C397">
        <v>333.4</v>
      </c>
      <c r="D397">
        <v>524.66999999999996</v>
      </c>
      <c r="E397">
        <f t="shared" si="14"/>
        <v>-216.60000000000002</v>
      </c>
      <c r="F397">
        <f t="shared" si="13"/>
        <v>1</v>
      </c>
      <c r="G397">
        <v>1</v>
      </c>
      <c r="H397">
        <v>395</v>
      </c>
      <c r="I397">
        <v>9.8454545454545406E-2</v>
      </c>
    </row>
    <row r="398" spans="1:9" x14ac:dyDescent="0.3">
      <c r="A398" s="2">
        <v>38018</v>
      </c>
      <c r="B398">
        <v>550</v>
      </c>
      <c r="C398">
        <v>256.92</v>
      </c>
      <c r="D398">
        <v>505.4</v>
      </c>
      <c r="E398">
        <f t="shared" si="14"/>
        <v>-293.08</v>
      </c>
      <c r="F398">
        <f t="shared" si="13"/>
        <v>1</v>
      </c>
      <c r="G398">
        <v>0</v>
      </c>
      <c r="H398">
        <v>396</v>
      </c>
      <c r="I398">
        <v>0.13321818181818099</v>
      </c>
    </row>
    <row r="399" spans="1:9" x14ac:dyDescent="0.3">
      <c r="A399" s="2">
        <v>38047</v>
      </c>
      <c r="B399">
        <v>550</v>
      </c>
      <c r="C399">
        <v>658.11</v>
      </c>
      <c r="D399">
        <v>340.11999999999995</v>
      </c>
      <c r="E399">
        <f t="shared" si="14"/>
        <v>108.11000000000001</v>
      </c>
      <c r="F399">
        <f t="shared" si="13"/>
        <v>0</v>
      </c>
      <c r="G399">
        <v>0</v>
      </c>
      <c r="H399">
        <v>397</v>
      </c>
      <c r="I399">
        <v>0</v>
      </c>
    </row>
    <row r="400" spans="1:9" x14ac:dyDescent="0.3">
      <c r="A400" s="2">
        <v>38078</v>
      </c>
      <c r="B400">
        <v>550</v>
      </c>
      <c r="C400">
        <v>536.37</v>
      </c>
      <c r="D400">
        <v>423.53</v>
      </c>
      <c r="E400">
        <f t="shared" si="14"/>
        <v>-13.629999999999995</v>
      </c>
      <c r="F400">
        <f t="shared" si="13"/>
        <v>1</v>
      </c>
      <c r="G400">
        <v>0</v>
      </c>
      <c r="H400">
        <v>398</v>
      </c>
      <c r="I400">
        <v>6.1954545454545396E-3</v>
      </c>
    </row>
    <row r="401" spans="1:9" x14ac:dyDescent="0.3">
      <c r="A401" s="2">
        <v>38108</v>
      </c>
      <c r="B401">
        <v>550</v>
      </c>
      <c r="C401">
        <v>672.1</v>
      </c>
      <c r="D401">
        <v>426.24</v>
      </c>
      <c r="E401">
        <f t="shared" si="14"/>
        <v>122.10000000000002</v>
      </c>
      <c r="F401">
        <f t="shared" si="13"/>
        <v>0</v>
      </c>
      <c r="G401">
        <v>0</v>
      </c>
      <c r="H401">
        <v>399</v>
      </c>
      <c r="I401">
        <v>0</v>
      </c>
    </row>
    <row r="402" spans="1:9" x14ac:dyDescent="0.3">
      <c r="A402" s="2">
        <v>38139</v>
      </c>
      <c r="B402">
        <v>550</v>
      </c>
      <c r="C402">
        <v>866.0100000000001</v>
      </c>
      <c r="D402">
        <v>462.65999999999991</v>
      </c>
      <c r="E402">
        <f t="shared" si="14"/>
        <v>316.0100000000001</v>
      </c>
      <c r="F402">
        <f t="shared" si="13"/>
        <v>0</v>
      </c>
      <c r="G402">
        <v>0</v>
      </c>
      <c r="H402">
        <v>400</v>
      </c>
      <c r="I402">
        <v>0</v>
      </c>
    </row>
    <row r="403" spans="1:9" x14ac:dyDescent="0.3">
      <c r="A403" s="2">
        <v>38169</v>
      </c>
      <c r="B403">
        <v>550</v>
      </c>
      <c r="C403">
        <v>470.07</v>
      </c>
      <c r="D403">
        <v>482.27</v>
      </c>
      <c r="E403">
        <f t="shared" si="14"/>
        <v>-79.930000000000007</v>
      </c>
      <c r="F403">
        <f t="shared" si="13"/>
        <v>1</v>
      </c>
      <c r="G403">
        <v>0</v>
      </c>
      <c r="H403">
        <v>401</v>
      </c>
      <c r="I403">
        <v>3.6331818181818097E-2</v>
      </c>
    </row>
    <row r="404" spans="1:9" x14ac:dyDescent="0.3">
      <c r="A404" s="2">
        <v>38200</v>
      </c>
      <c r="B404">
        <v>550</v>
      </c>
      <c r="C404">
        <v>1304.48</v>
      </c>
      <c r="D404">
        <v>901.50999999999988</v>
      </c>
      <c r="E404">
        <f t="shared" si="14"/>
        <v>754.48</v>
      </c>
      <c r="F404">
        <f t="shared" si="13"/>
        <v>0</v>
      </c>
      <c r="G404">
        <v>0</v>
      </c>
      <c r="H404">
        <v>402</v>
      </c>
      <c r="I404">
        <v>0</v>
      </c>
    </row>
    <row r="405" spans="1:9" x14ac:dyDescent="0.3">
      <c r="A405" s="2">
        <v>38231</v>
      </c>
      <c r="B405">
        <v>550</v>
      </c>
      <c r="C405">
        <v>11268.779999999999</v>
      </c>
      <c r="D405">
        <v>1030.5099999999998</v>
      </c>
      <c r="E405">
        <f t="shared" si="14"/>
        <v>10718.779999999999</v>
      </c>
      <c r="F405">
        <f t="shared" si="13"/>
        <v>0</v>
      </c>
      <c r="G405">
        <v>0</v>
      </c>
      <c r="H405">
        <v>403</v>
      </c>
      <c r="I405">
        <v>0</v>
      </c>
    </row>
    <row r="406" spans="1:9" x14ac:dyDescent="0.3">
      <c r="A406" s="2">
        <v>38261</v>
      </c>
      <c r="B406">
        <v>550</v>
      </c>
      <c r="C406">
        <v>4881.08</v>
      </c>
      <c r="D406">
        <v>675.93000000000006</v>
      </c>
      <c r="E406">
        <f t="shared" si="14"/>
        <v>4331.08</v>
      </c>
      <c r="F406">
        <f t="shared" si="13"/>
        <v>0</v>
      </c>
      <c r="G406">
        <v>0</v>
      </c>
      <c r="H406">
        <v>404</v>
      </c>
      <c r="I406">
        <v>0</v>
      </c>
    </row>
    <row r="407" spans="1:9" x14ac:dyDescent="0.3">
      <c r="A407" s="2">
        <v>38292</v>
      </c>
      <c r="B407">
        <v>550</v>
      </c>
      <c r="C407">
        <v>2719.95</v>
      </c>
      <c r="D407">
        <v>943.57999999999993</v>
      </c>
      <c r="E407">
        <f t="shared" si="14"/>
        <v>2169.9499999999998</v>
      </c>
      <c r="F407">
        <f t="shared" si="13"/>
        <v>0</v>
      </c>
      <c r="G407">
        <v>0</v>
      </c>
      <c r="H407">
        <v>405</v>
      </c>
      <c r="I407">
        <v>0</v>
      </c>
    </row>
    <row r="408" spans="1:9" x14ac:dyDescent="0.3">
      <c r="A408" s="2">
        <v>38322</v>
      </c>
      <c r="B408">
        <v>550</v>
      </c>
      <c r="C408">
        <v>959.41999999999985</v>
      </c>
      <c r="D408">
        <v>989.88999999999987</v>
      </c>
      <c r="E408">
        <f t="shared" si="14"/>
        <v>409.41999999999985</v>
      </c>
      <c r="F408">
        <f t="shared" si="13"/>
        <v>0</v>
      </c>
      <c r="G408">
        <v>0</v>
      </c>
      <c r="H408">
        <v>406</v>
      </c>
      <c r="I408">
        <v>0</v>
      </c>
    </row>
    <row r="409" spans="1:9" x14ac:dyDescent="0.3">
      <c r="A409" s="2">
        <v>38353</v>
      </c>
      <c r="B409">
        <v>550</v>
      </c>
      <c r="C409">
        <v>1193.5600000000002</v>
      </c>
      <c r="D409">
        <v>510.4</v>
      </c>
      <c r="E409">
        <f t="shared" si="14"/>
        <v>643.56000000000017</v>
      </c>
      <c r="F409">
        <f t="shared" si="13"/>
        <v>0</v>
      </c>
      <c r="G409">
        <v>0</v>
      </c>
      <c r="H409">
        <v>407</v>
      </c>
      <c r="I409">
        <v>0</v>
      </c>
    </row>
    <row r="410" spans="1:9" x14ac:dyDescent="0.3">
      <c r="A410" s="2">
        <v>38384</v>
      </c>
      <c r="B410">
        <v>550</v>
      </c>
      <c r="C410">
        <v>514.13</v>
      </c>
      <c r="D410">
        <v>577.88999999999987</v>
      </c>
      <c r="E410">
        <f t="shared" si="14"/>
        <v>-35.870000000000005</v>
      </c>
      <c r="F410">
        <f t="shared" si="13"/>
        <v>1</v>
      </c>
      <c r="G410">
        <v>0</v>
      </c>
      <c r="H410">
        <v>408</v>
      </c>
      <c r="I410">
        <v>1.6304545454545401E-2</v>
      </c>
    </row>
    <row r="411" spans="1:9" x14ac:dyDescent="0.3">
      <c r="A411" s="2">
        <v>38412</v>
      </c>
      <c r="B411">
        <v>550</v>
      </c>
      <c r="C411">
        <v>1190.29</v>
      </c>
      <c r="D411">
        <v>775.16000000000008</v>
      </c>
      <c r="E411">
        <f t="shared" si="14"/>
        <v>640.29</v>
      </c>
      <c r="F411">
        <f t="shared" si="13"/>
        <v>0</v>
      </c>
      <c r="G411">
        <v>0</v>
      </c>
      <c r="H411">
        <v>409</v>
      </c>
      <c r="I411">
        <v>0</v>
      </c>
    </row>
    <row r="412" spans="1:9" x14ac:dyDescent="0.3">
      <c r="A412" s="2">
        <v>38443</v>
      </c>
      <c r="B412">
        <v>550</v>
      </c>
      <c r="C412">
        <v>2574.2400000000002</v>
      </c>
      <c r="D412">
        <v>1037.82</v>
      </c>
      <c r="E412">
        <f t="shared" si="14"/>
        <v>2024.2400000000002</v>
      </c>
      <c r="F412">
        <f t="shared" si="13"/>
        <v>0</v>
      </c>
      <c r="G412">
        <v>0</v>
      </c>
      <c r="H412">
        <v>410</v>
      </c>
      <c r="I412">
        <v>0</v>
      </c>
    </row>
    <row r="413" spans="1:9" x14ac:dyDescent="0.3">
      <c r="A413" s="2">
        <v>38473</v>
      </c>
      <c r="B413">
        <v>550</v>
      </c>
      <c r="C413">
        <v>1058.3399999999999</v>
      </c>
      <c r="D413">
        <v>1011.7199999999999</v>
      </c>
      <c r="E413">
        <f t="shared" si="14"/>
        <v>508.33999999999992</v>
      </c>
      <c r="F413">
        <f t="shared" si="13"/>
        <v>0</v>
      </c>
      <c r="G413">
        <v>0</v>
      </c>
      <c r="H413">
        <v>411</v>
      </c>
      <c r="I413">
        <v>0</v>
      </c>
    </row>
    <row r="414" spans="1:9" x14ac:dyDescent="0.3">
      <c r="A414" s="2">
        <v>38504</v>
      </c>
      <c r="B414">
        <v>550</v>
      </c>
      <c r="C414">
        <v>2467.13</v>
      </c>
      <c r="D414">
        <v>943.88999999999987</v>
      </c>
      <c r="E414">
        <f t="shared" si="14"/>
        <v>1917.13</v>
      </c>
      <c r="F414">
        <f t="shared" si="13"/>
        <v>0</v>
      </c>
      <c r="G414">
        <v>0</v>
      </c>
      <c r="H414">
        <v>412</v>
      </c>
      <c r="I414">
        <v>0</v>
      </c>
    </row>
    <row r="415" spans="1:9" x14ac:dyDescent="0.3">
      <c r="A415" s="2">
        <v>38534</v>
      </c>
      <c r="B415">
        <v>550</v>
      </c>
      <c r="C415">
        <v>1369.99</v>
      </c>
      <c r="D415">
        <v>1010.77</v>
      </c>
      <c r="E415">
        <f t="shared" si="14"/>
        <v>819.99</v>
      </c>
      <c r="F415">
        <f t="shared" si="13"/>
        <v>0</v>
      </c>
      <c r="G415">
        <v>0</v>
      </c>
      <c r="H415">
        <v>413</v>
      </c>
      <c r="I415">
        <v>0</v>
      </c>
    </row>
    <row r="416" spans="1:9" x14ac:dyDescent="0.3">
      <c r="A416" s="2">
        <v>38565</v>
      </c>
      <c r="B416">
        <v>550</v>
      </c>
      <c r="C416">
        <v>4621.2199999999993</v>
      </c>
      <c r="D416">
        <v>1056.8399999999999</v>
      </c>
      <c r="E416">
        <f t="shared" si="14"/>
        <v>4071.2199999999993</v>
      </c>
      <c r="F416">
        <f t="shared" si="13"/>
        <v>0</v>
      </c>
      <c r="G416">
        <v>0</v>
      </c>
      <c r="H416">
        <v>414</v>
      </c>
      <c r="I416">
        <v>0</v>
      </c>
    </row>
    <row r="417" spans="1:9" x14ac:dyDescent="0.3">
      <c r="A417" s="2">
        <v>38596</v>
      </c>
      <c r="B417">
        <v>550</v>
      </c>
      <c r="C417">
        <v>9201.31</v>
      </c>
      <c r="D417">
        <v>1180.8600000000001</v>
      </c>
      <c r="E417">
        <f t="shared" si="14"/>
        <v>8651.31</v>
      </c>
      <c r="F417">
        <f t="shared" si="13"/>
        <v>0</v>
      </c>
      <c r="G417">
        <v>0</v>
      </c>
      <c r="H417">
        <v>415</v>
      </c>
      <c r="I417">
        <v>0</v>
      </c>
    </row>
    <row r="418" spans="1:9" x14ac:dyDescent="0.3">
      <c r="A418" s="2">
        <v>38626</v>
      </c>
      <c r="B418">
        <v>550</v>
      </c>
      <c r="C418">
        <v>4884.12</v>
      </c>
      <c r="D418">
        <v>860.92999999999984</v>
      </c>
      <c r="E418">
        <f t="shared" si="14"/>
        <v>4334.12</v>
      </c>
      <c r="F418">
        <f t="shared" si="13"/>
        <v>0</v>
      </c>
      <c r="G418">
        <v>0</v>
      </c>
      <c r="H418">
        <v>416</v>
      </c>
      <c r="I418">
        <v>0</v>
      </c>
    </row>
    <row r="419" spans="1:9" x14ac:dyDescent="0.3">
      <c r="A419" s="2">
        <v>38657</v>
      </c>
      <c r="B419">
        <v>550</v>
      </c>
      <c r="C419">
        <v>2602.5299999999997</v>
      </c>
      <c r="D419">
        <v>1098.8399999999999</v>
      </c>
      <c r="E419">
        <f t="shared" si="14"/>
        <v>2052.5299999999997</v>
      </c>
      <c r="F419">
        <f t="shared" si="13"/>
        <v>0</v>
      </c>
      <c r="G419">
        <v>1</v>
      </c>
      <c r="H419">
        <v>417</v>
      </c>
      <c r="I419">
        <v>0</v>
      </c>
    </row>
    <row r="420" spans="1:9" x14ac:dyDescent="0.3">
      <c r="A420" s="2">
        <v>38687</v>
      </c>
      <c r="B420">
        <v>550</v>
      </c>
      <c r="C420">
        <v>693.58999999999992</v>
      </c>
      <c r="D420">
        <v>963.24</v>
      </c>
      <c r="E420">
        <f t="shared" si="14"/>
        <v>143.58999999999992</v>
      </c>
      <c r="F420">
        <f t="shared" si="13"/>
        <v>0</v>
      </c>
      <c r="G420">
        <v>1</v>
      </c>
      <c r="H420">
        <v>418</v>
      </c>
      <c r="I420">
        <v>0</v>
      </c>
    </row>
    <row r="421" spans="1:9" x14ac:dyDescent="0.3">
      <c r="A421" s="2">
        <v>38718</v>
      </c>
      <c r="B421">
        <v>550</v>
      </c>
      <c r="C421">
        <v>446.45000000000005</v>
      </c>
      <c r="D421">
        <v>563.72</v>
      </c>
      <c r="E421">
        <f t="shared" si="14"/>
        <v>-103.54999999999995</v>
      </c>
      <c r="F421">
        <f t="shared" si="13"/>
        <v>1</v>
      </c>
      <c r="G421">
        <v>1</v>
      </c>
      <c r="H421">
        <v>419</v>
      </c>
      <c r="I421">
        <v>4.7068181818181801E-2</v>
      </c>
    </row>
    <row r="422" spans="1:9" x14ac:dyDescent="0.3">
      <c r="A422" s="2">
        <v>38749</v>
      </c>
      <c r="B422">
        <v>550</v>
      </c>
      <c r="C422">
        <v>349.05</v>
      </c>
      <c r="D422">
        <v>600.32999999999993</v>
      </c>
      <c r="E422">
        <f t="shared" si="14"/>
        <v>-200.95</v>
      </c>
      <c r="F422">
        <f t="shared" si="13"/>
        <v>1</v>
      </c>
      <c r="G422">
        <v>1</v>
      </c>
      <c r="H422">
        <v>420</v>
      </c>
      <c r="I422">
        <v>9.1340909090909E-2</v>
      </c>
    </row>
    <row r="423" spans="1:9" x14ac:dyDescent="0.3">
      <c r="A423" s="2">
        <v>38777</v>
      </c>
      <c r="B423">
        <v>550</v>
      </c>
      <c r="C423">
        <v>311.48</v>
      </c>
      <c r="D423">
        <v>873.5</v>
      </c>
      <c r="E423">
        <f t="shared" si="14"/>
        <v>-238.51999999999998</v>
      </c>
      <c r="F423">
        <f t="shared" si="13"/>
        <v>1</v>
      </c>
      <c r="G423">
        <v>0</v>
      </c>
      <c r="H423">
        <v>421</v>
      </c>
      <c r="I423">
        <v>0.108418181818181</v>
      </c>
    </row>
    <row r="424" spans="1:9" x14ac:dyDescent="0.3">
      <c r="A424" s="2">
        <v>38808</v>
      </c>
      <c r="B424">
        <v>550</v>
      </c>
      <c r="C424">
        <v>783.89</v>
      </c>
      <c r="D424">
        <v>650.67999999999984</v>
      </c>
      <c r="E424">
        <f t="shared" si="14"/>
        <v>233.89</v>
      </c>
      <c r="F424">
        <f t="shared" si="13"/>
        <v>0</v>
      </c>
      <c r="G424">
        <v>0</v>
      </c>
      <c r="H424">
        <v>422</v>
      </c>
      <c r="I424">
        <v>0</v>
      </c>
    </row>
    <row r="425" spans="1:9" x14ac:dyDescent="0.3">
      <c r="A425" s="2">
        <v>38838</v>
      </c>
      <c r="B425">
        <v>550</v>
      </c>
      <c r="C425">
        <v>1541.94</v>
      </c>
      <c r="D425">
        <v>482.44999999999993</v>
      </c>
      <c r="E425">
        <f t="shared" si="14"/>
        <v>991.94</v>
      </c>
      <c r="F425">
        <f t="shared" si="13"/>
        <v>0</v>
      </c>
      <c r="G425">
        <v>0</v>
      </c>
      <c r="H425">
        <v>423</v>
      </c>
      <c r="I425">
        <v>0</v>
      </c>
    </row>
    <row r="426" spans="1:9" x14ac:dyDescent="0.3">
      <c r="A426" s="2">
        <v>38869</v>
      </c>
      <c r="B426">
        <v>550</v>
      </c>
      <c r="C426">
        <v>2131.9199999999996</v>
      </c>
      <c r="D426">
        <v>592.75</v>
      </c>
      <c r="E426">
        <f t="shared" si="14"/>
        <v>1581.9199999999996</v>
      </c>
      <c r="F426">
        <f t="shared" si="13"/>
        <v>0</v>
      </c>
      <c r="G426">
        <v>0</v>
      </c>
      <c r="H426">
        <v>424</v>
      </c>
      <c r="I426">
        <v>0</v>
      </c>
    </row>
    <row r="427" spans="1:9" x14ac:dyDescent="0.3">
      <c r="A427" s="2">
        <v>38899</v>
      </c>
      <c r="B427">
        <v>550</v>
      </c>
      <c r="C427">
        <v>4101.33</v>
      </c>
      <c r="D427">
        <v>547.44999999999993</v>
      </c>
      <c r="E427">
        <f t="shared" si="14"/>
        <v>3551.33</v>
      </c>
      <c r="F427">
        <f t="shared" si="13"/>
        <v>0</v>
      </c>
      <c r="G427">
        <v>0</v>
      </c>
      <c r="H427">
        <v>425</v>
      </c>
      <c r="I427">
        <v>0</v>
      </c>
    </row>
    <row r="428" spans="1:9" x14ac:dyDescent="0.3">
      <c r="A428" s="2">
        <v>38930</v>
      </c>
      <c r="B428">
        <v>550</v>
      </c>
      <c r="C428">
        <v>2450.7399999999998</v>
      </c>
      <c r="D428">
        <v>867.84</v>
      </c>
      <c r="E428">
        <f t="shared" si="14"/>
        <v>1900.7399999999998</v>
      </c>
      <c r="F428">
        <f t="shared" si="13"/>
        <v>0</v>
      </c>
      <c r="G428">
        <v>1</v>
      </c>
      <c r="H428">
        <v>426</v>
      </c>
      <c r="I428">
        <v>0</v>
      </c>
    </row>
    <row r="429" spans="1:9" x14ac:dyDescent="0.3">
      <c r="A429" s="2">
        <v>38961</v>
      </c>
      <c r="B429">
        <v>550</v>
      </c>
      <c r="C429">
        <v>1145.9099999999999</v>
      </c>
      <c r="D429">
        <v>1336.04</v>
      </c>
      <c r="E429">
        <f t="shared" si="14"/>
        <v>595.90999999999985</v>
      </c>
      <c r="F429">
        <f t="shared" si="13"/>
        <v>0</v>
      </c>
      <c r="G429">
        <v>0</v>
      </c>
      <c r="H429">
        <v>427</v>
      </c>
      <c r="I429">
        <v>0</v>
      </c>
    </row>
    <row r="430" spans="1:9" x14ac:dyDescent="0.3">
      <c r="A430" s="2">
        <v>38991</v>
      </c>
      <c r="B430">
        <v>550</v>
      </c>
      <c r="C430">
        <v>2999.4800000000005</v>
      </c>
      <c r="D430">
        <v>885.73</v>
      </c>
      <c r="E430">
        <f t="shared" si="14"/>
        <v>2449.4800000000005</v>
      </c>
      <c r="F430">
        <f t="shared" si="13"/>
        <v>0</v>
      </c>
      <c r="G430">
        <v>0</v>
      </c>
      <c r="H430">
        <v>428</v>
      </c>
      <c r="I430">
        <v>0</v>
      </c>
    </row>
    <row r="431" spans="1:9" x14ac:dyDescent="0.3">
      <c r="A431" s="2">
        <v>39022</v>
      </c>
      <c r="B431">
        <v>550</v>
      </c>
      <c r="C431">
        <v>661.7299999999999</v>
      </c>
      <c r="D431">
        <v>1062.7099999999998</v>
      </c>
      <c r="E431">
        <f t="shared" si="14"/>
        <v>111.7299999999999</v>
      </c>
      <c r="F431">
        <f t="shared" si="13"/>
        <v>0</v>
      </c>
      <c r="G431">
        <v>0</v>
      </c>
      <c r="H431">
        <v>429</v>
      </c>
      <c r="I431">
        <v>0</v>
      </c>
    </row>
    <row r="432" spans="1:9" x14ac:dyDescent="0.3">
      <c r="A432" s="2">
        <v>39052</v>
      </c>
      <c r="B432">
        <v>550</v>
      </c>
      <c r="C432">
        <v>487.38000000000005</v>
      </c>
      <c r="D432">
        <v>821.67000000000007</v>
      </c>
      <c r="E432">
        <f t="shared" si="14"/>
        <v>-62.619999999999948</v>
      </c>
      <c r="F432">
        <f t="shared" si="13"/>
        <v>1</v>
      </c>
      <c r="G432">
        <v>0</v>
      </c>
      <c r="H432">
        <v>430</v>
      </c>
      <c r="I432">
        <v>2.8463636363636299E-2</v>
      </c>
    </row>
    <row r="433" spans="1:9" x14ac:dyDescent="0.3">
      <c r="A433" s="2">
        <v>39083</v>
      </c>
      <c r="B433">
        <v>550</v>
      </c>
      <c r="C433">
        <v>517.16</v>
      </c>
      <c r="D433">
        <v>597.80000000000007</v>
      </c>
      <c r="E433">
        <f t="shared" si="14"/>
        <v>-32.840000000000032</v>
      </c>
      <c r="F433">
        <f t="shared" si="13"/>
        <v>1</v>
      </c>
      <c r="G433">
        <v>0</v>
      </c>
      <c r="H433">
        <v>431</v>
      </c>
      <c r="I433">
        <v>1.4927272727272701E-2</v>
      </c>
    </row>
    <row r="434" spans="1:9" x14ac:dyDescent="0.3">
      <c r="A434" s="2">
        <v>39114</v>
      </c>
      <c r="B434">
        <v>550</v>
      </c>
      <c r="C434">
        <v>459.85</v>
      </c>
      <c r="D434">
        <v>457.42</v>
      </c>
      <c r="E434">
        <f t="shared" si="14"/>
        <v>-90.149999999999977</v>
      </c>
      <c r="F434">
        <f t="shared" si="13"/>
        <v>1</v>
      </c>
      <c r="G434">
        <v>0</v>
      </c>
      <c r="H434">
        <v>432</v>
      </c>
      <c r="I434">
        <v>4.0977272727272702E-2</v>
      </c>
    </row>
    <row r="435" spans="1:9" x14ac:dyDescent="0.3">
      <c r="A435" s="2">
        <v>39142</v>
      </c>
      <c r="B435">
        <v>550</v>
      </c>
      <c r="C435">
        <v>267.14999999999998</v>
      </c>
      <c r="D435">
        <v>680.18000000000006</v>
      </c>
      <c r="E435">
        <f t="shared" si="14"/>
        <v>-282.85000000000002</v>
      </c>
      <c r="F435">
        <f t="shared" si="13"/>
        <v>1</v>
      </c>
      <c r="G435">
        <v>0</v>
      </c>
      <c r="H435">
        <v>433</v>
      </c>
      <c r="I435">
        <v>0.128568181818181</v>
      </c>
    </row>
    <row r="436" spans="1:9" x14ac:dyDescent="0.3">
      <c r="A436" s="2">
        <v>39173</v>
      </c>
      <c r="B436">
        <v>550</v>
      </c>
      <c r="C436">
        <v>613.83999999999992</v>
      </c>
      <c r="D436">
        <v>686.69999999999993</v>
      </c>
      <c r="E436">
        <f t="shared" si="14"/>
        <v>63.839999999999918</v>
      </c>
      <c r="F436">
        <f t="shared" si="13"/>
        <v>0</v>
      </c>
      <c r="G436">
        <v>0</v>
      </c>
      <c r="H436">
        <v>434</v>
      </c>
      <c r="I436">
        <v>0</v>
      </c>
    </row>
    <row r="437" spans="1:9" x14ac:dyDescent="0.3">
      <c r="A437" s="2">
        <v>39203</v>
      </c>
      <c r="B437">
        <v>550</v>
      </c>
      <c r="C437">
        <v>1054.8600000000001</v>
      </c>
      <c r="D437">
        <v>573.42999999999995</v>
      </c>
      <c r="E437">
        <f t="shared" si="14"/>
        <v>504.86000000000013</v>
      </c>
      <c r="F437">
        <f t="shared" si="13"/>
        <v>0</v>
      </c>
      <c r="G437">
        <v>0</v>
      </c>
      <c r="H437">
        <v>435</v>
      </c>
      <c r="I437">
        <v>0</v>
      </c>
    </row>
    <row r="438" spans="1:9" x14ac:dyDescent="0.3">
      <c r="A438" s="2">
        <v>39234</v>
      </c>
      <c r="B438">
        <v>550</v>
      </c>
      <c r="C438">
        <v>1176.3899999999999</v>
      </c>
      <c r="D438">
        <v>890.28</v>
      </c>
      <c r="E438">
        <f t="shared" si="14"/>
        <v>626.38999999999987</v>
      </c>
      <c r="F438">
        <f t="shared" si="13"/>
        <v>0</v>
      </c>
      <c r="G438">
        <v>0</v>
      </c>
      <c r="H438">
        <v>436</v>
      </c>
      <c r="I438">
        <v>0</v>
      </c>
    </row>
    <row r="439" spans="1:9" x14ac:dyDescent="0.3">
      <c r="A439" s="2">
        <v>39264</v>
      </c>
      <c r="B439">
        <v>550</v>
      </c>
      <c r="C439">
        <v>2535.67</v>
      </c>
      <c r="D439">
        <v>789.07999999999993</v>
      </c>
      <c r="E439">
        <f t="shared" si="14"/>
        <v>1985.67</v>
      </c>
      <c r="F439">
        <f t="shared" si="13"/>
        <v>0</v>
      </c>
      <c r="G439">
        <v>0</v>
      </c>
      <c r="H439">
        <v>437</v>
      </c>
      <c r="I439">
        <v>0</v>
      </c>
    </row>
    <row r="440" spans="1:9" x14ac:dyDescent="0.3">
      <c r="A440" s="2">
        <v>39295</v>
      </c>
      <c r="B440">
        <v>550</v>
      </c>
      <c r="C440">
        <v>1258.9000000000001</v>
      </c>
      <c r="D440">
        <v>1018.3309999999999</v>
      </c>
      <c r="E440">
        <f t="shared" si="14"/>
        <v>708.90000000000009</v>
      </c>
      <c r="F440">
        <f t="shared" si="13"/>
        <v>0</v>
      </c>
      <c r="G440">
        <v>0</v>
      </c>
      <c r="H440">
        <v>438</v>
      </c>
      <c r="I440">
        <v>0</v>
      </c>
    </row>
    <row r="441" spans="1:9" x14ac:dyDescent="0.3">
      <c r="A441" s="2">
        <v>39326</v>
      </c>
      <c r="B441">
        <v>550</v>
      </c>
      <c r="C441">
        <v>4256.1899999999996</v>
      </c>
      <c r="D441">
        <v>1049.9099999999999</v>
      </c>
      <c r="E441">
        <f t="shared" si="14"/>
        <v>3706.1899999999996</v>
      </c>
      <c r="F441">
        <f t="shared" si="13"/>
        <v>0</v>
      </c>
      <c r="G441">
        <v>0</v>
      </c>
      <c r="H441">
        <v>439</v>
      </c>
      <c r="I441">
        <v>0</v>
      </c>
    </row>
    <row r="442" spans="1:9" x14ac:dyDescent="0.3">
      <c r="A442" s="2">
        <v>39356</v>
      </c>
      <c r="B442">
        <v>550</v>
      </c>
      <c r="C442">
        <v>4672.2700000000004</v>
      </c>
      <c r="D442">
        <v>795.07999999999993</v>
      </c>
      <c r="E442">
        <f t="shared" si="14"/>
        <v>4122.2700000000004</v>
      </c>
      <c r="F442">
        <f t="shared" si="13"/>
        <v>0</v>
      </c>
      <c r="G442">
        <v>0</v>
      </c>
      <c r="H442">
        <v>440</v>
      </c>
      <c r="I442">
        <v>0</v>
      </c>
    </row>
    <row r="443" spans="1:9" x14ac:dyDescent="0.3">
      <c r="A443" s="2">
        <v>39387</v>
      </c>
      <c r="B443">
        <v>550</v>
      </c>
      <c r="C443">
        <v>7023.91</v>
      </c>
      <c r="D443">
        <v>832.80000000000007</v>
      </c>
      <c r="E443">
        <f t="shared" si="14"/>
        <v>6473.91</v>
      </c>
      <c r="F443">
        <f t="shared" si="13"/>
        <v>0</v>
      </c>
      <c r="G443">
        <v>0</v>
      </c>
      <c r="H443">
        <v>441</v>
      </c>
      <c r="I443">
        <v>0</v>
      </c>
    </row>
    <row r="444" spans="1:9" x14ac:dyDescent="0.3">
      <c r="A444" s="2">
        <v>39417</v>
      </c>
      <c r="B444">
        <v>550</v>
      </c>
      <c r="C444">
        <v>1414.38</v>
      </c>
      <c r="D444">
        <v>968.17000000000007</v>
      </c>
      <c r="E444">
        <f t="shared" si="14"/>
        <v>864.38000000000011</v>
      </c>
      <c r="F444">
        <f t="shared" si="13"/>
        <v>0</v>
      </c>
      <c r="G444">
        <v>0</v>
      </c>
      <c r="H444">
        <v>442</v>
      </c>
      <c r="I444">
        <v>0</v>
      </c>
    </row>
    <row r="445" spans="1:9" x14ac:dyDescent="0.3">
      <c r="A445" s="2">
        <v>39448</v>
      </c>
      <c r="B445">
        <v>550</v>
      </c>
      <c r="C445">
        <v>632.1400000000001</v>
      </c>
      <c r="D445">
        <v>646.17000000000007</v>
      </c>
      <c r="E445">
        <f t="shared" si="14"/>
        <v>82.1400000000001</v>
      </c>
      <c r="F445">
        <f t="shared" si="13"/>
        <v>0</v>
      </c>
      <c r="G445">
        <v>0</v>
      </c>
      <c r="H445">
        <v>443</v>
      </c>
      <c r="I445">
        <v>0</v>
      </c>
    </row>
    <row r="446" spans="1:9" x14ac:dyDescent="0.3">
      <c r="A446" s="2">
        <v>39479</v>
      </c>
      <c r="B446">
        <v>550</v>
      </c>
      <c r="C446">
        <v>349.70000000000005</v>
      </c>
      <c r="D446">
        <v>670.06</v>
      </c>
      <c r="E446">
        <f t="shared" si="14"/>
        <v>-200.29999999999995</v>
      </c>
      <c r="F446">
        <f t="shared" si="13"/>
        <v>1</v>
      </c>
      <c r="G446">
        <v>0</v>
      </c>
      <c r="H446">
        <v>444</v>
      </c>
      <c r="I446">
        <v>9.1045454545454499E-2</v>
      </c>
    </row>
    <row r="447" spans="1:9" x14ac:dyDescent="0.3">
      <c r="A447" s="2">
        <v>39508</v>
      </c>
      <c r="B447">
        <v>550</v>
      </c>
      <c r="C447">
        <v>519.94000000000005</v>
      </c>
      <c r="D447">
        <v>650.62</v>
      </c>
      <c r="E447">
        <f t="shared" si="14"/>
        <v>-30.059999999999945</v>
      </c>
      <c r="F447">
        <f t="shared" si="13"/>
        <v>1</v>
      </c>
      <c r="G447">
        <v>0</v>
      </c>
      <c r="H447">
        <v>445</v>
      </c>
      <c r="I447">
        <v>1.36636363636363E-2</v>
      </c>
    </row>
    <row r="448" spans="1:9" x14ac:dyDescent="0.3">
      <c r="A448" s="2">
        <v>39539</v>
      </c>
      <c r="B448">
        <v>550</v>
      </c>
      <c r="C448">
        <v>366.98</v>
      </c>
      <c r="D448">
        <v>890.63999999999987</v>
      </c>
      <c r="E448">
        <f t="shared" si="14"/>
        <v>-183.01999999999998</v>
      </c>
      <c r="F448">
        <f t="shared" si="13"/>
        <v>1</v>
      </c>
      <c r="G448">
        <v>0</v>
      </c>
      <c r="H448">
        <v>446</v>
      </c>
      <c r="I448">
        <v>8.3190909090908996E-2</v>
      </c>
    </row>
    <row r="449" spans="1:9" x14ac:dyDescent="0.3">
      <c r="A449" s="2">
        <v>39569</v>
      </c>
      <c r="B449">
        <v>550</v>
      </c>
      <c r="C449">
        <v>886.78</v>
      </c>
      <c r="D449">
        <v>677.39</v>
      </c>
      <c r="E449">
        <f t="shared" si="14"/>
        <v>336.78</v>
      </c>
      <c r="F449">
        <f t="shared" si="13"/>
        <v>0</v>
      </c>
      <c r="G449">
        <v>0</v>
      </c>
      <c r="H449">
        <v>447</v>
      </c>
      <c r="I449">
        <v>0</v>
      </c>
    </row>
    <row r="450" spans="1:9" x14ac:dyDescent="0.3">
      <c r="A450" s="2">
        <v>39600</v>
      </c>
      <c r="B450">
        <v>550</v>
      </c>
      <c r="C450">
        <v>770.92</v>
      </c>
      <c r="D450">
        <v>818.21999999999991</v>
      </c>
      <c r="E450">
        <f t="shared" si="14"/>
        <v>220.91999999999996</v>
      </c>
      <c r="F450">
        <f t="shared" si="13"/>
        <v>0</v>
      </c>
      <c r="G450">
        <v>0</v>
      </c>
      <c r="H450">
        <v>448</v>
      </c>
      <c r="I450">
        <v>0</v>
      </c>
    </row>
    <row r="451" spans="1:9" x14ac:dyDescent="0.3">
      <c r="A451" s="2">
        <v>39630</v>
      </c>
      <c r="B451">
        <v>550</v>
      </c>
      <c r="C451">
        <v>1180.96</v>
      </c>
      <c r="D451">
        <v>664.43</v>
      </c>
      <c r="E451">
        <f t="shared" si="14"/>
        <v>630.96</v>
      </c>
      <c r="F451">
        <f t="shared" ref="F451:F481" si="15">IF(B451&gt;C451, 1,0)</f>
        <v>0</v>
      </c>
      <c r="G451">
        <v>0</v>
      </c>
      <c r="H451">
        <v>449</v>
      </c>
      <c r="I451">
        <v>0</v>
      </c>
    </row>
    <row r="452" spans="1:9" x14ac:dyDescent="0.3">
      <c r="A452" s="2">
        <v>39661</v>
      </c>
      <c r="B452">
        <v>550</v>
      </c>
      <c r="C452">
        <v>2783.1800000000003</v>
      </c>
      <c r="D452">
        <v>806.26</v>
      </c>
      <c r="E452">
        <f t="shared" si="14"/>
        <v>2233.1800000000003</v>
      </c>
      <c r="F452">
        <f t="shared" si="15"/>
        <v>0</v>
      </c>
      <c r="G452">
        <v>0</v>
      </c>
      <c r="H452">
        <v>450</v>
      </c>
      <c r="I452">
        <v>0</v>
      </c>
    </row>
    <row r="453" spans="1:9" x14ac:dyDescent="0.3">
      <c r="A453" s="2">
        <v>39692</v>
      </c>
      <c r="B453">
        <v>550</v>
      </c>
      <c r="C453">
        <v>1207.42</v>
      </c>
      <c r="D453">
        <v>1128.93</v>
      </c>
      <c r="E453">
        <f t="shared" ref="E453:E481" si="16">(C453-B453)</f>
        <v>657.42000000000007</v>
      </c>
      <c r="F453">
        <f t="shared" si="15"/>
        <v>0</v>
      </c>
      <c r="G453">
        <v>0</v>
      </c>
      <c r="H453">
        <v>451</v>
      </c>
      <c r="I453">
        <v>0</v>
      </c>
    </row>
    <row r="454" spans="1:9" x14ac:dyDescent="0.3">
      <c r="A454" s="2">
        <v>39722</v>
      </c>
      <c r="B454">
        <v>550</v>
      </c>
      <c r="C454">
        <v>11581.86</v>
      </c>
      <c r="D454">
        <v>704.05</v>
      </c>
      <c r="E454">
        <f t="shared" si="16"/>
        <v>11031.86</v>
      </c>
      <c r="F454">
        <f t="shared" si="15"/>
        <v>0</v>
      </c>
      <c r="G454">
        <v>0</v>
      </c>
      <c r="H454">
        <v>452</v>
      </c>
      <c r="I454">
        <v>0</v>
      </c>
    </row>
    <row r="455" spans="1:9" x14ac:dyDescent="0.3">
      <c r="A455" s="2">
        <v>39753</v>
      </c>
      <c r="B455">
        <v>550</v>
      </c>
      <c r="C455">
        <v>2212.21</v>
      </c>
      <c r="D455">
        <v>933.40299999999979</v>
      </c>
      <c r="E455">
        <f t="shared" si="16"/>
        <v>1662.21</v>
      </c>
      <c r="F455">
        <f t="shared" si="15"/>
        <v>0</v>
      </c>
      <c r="G455">
        <v>0</v>
      </c>
      <c r="H455">
        <v>453</v>
      </c>
      <c r="I455">
        <v>0</v>
      </c>
    </row>
    <row r="456" spans="1:9" x14ac:dyDescent="0.3">
      <c r="A456" s="2">
        <v>39783</v>
      </c>
      <c r="B456">
        <v>550</v>
      </c>
      <c r="C456">
        <v>759.69</v>
      </c>
      <c r="D456">
        <v>796.75</v>
      </c>
      <c r="E456">
        <f t="shared" si="16"/>
        <v>209.69000000000005</v>
      </c>
      <c r="F456">
        <f t="shared" si="15"/>
        <v>0</v>
      </c>
      <c r="G456">
        <v>0</v>
      </c>
      <c r="H456">
        <v>454</v>
      </c>
      <c r="I456">
        <v>0</v>
      </c>
    </row>
    <row r="457" spans="1:9" x14ac:dyDescent="0.3">
      <c r="A457" s="2">
        <v>39814</v>
      </c>
      <c r="B457">
        <v>550</v>
      </c>
      <c r="C457">
        <v>332.88</v>
      </c>
      <c r="D457">
        <v>615.12999999999988</v>
      </c>
      <c r="E457">
        <f t="shared" si="16"/>
        <v>-217.12</v>
      </c>
      <c r="F457">
        <f t="shared" si="15"/>
        <v>1</v>
      </c>
      <c r="G457">
        <v>0</v>
      </c>
      <c r="H457">
        <v>455</v>
      </c>
      <c r="I457">
        <v>9.8690909090908996E-2</v>
      </c>
    </row>
    <row r="458" spans="1:9" x14ac:dyDescent="0.3">
      <c r="A458" s="2">
        <v>39845</v>
      </c>
      <c r="B458">
        <v>550</v>
      </c>
      <c r="C458">
        <v>284.28000000000003</v>
      </c>
      <c r="D458">
        <v>529.95000000000005</v>
      </c>
      <c r="E458">
        <f t="shared" si="16"/>
        <v>-265.71999999999997</v>
      </c>
      <c r="F458">
        <f t="shared" si="15"/>
        <v>1</v>
      </c>
      <c r="G458">
        <v>0</v>
      </c>
      <c r="H458">
        <v>456</v>
      </c>
      <c r="I458">
        <v>0.120781818181818</v>
      </c>
    </row>
    <row r="459" spans="1:9" x14ac:dyDescent="0.3">
      <c r="A459" s="2">
        <v>39873</v>
      </c>
      <c r="B459">
        <v>550</v>
      </c>
      <c r="C459">
        <v>187.44</v>
      </c>
      <c r="D459">
        <v>794.52</v>
      </c>
      <c r="E459">
        <f t="shared" si="16"/>
        <v>-362.56</v>
      </c>
      <c r="F459">
        <f t="shared" si="15"/>
        <v>1</v>
      </c>
      <c r="G459">
        <v>0</v>
      </c>
      <c r="H459">
        <v>457</v>
      </c>
      <c r="I459">
        <v>0.1648</v>
      </c>
    </row>
    <row r="460" spans="1:9" x14ac:dyDescent="0.3">
      <c r="A460" s="2">
        <v>39904</v>
      </c>
      <c r="B460">
        <v>550</v>
      </c>
      <c r="C460">
        <v>574.44000000000005</v>
      </c>
      <c r="D460">
        <v>654.82999999999993</v>
      </c>
      <c r="E460">
        <f t="shared" si="16"/>
        <v>24.440000000000055</v>
      </c>
      <c r="F460">
        <f t="shared" si="15"/>
        <v>0</v>
      </c>
      <c r="G460">
        <v>0</v>
      </c>
      <c r="H460">
        <v>458</v>
      </c>
      <c r="I460">
        <v>0</v>
      </c>
    </row>
    <row r="461" spans="1:9" x14ac:dyDescent="0.3">
      <c r="A461" s="2">
        <v>39934</v>
      </c>
      <c r="B461">
        <v>550</v>
      </c>
      <c r="C461">
        <v>706.72</v>
      </c>
      <c r="D461">
        <v>632.59999999999991</v>
      </c>
      <c r="E461">
        <f t="shared" si="16"/>
        <v>156.72000000000003</v>
      </c>
      <c r="F461">
        <f t="shared" si="15"/>
        <v>0</v>
      </c>
      <c r="G461">
        <v>1</v>
      </c>
      <c r="H461">
        <v>459</v>
      </c>
      <c r="I461">
        <v>0</v>
      </c>
    </row>
    <row r="462" spans="1:9" x14ac:dyDescent="0.3">
      <c r="A462" s="2">
        <v>39965</v>
      </c>
      <c r="B462">
        <v>550</v>
      </c>
      <c r="C462">
        <v>393.71000000000004</v>
      </c>
      <c r="D462">
        <v>890.5</v>
      </c>
      <c r="E462">
        <f t="shared" si="16"/>
        <v>-156.28999999999996</v>
      </c>
      <c r="F462">
        <f t="shared" si="15"/>
        <v>1</v>
      </c>
      <c r="G462">
        <v>1</v>
      </c>
      <c r="H462">
        <v>460</v>
      </c>
      <c r="I462">
        <v>7.1040909090909002E-2</v>
      </c>
    </row>
    <row r="463" spans="1:9" x14ac:dyDescent="0.3">
      <c r="A463" s="2">
        <v>39995</v>
      </c>
      <c r="B463">
        <v>550</v>
      </c>
      <c r="C463">
        <v>1604.6299999999999</v>
      </c>
      <c r="D463">
        <v>1093.2199999999998</v>
      </c>
      <c r="E463">
        <f t="shared" si="16"/>
        <v>1054.6299999999999</v>
      </c>
      <c r="F463">
        <f t="shared" si="15"/>
        <v>0</v>
      </c>
      <c r="G463">
        <v>1</v>
      </c>
      <c r="H463">
        <v>461</v>
      </c>
      <c r="I463">
        <v>0</v>
      </c>
    </row>
    <row r="464" spans="1:9" x14ac:dyDescent="0.3">
      <c r="A464" s="2">
        <v>40026</v>
      </c>
      <c r="B464">
        <v>550</v>
      </c>
      <c r="C464">
        <v>451.63</v>
      </c>
      <c r="D464">
        <v>796.30000000000007</v>
      </c>
      <c r="E464">
        <f t="shared" si="16"/>
        <v>-98.37</v>
      </c>
      <c r="F464">
        <f t="shared" si="15"/>
        <v>1</v>
      </c>
      <c r="G464">
        <v>1</v>
      </c>
      <c r="H464">
        <v>462</v>
      </c>
      <c r="I464">
        <v>4.4713636363636303E-2</v>
      </c>
    </row>
    <row r="465" spans="1:9" x14ac:dyDescent="0.3">
      <c r="A465" s="2">
        <v>40057</v>
      </c>
      <c r="B465">
        <v>550</v>
      </c>
      <c r="C465">
        <v>4636.7299999999996</v>
      </c>
      <c r="D465">
        <v>2431.9500000000003</v>
      </c>
      <c r="E465">
        <f t="shared" si="16"/>
        <v>4086.7299999999996</v>
      </c>
      <c r="F465">
        <f t="shared" si="15"/>
        <v>0</v>
      </c>
      <c r="G465">
        <v>1</v>
      </c>
      <c r="H465">
        <v>463</v>
      </c>
      <c r="I465">
        <v>0</v>
      </c>
    </row>
    <row r="466" spans="1:9" x14ac:dyDescent="0.3">
      <c r="A466" s="2">
        <v>40087</v>
      </c>
      <c r="B466">
        <v>550</v>
      </c>
      <c r="C466">
        <v>926.47</v>
      </c>
      <c r="D466">
        <v>1726.85</v>
      </c>
      <c r="E466">
        <f t="shared" si="16"/>
        <v>376.47</v>
      </c>
      <c r="F466">
        <f t="shared" si="15"/>
        <v>0</v>
      </c>
      <c r="G466">
        <v>1</v>
      </c>
      <c r="H466">
        <v>464</v>
      </c>
      <c r="I466">
        <v>0</v>
      </c>
    </row>
    <row r="467" spans="1:9" x14ac:dyDescent="0.3">
      <c r="A467" s="2">
        <v>40118</v>
      </c>
      <c r="B467">
        <v>550</v>
      </c>
      <c r="C467">
        <v>1857.76</v>
      </c>
      <c r="D467">
        <v>2601.38</v>
      </c>
      <c r="E467">
        <f t="shared" si="16"/>
        <v>1307.76</v>
      </c>
      <c r="F467">
        <f t="shared" si="15"/>
        <v>0</v>
      </c>
      <c r="G467">
        <v>0</v>
      </c>
      <c r="H467">
        <v>465</v>
      </c>
      <c r="I467">
        <v>0</v>
      </c>
    </row>
    <row r="468" spans="1:9" x14ac:dyDescent="0.3">
      <c r="A468" s="2">
        <v>40148</v>
      </c>
      <c r="B468">
        <v>550</v>
      </c>
      <c r="C468">
        <v>468.2</v>
      </c>
      <c r="D468">
        <v>1114.6799999999998</v>
      </c>
      <c r="E468">
        <f t="shared" si="16"/>
        <v>-81.800000000000011</v>
      </c>
      <c r="F468">
        <f t="shared" si="15"/>
        <v>1</v>
      </c>
      <c r="G468">
        <v>0</v>
      </c>
      <c r="H468">
        <v>466</v>
      </c>
      <c r="I468">
        <v>3.7181818181818101E-2</v>
      </c>
    </row>
    <row r="469" spans="1:9" x14ac:dyDescent="0.3">
      <c r="A469" s="2">
        <v>40179</v>
      </c>
      <c r="B469">
        <v>550</v>
      </c>
      <c r="C469">
        <v>281.58999999999997</v>
      </c>
      <c r="D469">
        <v>580.78000000000009</v>
      </c>
      <c r="E469">
        <f t="shared" si="16"/>
        <v>-268.41000000000003</v>
      </c>
      <c r="F469">
        <f t="shared" si="15"/>
        <v>1</v>
      </c>
      <c r="G469">
        <v>0</v>
      </c>
      <c r="H469">
        <v>467</v>
      </c>
      <c r="I469">
        <v>0.122004545454545</v>
      </c>
    </row>
    <row r="470" spans="1:9" x14ac:dyDescent="0.3">
      <c r="A470" s="2">
        <v>40210</v>
      </c>
      <c r="B470">
        <v>550</v>
      </c>
      <c r="C470">
        <v>413.03000000000003</v>
      </c>
      <c r="D470">
        <v>691.69</v>
      </c>
      <c r="E470">
        <f t="shared" si="16"/>
        <v>-136.96999999999997</v>
      </c>
      <c r="F470">
        <f t="shared" si="15"/>
        <v>1</v>
      </c>
      <c r="G470">
        <v>0</v>
      </c>
      <c r="H470">
        <v>468</v>
      </c>
      <c r="I470">
        <v>6.2259090909090799E-2</v>
      </c>
    </row>
    <row r="471" spans="1:9" x14ac:dyDescent="0.3">
      <c r="A471" s="2">
        <v>40238</v>
      </c>
      <c r="B471">
        <v>550</v>
      </c>
      <c r="C471">
        <v>1094.6000000000001</v>
      </c>
      <c r="D471">
        <v>1377.12</v>
      </c>
      <c r="E471">
        <f t="shared" si="16"/>
        <v>544.60000000000014</v>
      </c>
      <c r="F471">
        <f t="shared" si="15"/>
        <v>0</v>
      </c>
      <c r="G471">
        <v>0</v>
      </c>
      <c r="H471">
        <v>469</v>
      </c>
      <c r="I471">
        <v>0</v>
      </c>
    </row>
    <row r="472" spans="1:9" x14ac:dyDescent="0.3">
      <c r="A472" s="2">
        <v>40269</v>
      </c>
      <c r="B472">
        <v>550</v>
      </c>
      <c r="C472">
        <v>446.06999999999994</v>
      </c>
      <c r="D472">
        <v>815.71</v>
      </c>
      <c r="E472">
        <f t="shared" si="16"/>
        <v>-103.93000000000006</v>
      </c>
      <c r="F472">
        <f t="shared" si="15"/>
        <v>1</v>
      </c>
      <c r="G472">
        <v>0</v>
      </c>
      <c r="H472">
        <v>470</v>
      </c>
      <c r="I472">
        <v>4.7240909090909097E-2</v>
      </c>
    </row>
    <row r="473" spans="1:9" x14ac:dyDescent="0.3">
      <c r="A473" s="2">
        <v>40299</v>
      </c>
      <c r="B473">
        <v>550</v>
      </c>
      <c r="C473">
        <v>403.87</v>
      </c>
      <c r="D473">
        <v>716.04000000000008</v>
      </c>
      <c r="E473">
        <f t="shared" si="16"/>
        <v>-146.13</v>
      </c>
      <c r="F473">
        <f t="shared" si="15"/>
        <v>1</v>
      </c>
      <c r="G473">
        <v>0</v>
      </c>
      <c r="H473">
        <v>471</v>
      </c>
      <c r="I473">
        <v>6.6422727272727203E-2</v>
      </c>
    </row>
    <row r="474" spans="1:9" x14ac:dyDescent="0.3">
      <c r="A474" s="2">
        <v>40330</v>
      </c>
      <c r="B474">
        <v>550</v>
      </c>
      <c r="C474">
        <v>484.63</v>
      </c>
      <c r="D474">
        <v>828.47</v>
      </c>
      <c r="E474">
        <f t="shared" si="16"/>
        <v>-65.37</v>
      </c>
      <c r="F474">
        <f t="shared" si="15"/>
        <v>1</v>
      </c>
      <c r="G474">
        <v>1</v>
      </c>
      <c r="H474">
        <v>472</v>
      </c>
      <c r="I474">
        <v>2.97136363636363E-2</v>
      </c>
    </row>
    <row r="475" spans="1:9" x14ac:dyDescent="0.3">
      <c r="A475" s="2">
        <v>40360</v>
      </c>
      <c r="B475">
        <v>550</v>
      </c>
      <c r="C475">
        <v>1519.22</v>
      </c>
      <c r="D475">
        <v>1852.3999999999996</v>
      </c>
      <c r="E475">
        <f t="shared" si="16"/>
        <v>969.22</v>
      </c>
      <c r="F475">
        <f t="shared" si="15"/>
        <v>0</v>
      </c>
      <c r="G475">
        <v>1</v>
      </c>
      <c r="H475">
        <v>473</v>
      </c>
      <c r="I475">
        <v>0</v>
      </c>
    </row>
    <row r="476" spans="1:9" x14ac:dyDescent="0.3">
      <c r="A476" s="2">
        <v>40391</v>
      </c>
      <c r="B476">
        <v>550</v>
      </c>
      <c r="C476">
        <v>1288.3600000000001</v>
      </c>
      <c r="D476">
        <v>1677.37</v>
      </c>
      <c r="E476">
        <f t="shared" si="16"/>
        <v>738.36000000000013</v>
      </c>
      <c r="F476">
        <f t="shared" si="15"/>
        <v>0</v>
      </c>
      <c r="G476">
        <v>1</v>
      </c>
      <c r="H476">
        <v>474</v>
      </c>
      <c r="I476">
        <v>0</v>
      </c>
    </row>
    <row r="477" spans="1:9" x14ac:dyDescent="0.3">
      <c r="A477" s="2">
        <v>40422</v>
      </c>
      <c r="B477">
        <v>550</v>
      </c>
      <c r="C477">
        <v>912.51999999999987</v>
      </c>
      <c r="D477">
        <v>1382.51</v>
      </c>
      <c r="E477">
        <f t="shared" si="16"/>
        <v>362.51999999999987</v>
      </c>
      <c r="F477">
        <f t="shared" si="15"/>
        <v>0</v>
      </c>
      <c r="G477">
        <v>1</v>
      </c>
      <c r="H477">
        <v>475</v>
      </c>
      <c r="I477">
        <v>0</v>
      </c>
    </row>
    <row r="478" spans="1:9" x14ac:dyDescent="0.3">
      <c r="A478" s="2">
        <v>40452</v>
      </c>
      <c r="B478">
        <v>550</v>
      </c>
      <c r="C478">
        <v>1384.62</v>
      </c>
      <c r="D478">
        <v>1786.4400000000003</v>
      </c>
      <c r="E478">
        <f t="shared" si="16"/>
        <v>834.61999999999989</v>
      </c>
      <c r="F478">
        <f t="shared" si="15"/>
        <v>0</v>
      </c>
      <c r="G478">
        <v>1</v>
      </c>
      <c r="H478">
        <v>476</v>
      </c>
      <c r="I478">
        <v>0</v>
      </c>
    </row>
    <row r="479" spans="1:9" x14ac:dyDescent="0.3">
      <c r="A479" s="2">
        <v>40483</v>
      </c>
      <c r="B479">
        <v>550</v>
      </c>
      <c r="C479">
        <v>2118.6600000000003</v>
      </c>
      <c r="D479">
        <v>2515.6300000000006</v>
      </c>
      <c r="E479">
        <f t="shared" si="16"/>
        <v>1568.6600000000003</v>
      </c>
      <c r="F479">
        <f t="shared" si="15"/>
        <v>0</v>
      </c>
      <c r="G479">
        <v>0</v>
      </c>
      <c r="H479">
        <v>477</v>
      </c>
      <c r="I479">
        <v>0</v>
      </c>
    </row>
    <row r="480" spans="1:9" x14ac:dyDescent="0.3">
      <c r="A480" s="2">
        <v>40513</v>
      </c>
      <c r="B480">
        <v>550</v>
      </c>
      <c r="C480">
        <v>752.46999999999991</v>
      </c>
      <c r="D480">
        <v>1105.72</v>
      </c>
      <c r="E480">
        <f t="shared" si="16"/>
        <v>202.46999999999991</v>
      </c>
      <c r="F480">
        <f t="shared" si="15"/>
        <v>0</v>
      </c>
      <c r="G480">
        <v>0</v>
      </c>
      <c r="H480">
        <v>478</v>
      </c>
      <c r="I480">
        <v>0</v>
      </c>
    </row>
    <row r="481" spans="1:9" x14ac:dyDescent="0.3">
      <c r="A481" s="2">
        <v>40544</v>
      </c>
      <c r="B481">
        <v>550</v>
      </c>
      <c r="C481">
        <v>405.89000000000021</v>
      </c>
      <c r="D481">
        <v>429.32000000000028</v>
      </c>
      <c r="E481">
        <f t="shared" si="16"/>
        <v>-144.10999999999979</v>
      </c>
      <c r="F481">
        <f t="shared" si="15"/>
        <v>1</v>
      </c>
      <c r="G481">
        <v>0</v>
      </c>
      <c r="H481">
        <v>479</v>
      </c>
      <c r="I481">
        <v>6.5504545454545302E-2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compared result</vt:lpstr>
      <vt:lpstr>工作表2</vt:lpstr>
      <vt:lpstr>sedi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 Liu</cp:lastModifiedBy>
  <dcterms:created xsi:type="dcterms:W3CDTF">2022-08-09T17:34:30Z</dcterms:created>
  <dcterms:modified xsi:type="dcterms:W3CDTF">2023-08-17T15:45:08Z</dcterms:modified>
</cp:coreProperties>
</file>