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 Liu\Desktop\石門水庫資料\"/>
    </mc:Choice>
  </mc:AlternateContent>
  <xr:revisionPtr revIDLastSave="0" documentId="13_ncr:1_{1959D938-98EF-4889-9A61-465D132260AF}" xr6:coauthVersionLast="36" xr6:coauthVersionMax="36" xr10:uidLastSave="{00000000-0000-0000-0000-000000000000}"/>
  <bookViews>
    <workbookView xWindow="0" yWindow="0" windowWidth="12288" windowHeight="6036" activeTab="3" xr2:uid="{EE5F4519-68EA-4197-9A32-49B3E3C1E46A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H26" i="2"/>
  <c r="I26" i="2"/>
  <c r="J26" i="2"/>
  <c r="K26" i="2"/>
  <c r="L26" i="2"/>
  <c r="M26" i="2"/>
  <c r="B26" i="2"/>
  <c r="AA3" i="1" l="1"/>
  <c r="AA4" i="1"/>
  <c r="AA5" i="1"/>
  <c r="AA6" i="1"/>
  <c r="AA7" i="1"/>
  <c r="AA8" i="1"/>
  <c r="AA9" i="1"/>
  <c r="AA10" i="1"/>
  <c r="AA11" i="1"/>
  <c r="AA12" i="1"/>
  <c r="AA13" i="1"/>
  <c r="AA2" i="1"/>
  <c r="AB3" i="1"/>
  <c r="AB4" i="1"/>
  <c r="AB5" i="1"/>
  <c r="AB6" i="1"/>
  <c r="AB7" i="1"/>
  <c r="AB8" i="1"/>
  <c r="AB9" i="1"/>
  <c r="AB10" i="1"/>
  <c r="AB11" i="1"/>
  <c r="AB12" i="1"/>
  <c r="AB13" i="1"/>
  <c r="AB2" i="1"/>
  <c r="Z3" i="1"/>
  <c r="Z4" i="1"/>
  <c r="Z5" i="1"/>
  <c r="Z6" i="1"/>
  <c r="Z7" i="1"/>
  <c r="Z8" i="1"/>
  <c r="Z9" i="1"/>
  <c r="Z10" i="1"/>
  <c r="Z11" i="1"/>
  <c r="Z12" i="1"/>
  <c r="Z13" i="1"/>
  <c r="Z2" i="1"/>
  <c r="AC3" i="1" l="1"/>
  <c r="AC4" i="1"/>
  <c r="AC5" i="1"/>
  <c r="AC6" i="1"/>
  <c r="AC7" i="1"/>
  <c r="AC8" i="1"/>
  <c r="AC9" i="1"/>
  <c r="AC10" i="1"/>
  <c r="AC11" i="1"/>
  <c r="AC12" i="1"/>
  <c r="AC13" i="1"/>
  <c r="AC2" i="1"/>
</calcChain>
</file>

<file path=xl/sharedStrings.xml><?xml version="1.0" encoding="utf-8"?>
<sst xmlns="http://schemas.openxmlformats.org/spreadsheetml/2006/main" count="75" uniqueCount="74">
  <si>
    <t xml:space="preserve">month </t>
    <phoneticPr fontId="1" type="noConversion"/>
  </si>
  <si>
    <t>preception distribution</t>
    <phoneticPr fontId="1" type="noConversion"/>
  </si>
  <si>
    <t>RFD_his</t>
    <phoneticPr fontId="1" type="noConversion"/>
  </si>
  <si>
    <t>RFD_max</t>
    <phoneticPr fontId="1" type="noConversion"/>
  </si>
  <si>
    <t>['gamma', [0, 1.9765829889125057, 0.030786746117162374], 0.9993259137184929]</t>
  </si>
  <si>
    <t>['norm', [58.441809375000005, 30.264660355967976], 0.9993259137184929]</t>
  </si>
  <si>
    <t>['gamma', [0, 1.0020429902863444, 0.005481003100728234], 0.9682898378649185]</t>
  </si>
  <si>
    <t>['lognorm', [5.689398615154815, 0.6330294025841594], 0.9993259137184929]</t>
  </si>
  <si>
    <t>['lognorm', [5.353651507196258, 0.6670625451485961], 0.9682898378649185]</t>
  </si>
  <si>
    <t>['lognorm', [5.728055462018892, 0.8801701577827801], 0.9993259137184929]</t>
  </si>
  <si>
    <t>['gumbel', [214.557136374146, 116.1622723940645], 0.9725172787255439]</t>
  </si>
  <si>
    <t>['gumbel', [118.9856685948906, 76.05050433485633], 0.9994866573702369]</t>
  </si>
  <si>
    <t>['norm', [233.6981303030303, 91.70212254612836], 0.9994866573702369]</t>
  </si>
  <si>
    <t>['lognorm', [4.935830149407665, 0.571728138082742], 0.9994866573702369]</t>
  </si>
  <si>
    <t>['lognorm', [4.49464607873401, 0.9661502556316549], 0.9996092466549565]</t>
  </si>
  <si>
    <t>['gumbel', [58.551718268168386, 32.11029304157364], 0.9996092466549565]</t>
  </si>
  <si>
    <t>RFD_min</t>
    <phoneticPr fontId="1" type="noConversion"/>
  </si>
  <si>
    <t>RFD_HH</t>
    <phoneticPr fontId="1" type="noConversion"/>
  </si>
  <si>
    <t>jan</t>
    <phoneticPr fontId="1" type="noConversion"/>
  </si>
  <si>
    <t>feb</t>
    <phoneticPr fontId="1" type="noConversion"/>
  </si>
  <si>
    <t>may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</si>
  <si>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</si>
  <si>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</si>
  <si>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</si>
  <si>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</si>
  <si>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</si>
  <si>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t>mar</t>
    <phoneticPr fontId="1" type="noConversion"/>
  </si>
  <si>
    <t>jun</t>
    <phoneticPr fontId="1" type="noConversion"/>
  </si>
  <si>
    <t>jul</t>
    <phoneticPr fontId="1" type="noConversion"/>
  </si>
  <si>
    <t>apr</t>
    <phoneticPr fontId="1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</si>
  <si>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</si>
  <si>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</si>
  <si>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</si>
  <si>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</si>
  <si>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</si>
  <si>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</si>
  <si>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</si>
  <si>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</si>
  <si>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</si>
  <si>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</si>
  <si>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</si>
  <si>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</si>
  <si>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  <phoneticPr fontId="1" type="noConversion"/>
  </si>
  <si>
    <t>Table.1</t>
    <phoneticPr fontId="1" type="noConversion"/>
  </si>
  <si>
    <t>Expected value of RFD threshold (CMSD)</t>
    <phoneticPr fontId="1" type="noConversion"/>
  </si>
  <si>
    <t>95% Confidence Interval (CMSD)</t>
    <phoneticPr fontId="1" type="noConversion"/>
  </si>
  <si>
    <t>70% Confidence interval (CMSD)</t>
    <phoneticPr fontId="1" type="noConversion"/>
  </si>
  <si>
    <t>Sample size (numbers)</t>
    <phoneticPr fontId="1" type="noConversion"/>
  </si>
  <si>
    <t>precupitation</t>
    <phoneticPr fontId="1" type="noConversion"/>
  </si>
  <si>
    <t>mean</t>
    <phoneticPr fontId="1" type="noConversion"/>
  </si>
  <si>
    <t>月份</t>
    <phoneticPr fontId="1" type="noConversion"/>
  </si>
  <si>
    <t>[8.2, 29.6]</t>
    <phoneticPr fontId="1" type="noConversion"/>
  </si>
  <si>
    <t>[24.8, 51.6]</t>
    <phoneticPr fontId="1" type="noConversion"/>
  </si>
  <si>
    <t>[59.7, 95.5]</t>
    <phoneticPr fontId="1" type="noConversion"/>
  </si>
  <si>
    <t>[44.2, 68.6]</t>
    <phoneticPr fontId="1" type="noConversion"/>
  </si>
  <si>
    <t>[29.4, 58.4]</t>
    <phoneticPr fontId="1" type="noConversion"/>
  </si>
  <si>
    <t>[37.5, 72.5]</t>
    <phoneticPr fontId="1" type="noConversion"/>
  </si>
  <si>
    <t>[67.9, 94.5]</t>
    <phoneticPr fontId="1" type="noConversion"/>
  </si>
  <si>
    <t>[84.6, 97.8]</t>
    <phoneticPr fontId="1" type="noConversion"/>
  </si>
  <si>
    <t>[44, 68.8]</t>
    <phoneticPr fontId="1" type="noConversion"/>
  </si>
  <si>
    <t>[45.7, 83.2]</t>
    <phoneticPr fontId="1" type="noConversion"/>
  </si>
  <si>
    <t>[38.7, 53.1]</t>
    <phoneticPr fontId="1" type="noConversion"/>
  </si>
  <si>
    <t>[5.4, 25.3]</t>
    <phoneticPr fontId="1" type="noConversion"/>
  </si>
  <si>
    <t>[11.8, 23.7]</t>
    <phoneticPr fontId="1" type="noConversion"/>
  </si>
  <si>
    <t>[28.9, 43.8]</t>
    <phoneticPr fontId="1" type="noConversion"/>
  </si>
  <si>
    <t>[66.2, 85.5]</t>
    <phoneticPr fontId="1" type="noConversion"/>
  </si>
  <si>
    <t>[49.9, 63]</t>
    <phoneticPr fontId="1" type="noConversion"/>
  </si>
  <si>
    <t>[35.4, 51.2]</t>
    <phoneticPr fontId="1" type="noConversion"/>
  </si>
  <si>
    <t>[44.8, 63.9]</t>
    <phoneticPr fontId="1" type="noConversion"/>
  </si>
  <si>
    <t>[73.5, 87.4]</t>
    <phoneticPr fontId="1" type="noConversion"/>
  </si>
  <si>
    <t>[49.9, 63.1]</t>
    <phoneticPr fontId="1" type="noConversion"/>
  </si>
  <si>
    <t>[56.7, 77.3]</t>
    <phoneticPr fontId="1" type="noConversion"/>
  </si>
  <si>
    <t>[41.5, 49.2]</t>
    <phoneticPr fontId="1" type="noConversion"/>
  </si>
  <si>
    <t>[9.4, 20.4]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</si>
</sst>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average precipitation</c:v>
          </c:tx>
          <c:spPr>
            <a:solidFill>
              <a:srgbClr val="0070C0">
                <a:alpha val="41000"/>
              </a:srgbClr>
            </a:solidFill>
            <a:ln>
              <a:solidFill>
                <a:srgbClr val="0070C0">
                  <a:alpha val="98000"/>
                </a:srgbClr>
              </a:solidFill>
            </a:ln>
            <a:effectLst/>
          </c:spPr>
          <c:invertIfNegative val="0"/>
          <c:val>
            <c:numRef>
              <c:f>工作表2!$B$27:$M$27</c:f>
              <c:numCache>
                <c:formatCode>General</c:formatCode>
                <c:ptCount val="12"/>
                <c:pt idx="0">
                  <c:v>77.797912499999995</c:v>
                </c:pt>
                <c:pt idx="1">
                  <c:v>139.27601749999999</c:v>
                </c:pt>
                <c:pt idx="2">
                  <c:v>153.93338125</c:v>
                </c:pt>
                <c:pt idx="3">
                  <c:v>158.885166249999</c:v>
                </c:pt>
                <c:pt idx="4">
                  <c:v>223.13595749999999</c:v>
                </c:pt>
                <c:pt idx="5">
                  <c:v>288.85995000000003</c:v>
                </c:pt>
                <c:pt idx="6">
                  <c:v>272.86932250000001</c:v>
                </c:pt>
                <c:pt idx="7">
                  <c:v>442.16805375000001</c:v>
                </c:pt>
                <c:pt idx="8">
                  <c:v>376.116085</c:v>
                </c:pt>
                <c:pt idx="9">
                  <c:v>189.65937625000001</c:v>
                </c:pt>
                <c:pt idx="10">
                  <c:v>71.175947500000007</c:v>
                </c:pt>
                <c:pt idx="11">
                  <c:v>67.159419999999997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E-4D21-8F12-DF3179BB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"/>
        <c:axId val="562484560"/>
        <c:axId val="136627232"/>
      </c:barChart>
      <c:lineChart>
        <c:grouping val="standard"/>
        <c:varyColors val="0"/>
        <c:ser>
          <c:idx val="0"/>
          <c:order val="0"/>
          <c:tx>
            <c:v>RFD threshold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工作表2!$B$26:$M$26</c:f>
              <c:numCache>
                <c:formatCode>General</c:formatCode>
                <c:ptCount val="12"/>
                <c:pt idx="0">
                  <c:v>206.97814815771153</c:v>
                </c:pt>
                <c:pt idx="1">
                  <c:v>422.01886928312757</c:v>
                </c:pt>
                <c:pt idx="2">
                  <c:v>877.41155967565942</c:v>
                </c:pt>
                <c:pt idx="3">
                  <c:v>652.81196620287449</c:v>
                </c:pt>
                <c:pt idx="4">
                  <c:v>502.08379124902694</c:v>
                </c:pt>
                <c:pt idx="5">
                  <c:v>629.55382733656825</c:v>
                </c:pt>
                <c:pt idx="6">
                  <c:v>931.34955229122966</c:v>
                </c:pt>
                <c:pt idx="7">
                  <c:v>1055.9816177392293</c:v>
                </c:pt>
                <c:pt idx="8">
                  <c:v>652.6695584741916</c:v>
                </c:pt>
                <c:pt idx="9">
                  <c:v>775.01401729598922</c:v>
                </c:pt>
                <c:pt idx="10">
                  <c:v>526.64498983727322</c:v>
                </c:pt>
                <c:pt idx="11">
                  <c:v>172.67067229771581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E-4D21-8F12-DF3179BB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64825584"/>
        <c:axId val="144413680"/>
      </c:lineChart>
      <c:catAx>
        <c:axId val="5648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413680"/>
        <c:crosses val="autoZero"/>
        <c:auto val="1"/>
        <c:lblAlgn val="ctr"/>
        <c:lblOffset val="100"/>
        <c:noMultiLvlLbl val="0"/>
      </c:catAx>
      <c:valAx>
        <c:axId val="144413680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volume(CMSD)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4825584"/>
        <c:crosses val="autoZero"/>
        <c:crossBetween val="between"/>
      </c:valAx>
      <c:valAx>
        <c:axId val="136627232"/>
        <c:scaling>
          <c:orientation val="maxMin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Precipitation(mm)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2484560"/>
        <c:crosses val="max"/>
        <c:crossBetween val="between"/>
      </c:valAx>
      <c:catAx>
        <c:axId val="562484560"/>
        <c:scaling>
          <c:orientation val="minMax"/>
        </c:scaling>
        <c:delete val="1"/>
        <c:axPos val="t"/>
        <c:majorTickMark val="out"/>
        <c:minorTickMark val="none"/>
        <c:tickLblPos val="nextTo"/>
        <c:crossAx val="136627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aseline="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55517</xdr:colOff>
      <xdr:row>31</xdr:row>
      <xdr:rowOff>162197</xdr:rowOff>
    </xdr:from>
    <xdr:to>
      <xdr:col>14</xdr:col>
      <xdr:colOff>585651</xdr:colOff>
      <xdr:row>50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1C966BF-F1BA-4935-8816-C3BC02E0A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259B-F6F4-47E1-AAEE-901277DA9C9A}">
  <dimension ref="A1:AC14"/>
  <sheetViews>
    <sheetView workbookViewId="0">
      <selection activeCell="B28" sqref="B28"/>
    </sheetView>
  </sheetViews>
  <sheetFormatPr defaultRowHeight="16.2" x14ac:dyDescent="0.3"/>
  <cols>
    <col min="2" max="2" width="77" bestFit="1" customWidth="1"/>
    <col min="3" max="3" width="19.109375" customWidth="1"/>
    <col min="4" max="4" width="14.109375" customWidth="1"/>
    <col min="5" max="5" width="13.77734375" customWidth="1"/>
    <col min="6" max="6" width="9.6640625" customWidth="1"/>
    <col min="17" max="17" width="8.6640625" customWidth="1"/>
  </cols>
  <sheetData>
    <row r="1" spans="1:29" x14ac:dyDescent="0.3">
      <c r="A1" t="s">
        <v>0</v>
      </c>
      <c r="B1" t="s">
        <v>1</v>
      </c>
      <c r="C1">
        <v>1971</v>
      </c>
      <c r="D1">
        <v>1972</v>
      </c>
      <c r="E1">
        <v>1973</v>
      </c>
      <c r="F1">
        <v>1974</v>
      </c>
      <c r="G1" s="2">
        <v>1976</v>
      </c>
      <c r="H1" s="2">
        <v>1977</v>
      </c>
      <c r="I1" s="2">
        <v>1978</v>
      </c>
      <c r="J1" s="2">
        <v>1980</v>
      </c>
      <c r="K1" s="2">
        <v>1981</v>
      </c>
      <c r="L1" s="2">
        <v>1982</v>
      </c>
      <c r="M1" s="2">
        <v>1983</v>
      </c>
      <c r="N1" s="2">
        <v>1984</v>
      </c>
      <c r="O1" s="2">
        <v>1987</v>
      </c>
      <c r="P1" s="2">
        <v>1988</v>
      </c>
      <c r="Q1" s="2">
        <v>1989</v>
      </c>
      <c r="R1" s="2">
        <v>1993</v>
      </c>
      <c r="S1" s="2">
        <v>1994</v>
      </c>
      <c r="T1" s="2">
        <v>1995</v>
      </c>
      <c r="U1" s="2">
        <v>1996</v>
      </c>
      <c r="V1" s="2">
        <v>2001</v>
      </c>
      <c r="W1" s="2">
        <v>2002</v>
      </c>
      <c r="X1" s="2">
        <v>2003</v>
      </c>
      <c r="Y1" s="2">
        <v>2004</v>
      </c>
      <c r="Z1" t="s">
        <v>2</v>
      </c>
      <c r="AA1" t="s">
        <v>3</v>
      </c>
      <c r="AB1" t="s">
        <v>16</v>
      </c>
      <c r="AC1" t="s">
        <v>17</v>
      </c>
    </row>
    <row r="2" spans="1:29" x14ac:dyDescent="0.3">
      <c r="A2">
        <v>1</v>
      </c>
      <c r="B2" t="s">
        <v>15</v>
      </c>
      <c r="G2" s="2"/>
      <c r="H2" s="2"/>
      <c r="I2" s="2"/>
      <c r="J2" s="2"/>
      <c r="K2" s="2"/>
      <c r="L2" s="2"/>
      <c r="M2" s="2"/>
      <c r="N2" s="2">
        <v>112.69</v>
      </c>
      <c r="O2" s="2"/>
      <c r="P2" s="2"/>
      <c r="Q2" s="1"/>
      <c r="S2">
        <v>253.8</v>
      </c>
      <c r="T2">
        <v>50.7</v>
      </c>
      <c r="U2">
        <v>280.25080926911318</v>
      </c>
      <c r="V2">
        <v>51.900679677155964</v>
      </c>
      <c r="Y2">
        <v>492.5274</v>
      </c>
      <c r="Z2">
        <f>AVERAGE(C2:Y2)</f>
        <v>206.97814815771153</v>
      </c>
      <c r="AA2">
        <f>MAX(C2:Y2)</f>
        <v>492.5274</v>
      </c>
      <c r="AB2">
        <f>MIN(C2:Y2)</f>
        <v>50.7</v>
      </c>
      <c r="AC2">
        <f>AA2*0.9</f>
        <v>443.27465999999998</v>
      </c>
    </row>
    <row r="3" spans="1:29" x14ac:dyDescent="0.3">
      <c r="A3">
        <v>2</v>
      </c>
      <c r="B3" t="s">
        <v>14</v>
      </c>
      <c r="G3" s="2">
        <v>339.70295226559909</v>
      </c>
      <c r="H3" s="2">
        <v>303.79238561563693</v>
      </c>
      <c r="I3" s="2"/>
      <c r="J3" s="2"/>
      <c r="K3" s="2"/>
      <c r="L3" s="2"/>
      <c r="M3" s="2"/>
      <c r="N3" s="2"/>
      <c r="O3" s="2">
        <v>328.9572059718804</v>
      </c>
      <c r="P3" s="2"/>
      <c r="Q3" s="1">
        <v>269.16071745429281</v>
      </c>
      <c r="U3">
        <v>245.79141074922947</v>
      </c>
      <c r="V3">
        <v>576.93035007991557</v>
      </c>
      <c r="W3">
        <v>889.79706284533847</v>
      </c>
      <c r="Z3">
        <f t="shared" ref="Z3:Z13" si="0">AVERAGE(C3:Y3)</f>
        <v>422.01886928312757</v>
      </c>
      <c r="AA3">
        <f t="shared" ref="AA3:AA13" si="1">MAX(C3:Y3)</f>
        <v>889.79706284533847</v>
      </c>
      <c r="AB3">
        <f t="shared" ref="AB3:AB13" si="2">MIN(C3:Y3)</f>
        <v>245.79141074922947</v>
      </c>
      <c r="AC3">
        <f t="shared" ref="AC3:AC13" si="3">AA3*0.9</f>
        <v>800.81735656080468</v>
      </c>
    </row>
    <row r="4" spans="1:29" x14ac:dyDescent="0.3">
      <c r="A4">
        <v>3</v>
      </c>
      <c r="B4" t="s">
        <v>13</v>
      </c>
      <c r="D4">
        <v>1648.420722726737</v>
      </c>
      <c r="E4">
        <v>899</v>
      </c>
      <c r="G4" s="2">
        <v>706.65174876939204</v>
      </c>
      <c r="H4" s="2">
        <v>984.38494916191803</v>
      </c>
      <c r="I4" s="2"/>
      <c r="J4" s="2"/>
      <c r="K4" s="2">
        <v>953.29314507429797</v>
      </c>
      <c r="L4" s="2"/>
      <c r="M4" s="2"/>
      <c r="N4" s="2"/>
      <c r="O4" s="2">
        <v>469.45417171309373</v>
      </c>
      <c r="P4" s="2"/>
      <c r="Q4" s="1">
        <v>920.24146406848388</v>
      </c>
      <c r="W4">
        <v>763.25783556701094</v>
      </c>
      <c r="X4">
        <v>552</v>
      </c>
      <c r="Z4">
        <f t="shared" si="0"/>
        <v>877.41155967565942</v>
      </c>
      <c r="AA4">
        <f t="shared" si="1"/>
        <v>1648.420722726737</v>
      </c>
      <c r="AB4">
        <f t="shared" si="2"/>
        <v>469.45417171309373</v>
      </c>
      <c r="AC4">
        <f t="shared" si="3"/>
        <v>1483.5786504540633</v>
      </c>
    </row>
    <row r="5" spans="1:29" x14ac:dyDescent="0.3">
      <c r="A5">
        <v>4</v>
      </c>
      <c r="B5" t="s">
        <v>11</v>
      </c>
      <c r="D5">
        <v>957.58301472371249</v>
      </c>
      <c r="G5" s="2">
        <v>526.16764844948739</v>
      </c>
      <c r="H5" s="2">
        <v>608.29948859237538</v>
      </c>
      <c r="I5" s="2"/>
      <c r="J5" s="2"/>
      <c r="K5" s="2">
        <v>879.16214520002143</v>
      </c>
      <c r="L5" s="2"/>
      <c r="M5" s="2"/>
      <c r="N5" s="2"/>
      <c r="O5" s="2">
        <v>348.61101781556397</v>
      </c>
      <c r="P5" s="2"/>
      <c r="Q5" s="1">
        <v>599.3382793955866</v>
      </c>
      <c r="W5">
        <v>650.52216924337381</v>
      </c>
      <c r="Z5">
        <f t="shared" si="0"/>
        <v>652.81196620287449</v>
      </c>
      <c r="AA5">
        <f t="shared" si="1"/>
        <v>957.58301472371249</v>
      </c>
      <c r="AB5">
        <f t="shared" si="2"/>
        <v>348.61101781556397</v>
      </c>
      <c r="AC5">
        <f t="shared" si="3"/>
        <v>861.82471325134122</v>
      </c>
    </row>
    <row r="6" spans="1:29" x14ac:dyDescent="0.3">
      <c r="A6">
        <v>5</v>
      </c>
      <c r="B6" t="s">
        <v>12</v>
      </c>
      <c r="D6">
        <v>629.79301912204983</v>
      </c>
      <c r="G6" s="2"/>
      <c r="H6" s="2"/>
      <c r="I6" s="2"/>
      <c r="J6" s="2"/>
      <c r="K6" s="2"/>
      <c r="L6" s="2">
        <v>856.18845951877017</v>
      </c>
      <c r="M6" s="2"/>
      <c r="N6" s="2"/>
      <c r="O6" s="2">
        <v>235.324983216595</v>
      </c>
      <c r="P6" s="2">
        <v>278.72279138323472</v>
      </c>
      <c r="Q6" s="1"/>
      <c r="W6">
        <v>431.90588796068897</v>
      </c>
      <c r="X6">
        <v>580.56760629282257</v>
      </c>
      <c r="Z6">
        <f t="shared" si="0"/>
        <v>502.08379124902694</v>
      </c>
      <c r="AA6">
        <f t="shared" si="1"/>
        <v>856.18845951877017</v>
      </c>
      <c r="AB6">
        <f t="shared" si="2"/>
        <v>235.324983216595</v>
      </c>
      <c r="AC6">
        <f t="shared" si="3"/>
        <v>770.56961356689317</v>
      </c>
    </row>
    <row r="7" spans="1:29" x14ac:dyDescent="0.3">
      <c r="A7">
        <v>6</v>
      </c>
      <c r="B7" t="s">
        <v>10</v>
      </c>
      <c r="D7">
        <v>1127.3677419285893</v>
      </c>
      <c r="E7">
        <v>836.68655879593689</v>
      </c>
      <c r="G7" s="2"/>
      <c r="H7" s="2"/>
      <c r="I7" s="2"/>
      <c r="J7" s="2">
        <v>939.08781358765145</v>
      </c>
      <c r="K7" s="2"/>
      <c r="L7" s="2">
        <v>671.77981706920605</v>
      </c>
      <c r="M7" s="2"/>
      <c r="N7" s="2"/>
      <c r="O7" s="2">
        <v>336.76439569313374</v>
      </c>
      <c r="P7" s="2">
        <v>497.67197093059923</v>
      </c>
      <c r="Q7" s="1"/>
      <c r="W7">
        <v>347.91625627982665</v>
      </c>
      <c r="X7">
        <v>279.15606440760246</v>
      </c>
      <c r="Z7">
        <f t="shared" si="0"/>
        <v>629.55382733656825</v>
      </c>
      <c r="AA7">
        <f t="shared" si="1"/>
        <v>1127.3677419285893</v>
      </c>
      <c r="AB7">
        <f t="shared" si="2"/>
        <v>279.15606440760246</v>
      </c>
      <c r="AC7">
        <f t="shared" si="3"/>
        <v>1014.6309677357305</v>
      </c>
    </row>
    <row r="8" spans="1:29" x14ac:dyDescent="0.3">
      <c r="A8">
        <v>7</v>
      </c>
      <c r="B8" t="s">
        <v>9</v>
      </c>
      <c r="C8">
        <v>835</v>
      </c>
      <c r="D8">
        <v>1489.9313871475106</v>
      </c>
      <c r="E8">
        <v>726.32778646529414</v>
      </c>
      <c r="G8" s="2"/>
      <c r="H8" s="2"/>
      <c r="I8" s="2">
        <v>1065.9412303271763</v>
      </c>
      <c r="J8" s="2">
        <v>1071.3448388836778</v>
      </c>
      <c r="K8" s="2"/>
      <c r="L8" s="2">
        <v>514.89222546541839</v>
      </c>
      <c r="M8" s="2">
        <v>1010.3446588345893</v>
      </c>
      <c r="N8" s="2"/>
      <c r="O8" s="2"/>
      <c r="P8" s="2">
        <v>919.55188904368026</v>
      </c>
      <c r="Q8" s="1"/>
      <c r="R8">
        <v>908.36152044753408</v>
      </c>
      <c r="X8">
        <v>771.79998629741567</v>
      </c>
      <c r="Z8">
        <f t="shared" si="0"/>
        <v>931.34955229122966</v>
      </c>
      <c r="AA8">
        <f t="shared" si="1"/>
        <v>1489.9313871475106</v>
      </c>
      <c r="AB8">
        <f t="shared" si="2"/>
        <v>514.89222546541839</v>
      </c>
      <c r="AC8">
        <f t="shared" si="3"/>
        <v>1340.9382484327596</v>
      </c>
    </row>
    <row r="9" spans="1:29" x14ac:dyDescent="0.3">
      <c r="A9">
        <v>8</v>
      </c>
      <c r="B9" t="s">
        <v>8</v>
      </c>
      <c r="C9">
        <v>1122</v>
      </c>
      <c r="E9">
        <v>997.78510310511899</v>
      </c>
      <c r="F9">
        <v>1193</v>
      </c>
      <c r="G9" s="2"/>
      <c r="H9" s="2"/>
      <c r="I9" s="2">
        <v>1239.086210593945</v>
      </c>
      <c r="J9" s="2">
        <v>958.52185754008497</v>
      </c>
      <c r="K9" s="2"/>
      <c r="L9" s="2"/>
      <c r="M9" s="2">
        <v>897.56421643978729</v>
      </c>
      <c r="N9" s="2"/>
      <c r="O9" s="2"/>
      <c r="P9" s="2">
        <v>1112.4429908489001</v>
      </c>
      <c r="Q9" s="1"/>
      <c r="R9">
        <v>1092.1476433281377</v>
      </c>
      <c r="X9">
        <v>891.28653779708895</v>
      </c>
      <c r="Z9">
        <f t="shared" si="0"/>
        <v>1055.9816177392293</v>
      </c>
      <c r="AA9">
        <f t="shared" si="1"/>
        <v>1239.086210593945</v>
      </c>
      <c r="AB9">
        <f t="shared" si="2"/>
        <v>891.28653779708895</v>
      </c>
      <c r="AC9">
        <f t="shared" si="3"/>
        <v>1115.1775895345506</v>
      </c>
    </row>
    <row r="10" spans="1:29" x14ac:dyDescent="0.3">
      <c r="A10">
        <v>9</v>
      </c>
      <c r="B10" t="s">
        <v>7</v>
      </c>
      <c r="E10">
        <v>804.6166284227578</v>
      </c>
      <c r="G10" s="2"/>
      <c r="H10" s="2"/>
      <c r="I10" s="2"/>
      <c r="J10" s="2"/>
      <c r="K10" s="2"/>
      <c r="L10" s="2"/>
      <c r="M10" s="2">
        <v>433.08445976704041</v>
      </c>
      <c r="N10" s="2"/>
      <c r="O10" s="2"/>
      <c r="P10" s="2">
        <v>727.71731886701536</v>
      </c>
      <c r="Q10" s="1"/>
      <c r="R10">
        <v>822.14020052232058</v>
      </c>
      <c r="X10">
        <v>475.78918479182352</v>
      </c>
      <c r="Z10">
        <f t="shared" si="0"/>
        <v>652.6695584741916</v>
      </c>
      <c r="AA10">
        <f t="shared" si="1"/>
        <v>822.14020052232058</v>
      </c>
      <c r="AB10">
        <f t="shared" si="2"/>
        <v>433.08445976704041</v>
      </c>
      <c r="AC10">
        <f t="shared" si="3"/>
        <v>739.92618047008852</v>
      </c>
    </row>
    <row r="11" spans="1:29" x14ac:dyDescent="0.3">
      <c r="A11">
        <v>10</v>
      </c>
      <c r="B11" t="s">
        <v>6</v>
      </c>
      <c r="D11">
        <v>920.49598209596888</v>
      </c>
      <c r="G11" s="2"/>
      <c r="H11" s="2"/>
      <c r="I11" s="2"/>
      <c r="J11" s="2"/>
      <c r="K11" s="2"/>
      <c r="L11" s="2">
        <v>1035.8927168952941</v>
      </c>
      <c r="M11" s="2">
        <v>975.78021342947295</v>
      </c>
      <c r="N11" s="2"/>
      <c r="O11" s="2"/>
      <c r="P11" s="2">
        <v>211.8971209533556</v>
      </c>
      <c r="Q11" s="1"/>
      <c r="R11">
        <v>671.81897798026205</v>
      </c>
      <c r="X11">
        <v>834.19909242158212</v>
      </c>
      <c r="Z11">
        <f t="shared" si="0"/>
        <v>775.01401729598922</v>
      </c>
      <c r="AA11">
        <f t="shared" si="1"/>
        <v>1035.8927168952941</v>
      </c>
      <c r="AB11">
        <f t="shared" si="2"/>
        <v>211.8971209533556</v>
      </c>
      <c r="AC11">
        <f t="shared" si="3"/>
        <v>932.30344520576477</v>
      </c>
    </row>
    <row r="12" spans="1:29" x14ac:dyDescent="0.3">
      <c r="A12">
        <v>11</v>
      </c>
      <c r="B12" t="s">
        <v>5</v>
      </c>
      <c r="D12">
        <v>538.43394191102209</v>
      </c>
      <c r="G12" s="2"/>
      <c r="H12" s="2"/>
      <c r="I12" s="2"/>
      <c r="J12" s="2"/>
      <c r="K12" s="2"/>
      <c r="L12" s="2">
        <v>401.47032438937083</v>
      </c>
      <c r="M12" s="2">
        <v>594.32197696531534</v>
      </c>
      <c r="N12" s="2"/>
      <c r="O12" s="2"/>
      <c r="P12" s="2"/>
      <c r="Q12" s="1"/>
      <c r="R12">
        <v>392.17501382371148</v>
      </c>
      <c r="S12">
        <v>479.46910264501815</v>
      </c>
      <c r="T12">
        <v>532.19502177531115</v>
      </c>
      <c r="X12">
        <v>748.44954735116391</v>
      </c>
      <c r="Z12">
        <f t="shared" si="0"/>
        <v>526.64498983727322</v>
      </c>
      <c r="AA12">
        <f t="shared" si="1"/>
        <v>748.44954735116391</v>
      </c>
      <c r="AB12">
        <f t="shared" si="2"/>
        <v>392.17501382371148</v>
      </c>
      <c r="AC12">
        <f t="shared" si="3"/>
        <v>673.60459261604751</v>
      </c>
    </row>
    <row r="13" spans="1:29" x14ac:dyDescent="0.3">
      <c r="A13">
        <v>12</v>
      </c>
      <c r="B13" t="s">
        <v>4</v>
      </c>
      <c r="D13">
        <v>1.5686278693441817</v>
      </c>
      <c r="G13" s="2"/>
      <c r="H13" s="2"/>
      <c r="I13" s="2"/>
      <c r="J13" s="2"/>
      <c r="K13" s="2"/>
      <c r="L13" s="2">
        <v>26.740642995027738</v>
      </c>
      <c r="M13" s="2">
        <v>174.47528428597124</v>
      </c>
      <c r="N13" s="2"/>
      <c r="O13" s="2"/>
      <c r="P13" s="2"/>
      <c r="Q13" s="1"/>
      <c r="R13">
        <v>304.21999106262865</v>
      </c>
      <c r="S13">
        <v>25.464364724981628</v>
      </c>
      <c r="T13">
        <v>212.22061867015387</v>
      </c>
      <c r="X13">
        <v>464.00517647590357</v>
      </c>
      <c r="Z13">
        <f t="shared" si="0"/>
        <v>172.67067229771581</v>
      </c>
      <c r="AA13">
        <f t="shared" si="1"/>
        <v>464.00517647590357</v>
      </c>
      <c r="AB13">
        <f t="shared" si="2"/>
        <v>1.5686278693441817</v>
      </c>
      <c r="AC13">
        <f t="shared" si="3"/>
        <v>417.60465882831323</v>
      </c>
    </row>
    <row r="14" spans="1:29" x14ac:dyDescent="0.3">
      <c r="G14">
        <v>1</v>
      </c>
      <c r="H14">
        <v>2</v>
      </c>
      <c r="L14" s="2">
        <v>3</v>
      </c>
      <c r="M14" s="2">
        <v>4</v>
      </c>
      <c r="N14" s="2">
        <v>5</v>
      </c>
      <c r="O14" s="2">
        <v>6</v>
      </c>
      <c r="P14" s="2">
        <v>7</v>
      </c>
      <c r="Q14" s="2">
        <v>8</v>
      </c>
      <c r="R14" s="2">
        <v>9</v>
      </c>
      <c r="S14" s="2">
        <v>10</v>
      </c>
      <c r="T14" s="2">
        <v>11</v>
      </c>
      <c r="U14" s="2">
        <v>12</v>
      </c>
      <c r="V14" s="2">
        <v>13</v>
      </c>
      <c r="W14" s="2">
        <v>14</v>
      </c>
      <c r="X14" s="2">
        <v>15</v>
      </c>
      <c r="Y14" s="2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7732-98E2-496D-917E-9A10300FC838}">
  <dimension ref="A1:M27"/>
  <sheetViews>
    <sheetView topLeftCell="A31" zoomScale="70" zoomScaleNormal="70" workbookViewId="0">
      <selection activeCell="C16" sqref="C16:E16"/>
    </sheetView>
  </sheetViews>
  <sheetFormatPr defaultRowHeight="16.2" x14ac:dyDescent="0.3"/>
  <cols>
    <col min="1" max="1" width="13.77734375" bestFit="1" customWidth="1"/>
  </cols>
  <sheetData>
    <row r="1" spans="2:13" x14ac:dyDescent="0.3">
      <c r="B1" t="s">
        <v>18</v>
      </c>
      <c r="C1" t="s">
        <v>19</v>
      </c>
      <c r="D1" t="s">
        <v>26</v>
      </c>
      <c r="E1" t="s">
        <v>29</v>
      </c>
      <c r="F1" t="s">
        <v>20</v>
      </c>
      <c r="G1" t="s">
        <v>27</v>
      </c>
      <c r="H1" t="s">
        <v>28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2:13" x14ac:dyDescent="0.3">
      <c r="H2">
        <v>835</v>
      </c>
      <c r="I2">
        <v>1122</v>
      </c>
    </row>
    <row r="3" spans="2:13" x14ac:dyDescent="0.3">
      <c r="D3">
        <v>1648.420722726737</v>
      </c>
      <c r="E3">
        <v>957.58301472371249</v>
      </c>
      <c r="F3">
        <v>629.79301912204983</v>
      </c>
      <c r="G3">
        <v>1127.3677419285893</v>
      </c>
      <c r="H3">
        <v>1489.9313871475106</v>
      </c>
      <c r="K3">
        <v>920.49598209596888</v>
      </c>
      <c r="L3">
        <v>538.43394191102209</v>
      </c>
      <c r="M3">
        <v>1.5686278693441817</v>
      </c>
    </row>
    <row r="4" spans="2:13" x14ac:dyDescent="0.3">
      <c r="D4">
        <v>899</v>
      </c>
      <c r="G4">
        <v>836.68655879593689</v>
      </c>
      <c r="H4">
        <v>726.32778646529414</v>
      </c>
      <c r="I4">
        <v>997.78510310511899</v>
      </c>
      <c r="J4">
        <v>804.6166284227578</v>
      </c>
    </row>
    <row r="5" spans="2:13" x14ac:dyDescent="0.3">
      <c r="I5">
        <v>1193</v>
      </c>
    </row>
    <row r="6" spans="2:13" x14ac:dyDescent="0.3">
      <c r="B6" s="2"/>
      <c r="C6" s="2">
        <v>339.70295226559909</v>
      </c>
      <c r="D6" s="2">
        <v>706.65174876939204</v>
      </c>
      <c r="E6" s="2">
        <v>526.16764844948739</v>
      </c>
      <c r="F6" s="2"/>
      <c r="G6" s="2"/>
      <c r="H6" s="2"/>
      <c r="I6" s="2"/>
      <c r="J6" s="2"/>
      <c r="K6" s="2"/>
      <c r="L6" s="2"/>
      <c r="M6" s="2"/>
    </row>
    <row r="7" spans="2:13" x14ac:dyDescent="0.3">
      <c r="B7" s="2"/>
      <c r="C7" s="2">
        <v>303.79238561563693</v>
      </c>
      <c r="D7" s="2">
        <v>984.38494916191803</v>
      </c>
      <c r="E7" s="2">
        <v>608.29948859237538</v>
      </c>
      <c r="F7" s="2"/>
      <c r="G7" s="2"/>
      <c r="H7" s="2"/>
      <c r="I7" s="2"/>
      <c r="J7" s="2"/>
      <c r="K7" s="2"/>
      <c r="L7" s="2"/>
      <c r="M7" s="2"/>
    </row>
    <row r="8" spans="2:13" x14ac:dyDescent="0.3">
      <c r="B8" s="2"/>
      <c r="C8" s="2"/>
      <c r="D8" s="2"/>
      <c r="E8" s="2"/>
      <c r="F8" s="2"/>
      <c r="G8" s="2"/>
      <c r="H8" s="2">
        <v>1065.9412303271763</v>
      </c>
      <c r="I8" s="2">
        <v>1239.086210593945</v>
      </c>
      <c r="J8" s="2"/>
      <c r="K8" s="2"/>
      <c r="L8" s="2"/>
      <c r="M8" s="2"/>
    </row>
    <row r="9" spans="2:13" x14ac:dyDescent="0.3">
      <c r="B9" s="2"/>
      <c r="C9" s="2"/>
      <c r="D9" s="2"/>
      <c r="E9" s="2"/>
      <c r="F9" s="2"/>
      <c r="G9" s="2">
        <v>939.08781358765145</v>
      </c>
      <c r="H9" s="2">
        <v>1071.3448388836778</v>
      </c>
      <c r="I9" s="2">
        <v>958.52185754008497</v>
      </c>
      <c r="J9" s="2"/>
      <c r="K9" s="2"/>
      <c r="L9" s="2"/>
      <c r="M9" s="2"/>
    </row>
    <row r="10" spans="2:13" x14ac:dyDescent="0.3">
      <c r="B10" s="2"/>
      <c r="C10" s="2"/>
      <c r="D10" s="2">
        <v>953.29314507429797</v>
      </c>
      <c r="E10" s="2">
        <v>879.16214520002143</v>
      </c>
      <c r="F10" s="2"/>
      <c r="G10" s="2"/>
      <c r="H10" s="2"/>
      <c r="I10" s="2"/>
      <c r="J10" s="2"/>
      <c r="K10" s="2"/>
      <c r="L10" s="2"/>
      <c r="M10" s="2"/>
    </row>
    <row r="11" spans="2:13" x14ac:dyDescent="0.3">
      <c r="B11" s="2"/>
      <c r="C11" s="2"/>
      <c r="D11" s="2"/>
      <c r="E11" s="2"/>
      <c r="F11" s="2">
        <v>856.18845951877017</v>
      </c>
      <c r="G11" s="2">
        <v>671.77981706920605</v>
      </c>
      <c r="H11" s="2">
        <v>514.89222546541839</v>
      </c>
      <c r="I11" s="2"/>
      <c r="J11" s="2"/>
      <c r="K11" s="2">
        <v>1035.8927168952941</v>
      </c>
      <c r="L11" s="2">
        <v>401.47032438937083</v>
      </c>
      <c r="M11" s="2">
        <v>26.740642995027738</v>
      </c>
    </row>
    <row r="12" spans="2:13" x14ac:dyDescent="0.3">
      <c r="B12" s="2"/>
      <c r="C12" s="2"/>
      <c r="D12" s="2"/>
      <c r="E12" s="2"/>
      <c r="F12" s="2"/>
      <c r="G12" s="2"/>
      <c r="H12" s="2">
        <v>1010.3446588345893</v>
      </c>
      <c r="I12" s="2">
        <v>897.56421643978729</v>
      </c>
      <c r="J12" s="2">
        <v>433.08445976704041</v>
      </c>
      <c r="K12" s="2">
        <v>975.78021342947295</v>
      </c>
      <c r="L12" s="2">
        <v>594.32197696531534</v>
      </c>
      <c r="M12" s="2">
        <v>174.47528428597124</v>
      </c>
    </row>
    <row r="13" spans="2:13" x14ac:dyDescent="0.3">
      <c r="B13" s="2">
        <v>112.69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3">
      <c r="B14" s="2"/>
      <c r="C14" s="2">
        <v>328.9572059718804</v>
      </c>
      <c r="D14" s="2">
        <v>469.45417171309373</v>
      </c>
      <c r="E14" s="2">
        <v>348.61101781556397</v>
      </c>
      <c r="F14" s="2">
        <v>235.324983216595</v>
      </c>
      <c r="G14" s="2">
        <v>336.76439569313374</v>
      </c>
      <c r="H14" s="2"/>
      <c r="I14" s="2"/>
      <c r="J14" s="2"/>
      <c r="K14" s="2"/>
      <c r="L14" s="2"/>
      <c r="M14" s="2"/>
    </row>
    <row r="15" spans="2:13" x14ac:dyDescent="0.3">
      <c r="B15" s="2"/>
      <c r="C15" s="2"/>
      <c r="D15" s="2"/>
      <c r="E15" s="2"/>
      <c r="F15" s="2">
        <v>278.72279138323472</v>
      </c>
      <c r="G15" s="2">
        <v>497.67197093059923</v>
      </c>
      <c r="H15" s="2">
        <v>919.55188904368026</v>
      </c>
      <c r="I15" s="2">
        <v>1112.4429908489001</v>
      </c>
      <c r="J15" s="2">
        <v>727.71731886701536</v>
      </c>
      <c r="K15" s="2">
        <v>211.8971209533556</v>
      </c>
      <c r="L15" s="2"/>
      <c r="M15" s="2"/>
    </row>
    <row r="16" spans="2:13" x14ac:dyDescent="0.3">
      <c r="B16" s="1"/>
      <c r="C16" s="2">
        <v>269.16071745429281</v>
      </c>
      <c r="D16" s="2">
        <v>920.24146406848388</v>
      </c>
      <c r="E16" s="2">
        <v>599.3382793955866</v>
      </c>
      <c r="F16" s="1"/>
      <c r="G16" s="1"/>
      <c r="H16" s="1"/>
      <c r="I16" s="1"/>
      <c r="J16" s="1"/>
      <c r="K16" s="1"/>
      <c r="L16" s="1"/>
      <c r="M16" s="1"/>
    </row>
    <row r="17" spans="1:13" x14ac:dyDescent="0.3">
      <c r="H17">
        <v>908.36152044753408</v>
      </c>
      <c r="I17">
        <v>1092.1476433281377</v>
      </c>
      <c r="J17">
        <v>822.14020052232058</v>
      </c>
      <c r="K17">
        <v>671.81897798026205</v>
      </c>
      <c r="L17">
        <v>392.17501382371148</v>
      </c>
      <c r="M17">
        <v>304.21999106262865</v>
      </c>
    </row>
    <row r="18" spans="1:13" x14ac:dyDescent="0.3">
      <c r="B18">
        <v>253.8</v>
      </c>
      <c r="L18">
        <v>479.46910264501815</v>
      </c>
      <c r="M18">
        <v>25.464364724981628</v>
      </c>
    </row>
    <row r="19" spans="1:13" x14ac:dyDescent="0.3">
      <c r="B19">
        <v>50.7</v>
      </c>
      <c r="L19">
        <v>532.19502177531115</v>
      </c>
      <c r="M19">
        <v>212.22061867015387</v>
      </c>
    </row>
    <row r="20" spans="1:13" x14ac:dyDescent="0.3">
      <c r="B20">
        <v>280.25080926911318</v>
      </c>
      <c r="C20">
        <v>245.79141074922947</v>
      </c>
    </row>
    <row r="21" spans="1:13" x14ac:dyDescent="0.3">
      <c r="B21">
        <v>51.900679677155964</v>
      </c>
      <c r="C21">
        <v>576.93035007991557</v>
      </c>
    </row>
    <row r="22" spans="1:13" x14ac:dyDescent="0.3">
      <c r="C22">
        <v>889.79706284533847</v>
      </c>
      <c r="D22">
        <v>763.25783556701094</v>
      </c>
      <c r="E22">
        <v>650.52216924337381</v>
      </c>
      <c r="F22">
        <v>431.90588796068897</v>
      </c>
      <c r="G22">
        <v>347.91625627982665</v>
      </c>
    </row>
    <row r="23" spans="1:13" x14ac:dyDescent="0.3">
      <c r="D23">
        <v>552</v>
      </c>
      <c r="F23">
        <v>580.56760629282257</v>
      </c>
      <c r="G23">
        <v>279.15606440760246</v>
      </c>
      <c r="H23">
        <v>771.79998629741567</v>
      </c>
      <c r="I23">
        <v>891.28653779708895</v>
      </c>
      <c r="J23">
        <v>475.78918479182352</v>
      </c>
      <c r="K23">
        <v>834.19909242158212</v>
      </c>
      <c r="L23">
        <v>748.44954735116391</v>
      </c>
      <c r="M23">
        <v>464.00517647590357</v>
      </c>
    </row>
    <row r="24" spans="1:13" x14ac:dyDescent="0.3">
      <c r="B24">
        <v>492.5274</v>
      </c>
    </row>
    <row r="26" spans="1:13" x14ac:dyDescent="0.3">
      <c r="A26" t="s">
        <v>49</v>
      </c>
      <c r="B26">
        <f>AVERAGE(B2:B24)</f>
        <v>206.97814815771153</v>
      </c>
      <c r="C26">
        <f t="shared" ref="C26:M26" si="0">AVERAGE(C2:C24)</f>
        <v>422.01886928312757</v>
      </c>
      <c r="D26">
        <f t="shared" si="0"/>
        <v>877.41155967565942</v>
      </c>
      <c r="E26">
        <f t="shared" si="0"/>
        <v>652.81196620287449</v>
      </c>
      <c r="F26">
        <f t="shared" si="0"/>
        <v>502.08379124902694</v>
      </c>
      <c r="G26">
        <f t="shared" si="0"/>
        <v>629.55382733656825</v>
      </c>
      <c r="H26">
        <f t="shared" si="0"/>
        <v>931.34955229122966</v>
      </c>
      <c r="I26">
        <f t="shared" si="0"/>
        <v>1055.9816177392293</v>
      </c>
      <c r="J26">
        <f t="shared" si="0"/>
        <v>652.6695584741916</v>
      </c>
      <c r="K26">
        <f t="shared" si="0"/>
        <v>775.01401729598922</v>
      </c>
      <c r="L26">
        <f t="shared" si="0"/>
        <v>526.64498983727322</v>
      </c>
      <c r="M26">
        <f t="shared" si="0"/>
        <v>172.67067229771581</v>
      </c>
    </row>
    <row r="27" spans="1:13" x14ac:dyDescent="0.3">
      <c r="A27" t="s">
        <v>48</v>
      </c>
      <c r="B27">
        <v>77.797912499999995</v>
      </c>
      <c r="C27">
        <v>139.27601749999999</v>
      </c>
      <c r="D27">
        <v>153.93338125</v>
      </c>
      <c r="E27">
        <v>158.885166249999</v>
      </c>
      <c r="F27">
        <v>223.13595749999999</v>
      </c>
      <c r="G27">
        <v>288.85995000000003</v>
      </c>
      <c r="H27">
        <v>272.86932250000001</v>
      </c>
      <c r="I27">
        <v>442.16805375000001</v>
      </c>
      <c r="J27">
        <v>376.116085</v>
      </c>
      <c r="K27">
        <v>189.65937625000001</v>
      </c>
      <c r="L27">
        <v>71.175947500000007</v>
      </c>
      <c r="M27">
        <v>67.159419999999997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9396-3C2C-4542-A12A-70CBCF870EC2}">
  <dimension ref="A1:L26"/>
  <sheetViews>
    <sheetView workbookViewId="0">
      <selection activeCell="B28" sqref="B28"/>
    </sheetView>
  </sheetViews>
  <sheetFormatPr defaultRowHeight="16.2" x14ac:dyDescent="0.3"/>
  <sheetData>
    <row r="1" spans="1:12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3">
      <c r="A2">
        <v>112.69</v>
      </c>
      <c r="B2">
        <v>339.70295226559909</v>
      </c>
      <c r="C2">
        <v>1648.420722726737</v>
      </c>
      <c r="D2">
        <v>957.58301472371249</v>
      </c>
      <c r="E2">
        <v>629.79301912204983</v>
      </c>
      <c r="F2">
        <v>1127.3677419285893</v>
      </c>
      <c r="G2">
        <v>835</v>
      </c>
      <c r="H2">
        <v>1122</v>
      </c>
      <c r="I2">
        <v>804.6166284227578</v>
      </c>
      <c r="J2">
        <v>920.49598209596888</v>
      </c>
      <c r="K2">
        <v>538.43394191102209</v>
      </c>
      <c r="L2">
        <v>1.5686278693441817</v>
      </c>
    </row>
    <row r="3" spans="1:12" x14ac:dyDescent="0.3">
      <c r="A3">
        <v>253.8</v>
      </c>
      <c r="B3">
        <v>303.79238561563693</v>
      </c>
      <c r="C3">
        <v>899</v>
      </c>
      <c r="D3">
        <v>526.16764844948739</v>
      </c>
      <c r="E3">
        <v>856.18845951877017</v>
      </c>
      <c r="F3">
        <v>836.68655879593689</v>
      </c>
      <c r="G3">
        <v>1489.9313871475106</v>
      </c>
      <c r="H3">
        <v>997.78510310511899</v>
      </c>
      <c r="I3">
        <v>433.08445976704041</v>
      </c>
      <c r="J3">
        <v>1035.8927168952941</v>
      </c>
      <c r="K3">
        <v>401.47032438937083</v>
      </c>
      <c r="L3">
        <v>26.740642995027738</v>
      </c>
    </row>
    <row r="4" spans="1:12" x14ac:dyDescent="0.3">
      <c r="A4">
        <v>50.7</v>
      </c>
      <c r="B4">
        <v>328.9572059718804</v>
      </c>
      <c r="C4">
        <v>706.65174876939204</v>
      </c>
      <c r="D4">
        <v>608.29948859237538</v>
      </c>
      <c r="E4">
        <v>235.324983216595</v>
      </c>
      <c r="F4">
        <v>939.08781358765145</v>
      </c>
      <c r="G4">
        <v>726.32778646529414</v>
      </c>
      <c r="H4">
        <v>1193</v>
      </c>
      <c r="I4">
        <v>727.71731886701536</v>
      </c>
      <c r="J4">
        <v>975.78021342947295</v>
      </c>
      <c r="K4">
        <v>594.32197696531534</v>
      </c>
      <c r="L4">
        <v>174.47528428597124</v>
      </c>
    </row>
    <row r="5" spans="1:12" x14ac:dyDescent="0.3">
      <c r="A5">
        <v>280.25080926911318</v>
      </c>
      <c r="B5">
        <v>269.16071745429281</v>
      </c>
      <c r="C5">
        <v>984.38494916191803</v>
      </c>
      <c r="D5">
        <v>879.16214520002143</v>
      </c>
      <c r="E5">
        <v>278.72279138323472</v>
      </c>
      <c r="F5">
        <v>671.77981706920605</v>
      </c>
      <c r="G5">
        <v>1065.9412303271763</v>
      </c>
      <c r="H5">
        <v>1239.086210593945</v>
      </c>
      <c r="I5">
        <v>822.14020052232058</v>
      </c>
      <c r="J5">
        <v>211.8971209533556</v>
      </c>
      <c r="K5">
        <v>392.17501382371148</v>
      </c>
      <c r="L5">
        <v>304.21999106262865</v>
      </c>
    </row>
    <row r="6" spans="1:12" x14ac:dyDescent="0.3">
      <c r="A6">
        <v>51.900679677155964</v>
      </c>
      <c r="B6">
        <v>245.79141074922947</v>
      </c>
      <c r="C6">
        <v>953.29314507429797</v>
      </c>
      <c r="D6">
        <v>348.61101781556397</v>
      </c>
      <c r="E6">
        <v>431.90588796068897</v>
      </c>
      <c r="F6">
        <v>336.76439569313374</v>
      </c>
      <c r="G6">
        <v>1071.3448388836778</v>
      </c>
      <c r="H6">
        <v>958.52185754008497</v>
      </c>
      <c r="I6">
        <v>475.78918479182352</v>
      </c>
      <c r="J6">
        <v>671.81897798026205</v>
      </c>
      <c r="K6">
        <v>479.46910264501815</v>
      </c>
      <c r="L6">
        <v>25.464364724981628</v>
      </c>
    </row>
    <row r="7" spans="1:12" x14ac:dyDescent="0.3">
      <c r="A7">
        <v>492.5274</v>
      </c>
      <c r="B7">
        <v>576.93035007991557</v>
      </c>
      <c r="C7">
        <v>469.45417171309373</v>
      </c>
      <c r="D7">
        <v>599.3382793955866</v>
      </c>
      <c r="E7">
        <v>580.56760629282257</v>
      </c>
      <c r="F7">
        <v>497.67197093059923</v>
      </c>
      <c r="G7">
        <v>514.89222546541839</v>
      </c>
      <c r="H7">
        <v>897.56421643978729</v>
      </c>
      <c r="J7">
        <v>834.19909242158212</v>
      </c>
      <c r="K7">
        <v>532.19502177531115</v>
      </c>
      <c r="L7">
        <v>212.22061867015387</v>
      </c>
    </row>
    <row r="8" spans="1:12" x14ac:dyDescent="0.3">
      <c r="B8">
        <v>889.79706284533847</v>
      </c>
      <c r="C8">
        <v>920.24146406848388</v>
      </c>
      <c r="D8">
        <v>650.52216924337381</v>
      </c>
      <c r="F8">
        <v>347.91625627982665</v>
      </c>
      <c r="G8">
        <v>1010.3446588345893</v>
      </c>
      <c r="H8">
        <v>1112.4429908489001</v>
      </c>
      <c r="K8">
        <v>748.44954735116391</v>
      </c>
      <c r="L8">
        <v>464.00517647590357</v>
      </c>
    </row>
    <row r="9" spans="1:12" x14ac:dyDescent="0.3">
      <c r="C9">
        <v>763.25783556701094</v>
      </c>
      <c r="F9">
        <v>279.15606440760246</v>
      </c>
      <c r="G9">
        <v>919.55188904368026</v>
      </c>
      <c r="H9">
        <v>1092.1476433281377</v>
      </c>
    </row>
    <row r="10" spans="1:12" x14ac:dyDescent="0.3">
      <c r="C10">
        <v>552</v>
      </c>
      <c r="G10">
        <v>908.36152044753408</v>
      </c>
      <c r="H10">
        <v>891.28653779708895</v>
      </c>
    </row>
    <row r="11" spans="1:12" x14ac:dyDescent="0.3">
      <c r="G11">
        <v>771.79998629741567</v>
      </c>
    </row>
    <row r="14" spans="1:12" x14ac:dyDescent="0.3">
      <c r="A14" t="s">
        <v>50</v>
      </c>
    </row>
    <row r="15" spans="1:12" x14ac:dyDescent="0.3">
      <c r="A15">
        <v>1</v>
      </c>
      <c r="B15">
        <v>112.69</v>
      </c>
      <c r="C15">
        <v>253.8</v>
      </c>
      <c r="D15">
        <v>50.7</v>
      </c>
      <c r="E15">
        <v>280.25080926911318</v>
      </c>
      <c r="F15">
        <v>51.900679677155964</v>
      </c>
      <c r="G15">
        <v>492.5274</v>
      </c>
    </row>
    <row r="16" spans="1:12" x14ac:dyDescent="0.3">
      <c r="A16">
        <v>2</v>
      </c>
      <c r="B16">
        <v>339.70295226559909</v>
      </c>
      <c r="C16">
        <v>303.79238561563693</v>
      </c>
      <c r="D16">
        <v>328.9572059718804</v>
      </c>
      <c r="E16">
        <v>269.16071745429281</v>
      </c>
      <c r="F16">
        <v>245.79141074922947</v>
      </c>
      <c r="G16">
        <v>576.93035007991557</v>
      </c>
      <c r="H16">
        <v>889.79706284533847</v>
      </c>
    </row>
    <row r="17" spans="1:11" x14ac:dyDescent="0.3">
      <c r="A17">
        <v>3</v>
      </c>
      <c r="B17">
        <v>1648.420722726737</v>
      </c>
      <c r="C17">
        <v>899</v>
      </c>
      <c r="D17">
        <v>706.65174876939204</v>
      </c>
      <c r="E17">
        <v>984.38494916191803</v>
      </c>
      <c r="F17">
        <v>953.29314507429797</v>
      </c>
      <c r="G17">
        <v>469.45417171309373</v>
      </c>
      <c r="H17">
        <v>920.24146406848388</v>
      </c>
      <c r="I17">
        <v>763.25783556701094</v>
      </c>
      <c r="J17">
        <v>552</v>
      </c>
    </row>
    <row r="18" spans="1:11" x14ac:dyDescent="0.3">
      <c r="A18">
        <v>4</v>
      </c>
      <c r="B18">
        <v>957.58301472371249</v>
      </c>
      <c r="C18">
        <v>526.16764844948739</v>
      </c>
      <c r="D18">
        <v>608.29948859237538</v>
      </c>
      <c r="E18">
        <v>879.16214520002143</v>
      </c>
      <c r="F18">
        <v>348.61101781556397</v>
      </c>
      <c r="G18">
        <v>599.3382793955866</v>
      </c>
      <c r="H18">
        <v>650.52216924337381</v>
      </c>
    </row>
    <row r="19" spans="1:11" x14ac:dyDescent="0.3">
      <c r="A19">
        <v>5</v>
      </c>
      <c r="B19">
        <v>629.79301912204983</v>
      </c>
      <c r="C19">
        <v>856.18845951877017</v>
      </c>
      <c r="D19">
        <v>235.324983216595</v>
      </c>
      <c r="E19">
        <v>278.72279138323472</v>
      </c>
      <c r="F19">
        <v>431.90588796068897</v>
      </c>
      <c r="G19">
        <v>580.56760629282257</v>
      </c>
    </row>
    <row r="20" spans="1:11" x14ac:dyDescent="0.3">
      <c r="A20">
        <v>6</v>
      </c>
      <c r="B20">
        <v>1127.3677419285893</v>
      </c>
      <c r="C20">
        <v>836.68655879593689</v>
      </c>
      <c r="D20">
        <v>939.08781358765145</v>
      </c>
      <c r="E20">
        <v>671.77981706920605</v>
      </c>
      <c r="F20">
        <v>336.76439569313374</v>
      </c>
      <c r="G20">
        <v>497.67197093059923</v>
      </c>
      <c r="H20">
        <v>347.91625627982665</v>
      </c>
      <c r="I20">
        <v>279.15606440760246</v>
      </c>
    </row>
    <row r="21" spans="1:11" x14ac:dyDescent="0.3">
      <c r="A21">
        <v>7</v>
      </c>
      <c r="B21">
        <v>835</v>
      </c>
      <c r="C21">
        <v>1489.9313871475106</v>
      </c>
      <c r="D21">
        <v>726.32778646529414</v>
      </c>
      <c r="E21">
        <v>1065.9412303271763</v>
      </c>
      <c r="F21">
        <v>1071.3448388836778</v>
      </c>
      <c r="G21">
        <v>514.89222546541839</v>
      </c>
      <c r="H21">
        <v>1010.3446588345893</v>
      </c>
      <c r="I21">
        <v>919.55188904368026</v>
      </c>
      <c r="J21">
        <v>908.36152044753408</v>
      </c>
      <c r="K21">
        <v>771.79998629741567</v>
      </c>
    </row>
    <row r="22" spans="1:11" x14ac:dyDescent="0.3">
      <c r="A22">
        <v>8</v>
      </c>
      <c r="B22">
        <v>1122</v>
      </c>
      <c r="C22">
        <v>997.78510310511899</v>
      </c>
      <c r="D22">
        <v>1193</v>
      </c>
      <c r="E22">
        <v>1239.086210593945</v>
      </c>
      <c r="F22">
        <v>958.52185754008497</v>
      </c>
      <c r="G22">
        <v>897.56421643978729</v>
      </c>
      <c r="H22">
        <v>1112.4429908489001</v>
      </c>
      <c r="I22">
        <v>1092.1476433281377</v>
      </c>
      <c r="J22">
        <v>891.28653779708895</v>
      </c>
    </row>
    <row r="23" spans="1:11" x14ac:dyDescent="0.3">
      <c r="A23">
        <v>9</v>
      </c>
      <c r="B23">
        <v>804.6166284227578</v>
      </c>
      <c r="C23">
        <v>433.08445976704041</v>
      </c>
      <c r="D23">
        <v>727.71731886701536</v>
      </c>
      <c r="E23">
        <v>822.14020052232058</v>
      </c>
      <c r="F23">
        <v>475.78918479182352</v>
      </c>
    </row>
    <row r="24" spans="1:11" x14ac:dyDescent="0.3">
      <c r="A24">
        <v>10</v>
      </c>
      <c r="B24">
        <v>920.49598209596888</v>
      </c>
      <c r="C24">
        <v>1035.8927168952941</v>
      </c>
      <c r="D24">
        <v>975.78021342947295</v>
      </c>
      <c r="E24">
        <v>211.8971209533556</v>
      </c>
      <c r="F24">
        <v>671.81897798026205</v>
      </c>
      <c r="G24">
        <v>834.19909242158212</v>
      </c>
    </row>
    <row r="25" spans="1:11" x14ac:dyDescent="0.3">
      <c r="A25">
        <v>11</v>
      </c>
      <c r="B25">
        <v>538.43394191102209</v>
      </c>
      <c r="C25">
        <v>401.47032438937083</v>
      </c>
      <c r="D25">
        <v>594.32197696531534</v>
      </c>
      <c r="E25">
        <v>392.17501382371148</v>
      </c>
      <c r="F25">
        <v>479.46910264501815</v>
      </c>
      <c r="G25">
        <v>532.19502177531115</v>
      </c>
      <c r="H25">
        <v>748.44954735116391</v>
      </c>
    </row>
    <row r="26" spans="1:11" x14ac:dyDescent="0.3">
      <c r="A26">
        <v>12</v>
      </c>
      <c r="B26">
        <v>1.5686278693441817</v>
      </c>
      <c r="C26">
        <v>26.740642995027738</v>
      </c>
      <c r="D26">
        <v>174.47528428597124</v>
      </c>
      <c r="E26">
        <v>304.21999106262865</v>
      </c>
      <c r="F26">
        <v>25.464364724981628</v>
      </c>
      <c r="G26">
        <v>212.22061867015387</v>
      </c>
      <c r="H26">
        <v>464.00517647590357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3BC3-D9CE-4C57-A95D-594ACA3FBC40}">
  <dimension ref="A6:J33"/>
  <sheetViews>
    <sheetView tabSelected="1" workbookViewId="0">
      <selection activeCell="C15" sqref="C15"/>
    </sheetView>
  </sheetViews>
  <sheetFormatPr defaultRowHeight="16.2" x14ac:dyDescent="0.3"/>
  <cols>
    <col min="1" max="1" width="14.21875" bestFit="1" customWidth="1"/>
    <col min="2" max="2" width="30.6640625" bestFit="1" customWidth="1"/>
    <col min="3" max="3" width="31.88671875" bestFit="1" customWidth="1"/>
    <col min="4" max="4" width="31.77734375" bestFit="1" customWidth="1"/>
    <col min="5" max="5" width="21.33203125" bestFit="1" customWidth="1"/>
    <col min="6" max="6" width="9.109375" bestFit="1" customWidth="1"/>
    <col min="8" max="8" width="11.109375" bestFit="1" customWidth="1"/>
  </cols>
  <sheetData>
    <row r="6" spans="1:10" x14ac:dyDescent="0.3">
      <c r="A6" t="s">
        <v>43</v>
      </c>
    </row>
    <row r="7" spans="1:10" x14ac:dyDescent="0.3">
      <c r="A7" t="s">
        <v>42</v>
      </c>
      <c r="B7" t="s">
        <v>44</v>
      </c>
      <c r="C7" t="s">
        <v>45</v>
      </c>
      <c r="D7" t="s">
        <v>46</v>
      </c>
      <c r="E7" t="s">
        <v>47</v>
      </c>
    </row>
    <row r="8" spans="1:10" x14ac:dyDescent="0.3">
      <c r="A8">
        <v>1</v>
      </c>
      <c r="B8" s="3">
        <v>17.798400000000001</v>
      </c>
      <c r="C8" t="s">
        <v>51</v>
      </c>
      <c r="D8" t="s">
        <v>63</v>
      </c>
      <c r="E8">
        <v>6</v>
      </c>
      <c r="G8">
        <v>95</v>
      </c>
      <c r="H8">
        <v>343</v>
      </c>
      <c r="I8">
        <v>137</v>
      </c>
      <c r="J8">
        <v>274</v>
      </c>
    </row>
    <row r="9" spans="1:10" x14ac:dyDescent="0.3">
      <c r="A9">
        <v>2</v>
      </c>
      <c r="B9" s="3">
        <v>36.460799999999999</v>
      </c>
      <c r="C9" t="s">
        <v>52</v>
      </c>
      <c r="D9" t="s">
        <v>64</v>
      </c>
      <c r="E9">
        <v>7</v>
      </c>
      <c r="G9">
        <v>287</v>
      </c>
      <c r="H9">
        <v>597</v>
      </c>
      <c r="I9">
        <v>334</v>
      </c>
      <c r="J9">
        <v>507</v>
      </c>
    </row>
    <row r="10" spans="1:10" x14ac:dyDescent="0.3">
      <c r="A10">
        <v>3</v>
      </c>
      <c r="B10" s="3">
        <v>75.772800000000004</v>
      </c>
      <c r="C10" t="s">
        <v>53</v>
      </c>
      <c r="D10" t="s">
        <v>65</v>
      </c>
      <c r="E10">
        <v>9</v>
      </c>
      <c r="G10">
        <v>691</v>
      </c>
      <c r="H10">
        <v>1105</v>
      </c>
      <c r="I10">
        <v>766</v>
      </c>
      <c r="J10">
        <v>990</v>
      </c>
    </row>
    <row r="11" spans="1:10" x14ac:dyDescent="0.3">
      <c r="A11">
        <v>4</v>
      </c>
      <c r="B11" s="3">
        <v>56.332799999999999</v>
      </c>
      <c r="C11" t="s">
        <v>54</v>
      </c>
      <c r="D11" t="s">
        <v>66</v>
      </c>
      <c r="E11">
        <v>7</v>
      </c>
      <c r="G11">
        <v>512</v>
      </c>
      <c r="H11">
        <v>794</v>
      </c>
      <c r="I11">
        <v>577</v>
      </c>
      <c r="J11">
        <v>729</v>
      </c>
    </row>
    <row r="12" spans="1:10" x14ac:dyDescent="0.3">
      <c r="A12">
        <v>5</v>
      </c>
      <c r="B12" s="3">
        <v>43.372799999999998</v>
      </c>
      <c r="C12" t="s">
        <v>55</v>
      </c>
      <c r="D12" t="s">
        <v>67</v>
      </c>
      <c r="E12">
        <v>6</v>
      </c>
      <c r="G12">
        <v>340</v>
      </c>
      <c r="H12">
        <v>676</v>
      </c>
      <c r="I12">
        <v>410</v>
      </c>
      <c r="J12">
        <v>593</v>
      </c>
    </row>
    <row r="13" spans="1:10" x14ac:dyDescent="0.3">
      <c r="A13">
        <v>6</v>
      </c>
      <c r="B13" s="3">
        <v>54.345599999999997</v>
      </c>
      <c r="C13" t="s">
        <v>56</v>
      </c>
      <c r="D13" t="s">
        <v>68</v>
      </c>
      <c r="E13">
        <v>8</v>
      </c>
      <c r="G13">
        <v>434</v>
      </c>
      <c r="H13">
        <v>839</v>
      </c>
      <c r="I13">
        <v>519</v>
      </c>
      <c r="J13">
        <v>740</v>
      </c>
    </row>
    <row r="14" spans="1:10" x14ac:dyDescent="0.3">
      <c r="A14">
        <v>7</v>
      </c>
      <c r="B14" s="3">
        <v>80.438400000000001</v>
      </c>
      <c r="C14" t="s">
        <v>57</v>
      </c>
      <c r="D14" t="s">
        <v>69</v>
      </c>
      <c r="E14">
        <v>10</v>
      </c>
      <c r="G14">
        <v>786</v>
      </c>
      <c r="H14">
        <v>1094</v>
      </c>
      <c r="I14">
        <v>851</v>
      </c>
      <c r="J14">
        <v>1012</v>
      </c>
    </row>
    <row r="15" spans="1:10" x14ac:dyDescent="0.3">
      <c r="A15">
        <v>8</v>
      </c>
      <c r="B15" s="3">
        <v>91.152000000000001</v>
      </c>
      <c r="C15" t="s">
        <v>58</v>
      </c>
      <c r="D15" t="s">
        <v>70</v>
      </c>
      <c r="E15">
        <v>9</v>
      </c>
      <c r="G15">
        <v>979</v>
      </c>
      <c r="H15">
        <v>1132</v>
      </c>
      <c r="I15">
        <v>578</v>
      </c>
      <c r="J15">
        <v>730</v>
      </c>
    </row>
    <row r="16" spans="1:10" x14ac:dyDescent="0.3">
      <c r="A16">
        <v>9</v>
      </c>
      <c r="B16" s="3">
        <v>56.332799999999999</v>
      </c>
      <c r="C16" t="s">
        <v>59</v>
      </c>
      <c r="D16" t="s">
        <v>71</v>
      </c>
      <c r="E16">
        <v>5</v>
      </c>
      <c r="G16">
        <v>509</v>
      </c>
      <c r="H16">
        <v>796</v>
      </c>
      <c r="I16">
        <v>656</v>
      </c>
      <c r="J16">
        <v>895</v>
      </c>
    </row>
    <row r="17" spans="1:10" x14ac:dyDescent="0.3">
      <c r="A17">
        <v>10</v>
      </c>
      <c r="B17" s="3">
        <v>66.959999999999994</v>
      </c>
      <c r="C17" t="s">
        <v>60</v>
      </c>
      <c r="D17" t="s">
        <v>72</v>
      </c>
      <c r="E17">
        <v>6</v>
      </c>
      <c r="G17">
        <v>529</v>
      </c>
      <c r="H17">
        <v>963</v>
      </c>
      <c r="I17">
        <v>480</v>
      </c>
      <c r="J17">
        <v>570</v>
      </c>
    </row>
    <row r="18" spans="1:10" x14ac:dyDescent="0.3">
      <c r="A18">
        <v>11</v>
      </c>
      <c r="B18" s="3">
        <v>45.446399999999997</v>
      </c>
      <c r="C18" t="s">
        <v>61</v>
      </c>
      <c r="D18" t="s">
        <v>72</v>
      </c>
      <c r="E18">
        <v>7</v>
      </c>
      <c r="G18">
        <v>448</v>
      </c>
      <c r="H18">
        <v>615</v>
      </c>
      <c r="I18">
        <v>480</v>
      </c>
      <c r="J18">
        <v>570</v>
      </c>
    </row>
    <row r="19" spans="1:10" x14ac:dyDescent="0.3">
      <c r="A19">
        <v>12</v>
      </c>
      <c r="B19" s="3">
        <v>14.860799999999999</v>
      </c>
      <c r="C19" t="s">
        <v>62</v>
      </c>
      <c r="D19" t="s">
        <v>73</v>
      </c>
      <c r="E19">
        <v>7</v>
      </c>
      <c r="G19">
        <v>62</v>
      </c>
      <c r="H19">
        <v>293</v>
      </c>
      <c r="I19">
        <v>109</v>
      </c>
      <c r="J19">
        <v>236</v>
      </c>
    </row>
    <row r="22" spans="1:10" x14ac:dyDescent="0.3">
      <c r="B22" s="3">
        <v>17.798400000000001</v>
      </c>
      <c r="C22" s="3">
        <v>8.2080000000000002</v>
      </c>
      <c r="D22" s="3">
        <v>29.635200000000001</v>
      </c>
      <c r="E22" s="3">
        <v>11.8368</v>
      </c>
      <c r="F22" s="3">
        <v>23.6736</v>
      </c>
    </row>
    <row r="23" spans="1:10" x14ac:dyDescent="0.3">
      <c r="B23" s="3">
        <v>36.460799999999999</v>
      </c>
      <c r="C23" s="3">
        <v>24.796800000000001</v>
      </c>
      <c r="D23" s="3">
        <v>51.580800000000004</v>
      </c>
      <c r="E23" s="3">
        <v>28.857600000000001</v>
      </c>
      <c r="F23" s="3">
        <v>43.8048</v>
      </c>
    </row>
    <row r="24" spans="1:10" x14ac:dyDescent="0.3">
      <c r="B24" s="3">
        <v>75.772800000000004</v>
      </c>
      <c r="C24" s="3">
        <v>59.702399999999997</v>
      </c>
      <c r="D24" s="3">
        <v>95.471999999999994</v>
      </c>
      <c r="E24" s="3">
        <v>66.182400000000001</v>
      </c>
      <c r="F24" s="3">
        <v>85.536000000000001</v>
      </c>
    </row>
    <row r="25" spans="1:10" x14ac:dyDescent="0.3">
      <c r="B25" s="3">
        <v>56.332799999999999</v>
      </c>
      <c r="C25" s="3">
        <v>44.236800000000002</v>
      </c>
      <c r="D25" s="3">
        <v>68.601600000000005</v>
      </c>
      <c r="E25" s="3">
        <v>49.852800000000002</v>
      </c>
      <c r="F25" s="3">
        <v>62.985599999999998</v>
      </c>
    </row>
    <row r="26" spans="1:10" x14ac:dyDescent="0.3">
      <c r="B26" s="3">
        <v>43.372799999999998</v>
      </c>
      <c r="C26" s="3">
        <v>29.376000000000001</v>
      </c>
      <c r="D26" s="3">
        <v>58.406399999999998</v>
      </c>
      <c r="E26" s="3">
        <v>35.423999999999999</v>
      </c>
      <c r="F26" s="3">
        <v>51.235199999999999</v>
      </c>
    </row>
    <row r="27" spans="1:10" x14ac:dyDescent="0.3">
      <c r="B27" s="3">
        <v>54.345599999999997</v>
      </c>
      <c r="C27" s="3">
        <v>37.497599999999998</v>
      </c>
      <c r="D27" s="3">
        <v>72.489599999999996</v>
      </c>
      <c r="E27" s="3">
        <v>44.8416</v>
      </c>
      <c r="F27" s="3">
        <v>63.936</v>
      </c>
    </row>
    <row r="28" spans="1:10" x14ac:dyDescent="0.3">
      <c r="B28" s="3">
        <v>80.438400000000001</v>
      </c>
      <c r="C28" s="3">
        <v>67.910399999999996</v>
      </c>
      <c r="D28" s="3">
        <v>94.521600000000007</v>
      </c>
      <c r="E28" s="3">
        <v>73.526399999999995</v>
      </c>
      <c r="F28" s="3">
        <v>87.436800000000005</v>
      </c>
    </row>
    <row r="29" spans="1:10" x14ac:dyDescent="0.3">
      <c r="B29" s="3">
        <v>91.152000000000001</v>
      </c>
      <c r="C29" s="3">
        <v>84.585599999999999</v>
      </c>
      <c r="D29" s="3">
        <v>97.8048</v>
      </c>
      <c r="E29" s="3">
        <v>49.9392</v>
      </c>
      <c r="F29" s="3">
        <v>63.072000000000003</v>
      </c>
    </row>
    <row r="30" spans="1:10" x14ac:dyDescent="0.3">
      <c r="B30" s="3">
        <v>56.332799999999999</v>
      </c>
      <c r="C30" s="3">
        <v>43.977600000000002</v>
      </c>
      <c r="D30" s="3">
        <v>68.7744</v>
      </c>
      <c r="E30" s="3">
        <v>56.678400000000003</v>
      </c>
      <c r="F30" s="3">
        <v>77.328000000000003</v>
      </c>
    </row>
    <row r="31" spans="1:10" x14ac:dyDescent="0.3">
      <c r="B31" s="3">
        <v>66.959999999999994</v>
      </c>
      <c r="C31" s="3">
        <v>45.705599999999997</v>
      </c>
      <c r="D31" s="3">
        <v>83.203199999999995</v>
      </c>
      <c r="E31" s="3">
        <v>41.472000000000001</v>
      </c>
      <c r="F31" s="3">
        <v>49.247999999999998</v>
      </c>
    </row>
    <row r="32" spans="1:10" x14ac:dyDescent="0.3">
      <c r="B32" s="3">
        <v>45.446399999999997</v>
      </c>
      <c r="C32" s="3">
        <v>38.7072</v>
      </c>
      <c r="D32" s="3">
        <v>53.136000000000003</v>
      </c>
      <c r="E32" s="3">
        <v>41.472000000000001</v>
      </c>
      <c r="F32" s="3">
        <v>49.247999999999998</v>
      </c>
    </row>
    <row r="33" spans="2:6" x14ac:dyDescent="0.3">
      <c r="B33" s="3">
        <v>14.860799999999999</v>
      </c>
      <c r="C33" s="3">
        <v>5.3567999999999998</v>
      </c>
      <c r="D33" s="3">
        <v>25.315200000000001</v>
      </c>
      <c r="E33" s="3">
        <v>9.4176000000000002</v>
      </c>
      <c r="F33" s="3">
        <v>20.3904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Liu</dc:creator>
  <cp:lastModifiedBy>Cyril Liu</cp:lastModifiedBy>
  <dcterms:created xsi:type="dcterms:W3CDTF">2022-03-06T14:20:25Z</dcterms:created>
  <dcterms:modified xsi:type="dcterms:W3CDTF">2024-04-25T12:43:18Z</dcterms:modified>
</cp:coreProperties>
</file>