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TUDE\UTBM\6 - GMC06 - UTSEUS\Cours UTSEUS\US02 - Data science literacy\"/>
    </mc:Choice>
  </mc:AlternateContent>
  <bookViews>
    <workbookView xWindow="0" yWindow="0" windowWidth="20490" windowHeight="8340" tabRatio="500"/>
  </bookViews>
  <sheets>
    <sheet name="Data-sheet" sheetId="6" r:id="rId1"/>
    <sheet name="Data sources" sheetId="5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A67" i="6"/>
  <c r="AA70" i="6"/>
  <c r="AA31" i="6"/>
  <c r="AA27" i="6"/>
  <c r="AA26" i="6"/>
  <c r="AA30" i="6"/>
  <c r="AA28" i="6"/>
  <c r="AA29" i="6"/>
  <c r="AA71" i="6"/>
  <c r="AA6" i="6"/>
  <c r="AA60" i="6"/>
  <c r="AA25" i="6"/>
  <c r="AA56" i="6"/>
  <c r="AA69" i="6"/>
  <c r="AA68" i="6"/>
  <c r="AA13" i="6"/>
  <c r="AA65" i="6"/>
  <c r="AA64" i="6"/>
  <c r="AA61" i="6"/>
  <c r="AA58" i="6"/>
  <c r="AA57" i="6"/>
  <c r="AA59" i="6"/>
  <c r="AA54" i="6"/>
  <c r="AA55" i="6"/>
  <c r="AA46" i="6"/>
  <c r="AA42" i="6"/>
  <c r="AA45" i="6"/>
  <c r="AA9" i="6"/>
  <c r="AA43" i="6"/>
  <c r="AA39" i="6"/>
  <c r="AA41" i="6"/>
  <c r="AA52" i="6"/>
  <c r="AA38" i="6"/>
  <c r="AA37" i="6"/>
  <c r="AA35" i="6"/>
  <c r="AA36" i="6"/>
  <c r="AA17" i="6"/>
  <c r="AA33" i="6"/>
  <c r="AA51" i="6"/>
  <c r="AA18" i="6"/>
  <c r="AA34" i="6"/>
  <c r="AA44" i="6"/>
  <c r="AA32" i="6"/>
  <c r="AA23" i="6"/>
  <c r="AA49" i="6"/>
  <c r="AA53" i="6"/>
  <c r="AA19" i="6"/>
  <c r="AA11" i="6"/>
  <c r="AA50" i="6"/>
  <c r="AA12" i="6"/>
  <c r="AA14" i="6"/>
  <c r="AA10" i="6"/>
  <c r="AA8" i="6"/>
  <c r="AA48" i="6"/>
  <c r="AA21" i="6"/>
  <c r="AA20" i="6"/>
  <c r="AA7" i="6"/>
  <c r="AA47" i="6"/>
  <c r="AA63" i="6"/>
  <c r="AA4" i="6"/>
  <c r="AA5" i="6"/>
  <c r="AA40" i="6"/>
  <c r="AA15" i="6"/>
  <c r="AA62" i="6"/>
  <c r="AA66" i="6"/>
  <c r="AA22" i="6"/>
  <c r="AA24" i="6"/>
</calcChain>
</file>

<file path=xl/sharedStrings.xml><?xml version="1.0" encoding="utf-8"?>
<sst xmlns="http://schemas.openxmlformats.org/spreadsheetml/2006/main" count="212" uniqueCount="174">
  <si>
    <t>Bertelsmann Transformation index (BTI)</t>
  </si>
  <si>
    <t>BRI – Industrial value added / Services value added</t>
  </si>
  <si>
    <t>S&amp;P Sovereign Ratings List</t>
  </si>
  <si>
    <t>TI Corruption Perception Index</t>
  </si>
  <si>
    <t>IMF Financial Soundness Indicators</t>
  </si>
  <si>
    <t>WB Central Government Debt</t>
  </si>
  <si>
    <t>WIPO Trademark applications</t>
  </si>
  <si>
    <t>WB Cost of Starting a Business</t>
  </si>
  <si>
    <t>WIPO Patent Applications</t>
  </si>
  <si>
    <t>http://ies.cass.cn/english/wp/201610/P020161031602504416535.pdf</t>
  </si>
  <si>
    <t xml:space="preserve">CASS - </t>
  </si>
  <si>
    <t>https://eng.yidaiyilu.gov.cn/jcsuce.htm?0</t>
  </si>
  <si>
    <t xml:space="preserve">BRI - </t>
  </si>
  <si>
    <t>https://www.heritage.org/index/</t>
  </si>
  <si>
    <t xml:space="preserve">Heritage Foundation - </t>
  </si>
  <si>
    <t>https://www.transparency.org/research/cpi/overview</t>
  </si>
  <si>
    <t xml:space="preserve">TI CPI - </t>
  </si>
  <si>
    <t>https://data.worldbank.org/indicator/IC.REG.COST.PC.ZS</t>
  </si>
  <si>
    <t xml:space="preserve">World Bank - </t>
  </si>
  <si>
    <t>https://www.bti-project.org/en/home/</t>
  </si>
  <si>
    <t xml:space="preserve">BTI - </t>
  </si>
  <si>
    <t>http://www.doingbusiness.org/rankings</t>
  </si>
  <si>
    <t>https://data.worldbank.org/indicator/GC.TAX.IMPT.ZS?end=2016&amp;start=2014</t>
  </si>
  <si>
    <t xml:space="preserve">IMF WB - </t>
  </si>
  <si>
    <t>https://wits.worldbank.org/CountryProfile/en/Country/WLD/StartYear/1988/EndYear/2016/TradeFlow/Import/Indicator/MPRT-PRDCT-SHR/Partner/CHN/Product/all-groups</t>
  </si>
  <si>
    <t xml:space="preserve">WITS - </t>
  </si>
  <si>
    <t>https://wits.worldbank.org/country-indicator.aspx?lang=en</t>
  </si>
  <si>
    <t xml:space="preserve">WITS – Time to import </t>
  </si>
  <si>
    <t>https://lpi.worldbank.org/international/scorecard</t>
  </si>
  <si>
    <t xml:space="preserve">WB - </t>
  </si>
  <si>
    <t>http://data.imf.org/?sk=51B096FA-2CD2-40C2-8D09-0699CC1764DA</t>
  </si>
  <si>
    <t xml:space="preserve">IMF - </t>
  </si>
  <si>
    <t>https://data.worldbank.org/indicator/FB.AST.NPER.ZS</t>
  </si>
  <si>
    <t xml:space="preserve">S&amp;P CR - </t>
  </si>
  <si>
    <t>https://www.spratings.com/en_US/topic/-/render/topic-detail/global-sovereigns</t>
  </si>
  <si>
    <t>S&amp;P -</t>
  </si>
  <si>
    <t>https://data.worldbank.org/indicator/GC.DOD.TOTL.GD.ZS</t>
  </si>
  <si>
    <t xml:space="preserve">WB Central Government Debt - </t>
  </si>
  <si>
    <t xml:space="preserve">WB – Rail </t>
  </si>
  <si>
    <t>WB – Air</t>
  </si>
  <si>
    <t>https://data.worldbank.org/indicator/IS.RRS.GOOD.MT.K6</t>
  </si>
  <si>
    <t>https://data.worldbank.org/indicator/IS.AIR.GOOD.MT.K1</t>
  </si>
  <si>
    <t xml:space="preserve">ED - </t>
  </si>
  <si>
    <t>https://yearbook.enerdata.net/electricity/electricity-domestic-consumption-data.html</t>
  </si>
  <si>
    <t>https://data.worldbank.org/indicator/NE.CON.PRVT.PP.CD</t>
  </si>
  <si>
    <t>https://data.worldbank.org/indicator/SH.XPD.CHEX.PP.CD</t>
  </si>
  <si>
    <t xml:space="preserve">WHO - </t>
  </si>
  <si>
    <t xml:space="preserve">UNESCO - </t>
  </si>
  <si>
    <t>researchers</t>
  </si>
  <si>
    <t>https://data.worldbank.org/indicator/GB.XPD.RSDV.GD.ZS</t>
  </si>
  <si>
    <t>https://data.worldbank.org/indicator/SP.POP.SCIE.RD.P6</t>
  </si>
  <si>
    <t>https://data.worldbank.org/indicator/IP.TMK.RSCT</t>
  </si>
  <si>
    <t xml:space="preserve">WIPO – trademarks </t>
  </si>
  <si>
    <t>https://data.worldbank.org/indicator/IP.PAT.RESD</t>
  </si>
  <si>
    <t xml:space="preserve">WIPO – patents </t>
  </si>
  <si>
    <t>https://countryeconomy.com/ratings</t>
  </si>
  <si>
    <t>https://globalratings.net/ratings-info/rating-scales-definitions</t>
  </si>
  <si>
    <t xml:space="preserve">Credit rating </t>
  </si>
  <si>
    <t>Malaysia</t>
  </si>
  <si>
    <t>Thailiand</t>
  </si>
  <si>
    <t>Heritage Foundation Index of Economic Freedom (Global Ranking)</t>
  </si>
  <si>
    <t>HF Index of Economic Freedom (Scale: 1-100)</t>
  </si>
  <si>
    <t>Cambodia</t>
  </si>
  <si>
    <t>Bertelsmann Transformation index (BTI) - Ranking</t>
  </si>
  <si>
    <t>TI Corruption Perception Index - Ranking</t>
  </si>
  <si>
    <t>BRI GDP</t>
  </si>
  <si>
    <t>BRI GDP p.c.</t>
  </si>
  <si>
    <t>BRI Y.o.Y. GDP growth rate p.c.</t>
  </si>
  <si>
    <t xml:space="preserve">BRI Agriculture value added per sector </t>
  </si>
  <si>
    <t xml:space="preserve">BRI Industry value added per sector </t>
  </si>
  <si>
    <t xml:space="preserve">BRI Services value added per sector </t>
  </si>
  <si>
    <t>Date of research inquiry</t>
  </si>
  <si>
    <t>Cumulative value added (numbers should reflect 100%)</t>
  </si>
  <si>
    <t>BRI GDP growth rate</t>
  </si>
  <si>
    <t>BRI Population density (/km2)</t>
  </si>
  <si>
    <t>IMF WB
Customs and other import duties (% of tax revenue) 2016</t>
  </si>
  <si>
    <t>WB Ease of Doing Business Index (1 = most business-friendly regulations)</t>
  </si>
  <si>
    <t>WB IMF Non-performing loans to total gross loans ratio (%)</t>
  </si>
  <si>
    <t>BRI Internet penetration rate (%)</t>
  </si>
  <si>
    <t>WB Household final consumption expenditure, PPP bn USD</t>
  </si>
  <si>
    <t xml:space="preserve">WB Logistics Performance Index (LPI) (range: 1-5) </t>
  </si>
  <si>
    <t xml:space="preserve">WITS Time to Import </t>
  </si>
  <si>
    <t>China</t>
  </si>
  <si>
    <t xml:space="preserve">WITS Time to Export </t>
  </si>
  <si>
    <t>http://data.imf.org/regular.aspx?key=61404590</t>
  </si>
  <si>
    <t>IMF - Financial Soundness Indicator</t>
  </si>
  <si>
    <t>WHO Current Health Expenditure p.c., PPP USD</t>
  </si>
  <si>
    <t>WB Research Expenditure % of GDP</t>
  </si>
  <si>
    <t>WB UNESCO Researchers p. mn inhabitants</t>
  </si>
  <si>
    <t>WB UNESCO R&amp;D Expenditure % of GDP</t>
  </si>
  <si>
    <t>https://data.worldbank.org/indicator/GB.XPD.RSDV.GD.ZS?locations=MY-KH</t>
  </si>
  <si>
    <t>ICAO air freight (mn ton x km travelled)</t>
  </si>
  <si>
    <t>UIC Rail freight (mn ton x km travelled)</t>
  </si>
  <si>
    <t>N/A</t>
  </si>
  <si>
    <t>ED National Electric Power Consumption TwH</t>
  </si>
  <si>
    <t>B+</t>
  </si>
  <si>
    <t>Moody's Socvereign Ratings List</t>
  </si>
  <si>
    <t>B2</t>
  </si>
  <si>
    <t>A3</t>
  </si>
  <si>
    <t>A-</t>
  </si>
  <si>
    <t>Fitch Sovereign Ratings List</t>
  </si>
  <si>
    <t>https://data.worldbank.org/indicator/GC.TAX.IMPT.ZS</t>
  </si>
  <si>
    <t>Exp./Imp. volume USD</t>
  </si>
  <si>
    <t>https://data.worldbank.org/indicator/BX.KLT.DINV.WD.GD.ZS</t>
  </si>
  <si>
    <t>IFDI Net Inflows (% of GDP)</t>
  </si>
  <si>
    <t xml:space="preserve">Source link: </t>
  </si>
  <si>
    <t>BRI Percentage of Urban Population in Total Population</t>
  </si>
  <si>
    <t>Albania</t>
  </si>
  <si>
    <t>Afghanistan</t>
  </si>
  <si>
    <t>The United Arab Emirates</t>
  </si>
  <si>
    <t>Oman</t>
  </si>
  <si>
    <t>Azerbaijan</t>
  </si>
  <si>
    <t>Egypt</t>
  </si>
  <si>
    <t>Estonia</t>
  </si>
  <si>
    <t>Germany (not BRI)</t>
  </si>
  <si>
    <t>France (Not BRI)</t>
  </si>
  <si>
    <t>United Kingdom (Not BRI)</t>
  </si>
  <si>
    <t>Pakistan</t>
  </si>
  <si>
    <t>Bahrain</t>
  </si>
  <si>
    <t>Belarus</t>
  </si>
  <si>
    <t>Bulgaria</t>
  </si>
  <si>
    <t>Bosnia and Herzegovina</t>
  </si>
  <si>
    <t>Poland</t>
  </si>
  <si>
    <t>Bhutan</t>
  </si>
  <si>
    <t>East Timor</t>
  </si>
  <si>
    <t>Russia</t>
  </si>
  <si>
    <t>Philippines</t>
  </si>
  <si>
    <t>Georgia</t>
  </si>
  <si>
    <t>Country (according to CN Gov):</t>
  </si>
  <si>
    <t>Kazakhstan</t>
  </si>
  <si>
    <t>Montenegro</t>
  </si>
  <si>
    <t>Kyrgyzstan</t>
  </si>
  <si>
    <t>Czech Republic</t>
  </si>
  <si>
    <t>Qatar</t>
  </si>
  <si>
    <t>Kuwait</t>
  </si>
  <si>
    <t>Croatia</t>
  </si>
  <si>
    <t>Latvia</t>
  </si>
  <si>
    <t>Laos</t>
  </si>
  <si>
    <t>Lebanon</t>
  </si>
  <si>
    <t>Lithuania</t>
  </si>
  <si>
    <t>Romania</t>
  </si>
  <si>
    <t>Maldives</t>
  </si>
  <si>
    <t>Macedonia</t>
  </si>
  <si>
    <t>Mongolia</t>
  </si>
  <si>
    <t>Bangladesh</t>
  </si>
  <si>
    <t>Myanmar</t>
  </si>
  <si>
    <t>Moldova</t>
  </si>
  <si>
    <t>Nepal</t>
  </si>
  <si>
    <t>Serbia</t>
  </si>
  <si>
    <t>Saudi Arabia</t>
  </si>
  <si>
    <t>Sri Lanka</t>
  </si>
  <si>
    <t>Slovakia</t>
  </si>
  <si>
    <t>Slovenia</t>
  </si>
  <si>
    <t>Tajikistan</t>
  </si>
  <si>
    <t>Turkey</t>
  </si>
  <si>
    <t>Turkmenistan</t>
  </si>
  <si>
    <t>Brunei</t>
  </si>
  <si>
    <t>Uzbekistan</t>
  </si>
  <si>
    <t>Singapore</t>
  </si>
  <si>
    <t>Hungary</t>
  </si>
  <si>
    <t>Syria</t>
  </si>
  <si>
    <t>Armenia</t>
  </si>
  <si>
    <t>Yemen</t>
  </si>
  <si>
    <t>Iraq</t>
  </si>
  <si>
    <t>Iran</t>
  </si>
  <si>
    <t>Israel</t>
  </si>
  <si>
    <t>India</t>
  </si>
  <si>
    <t>Indonesia</t>
  </si>
  <si>
    <t>Jordan</t>
  </si>
  <si>
    <t>Vietnam</t>
  </si>
  <si>
    <t>Ukraine</t>
  </si>
  <si>
    <t>United States of America (Not BRI)</t>
  </si>
  <si>
    <t>Indicator #</t>
  </si>
  <si>
    <t>Country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</si>
</sst>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3" fillId="0" borderId="0" xfId="1" applyAlignment="1">
      <alignment horizontal="left" vertical="center" readingOrder="1"/>
    </xf>
    <xf numFmtId="0" fontId="3" fillId="0" borderId="0" xfId="1"/>
    <xf numFmtId="10" fontId="0" fillId="0" borderId="0" xfId="2" applyNumberFormat="1" applyFont="1"/>
    <xf numFmtId="164" fontId="0" fillId="0" borderId="0" xfId="0" applyNumberFormat="1"/>
    <xf numFmtId="164" fontId="0" fillId="0" borderId="0" xfId="0" applyNumberFormat="1" applyFont="1"/>
    <xf numFmtId="0" fontId="4" fillId="0" borderId="0" xfId="0" applyFont="1"/>
    <xf numFmtId="3" fontId="0" fillId="0" borderId="0" xfId="0" applyNumberFormat="1" applyFont="1"/>
    <xf numFmtId="10" fontId="1" fillId="0" borderId="0" xfId="2" applyNumberFormat="1" applyFont="1"/>
    <xf numFmtId="4" fontId="0" fillId="0" borderId="0" xfId="0" applyNumberFormat="1" applyFont="1"/>
    <xf numFmtId="165" fontId="0" fillId="0" borderId="0" xfId="2" applyNumberFormat="1" applyFont="1"/>
    <xf numFmtId="165" fontId="4" fillId="0" borderId="0" xfId="2" applyNumberFormat="1" applyFont="1"/>
    <xf numFmtId="2" fontId="0" fillId="0" borderId="0" xfId="0" applyNumberFormat="1" applyFont="1"/>
  </cellXfs>
  <cellStyles count="3">
    <cellStyle name="Lien hypertexte" xfId="1" builtinId="8"/>
    <cellStyle name="Normal" xfId="0" builtinId="0"/>
    <cellStyle name="Pourcentage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164" formatCode="yyyy\-mm\-dd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AR71" totalsRowShown="0">
  <autoFilter ref="B3:AR71"/>
  <sortState ref="B3:AR69">
    <sortCondition ref="B2:B69"/>
  </sortState>
  <tableColumns count="43">
    <tableColumn id="1" name="Country (according to CN Gov):"/>
    <tableColumn id="2" name="Date of research inquiry" dataDxfId="6"/>
    <tableColumn id="3" name="HF Index of Economic Freedom (Scale: 1-100)"/>
    <tableColumn id="4" name="Heritage Foundation Index of Economic Freedom (Global Ranking)"/>
    <tableColumn id="6" name="Bertelsmann Transformation index (BTI)"/>
    <tableColumn id="7" name="Bertelsmann Transformation index (BTI) - Ranking"/>
    <tableColumn id="9" name="IMF WB_x000a_Customs and other import duties (% of tax revenue) 2016"/>
    <tableColumn id="11" name="WB IMF Non-performing loans to total gross loans ratio (%)"/>
    <tableColumn id="12" name="Moody's Socvereign Ratings List"/>
    <tableColumn id="13" name="S&amp;P Sovereign Ratings List"/>
    <tableColumn id="14" name="Fitch Sovereign Ratings List"/>
    <tableColumn id="15" name="UIC Rail freight (mn ton x km travelled)"/>
    <tableColumn id="16" name="ICAO air freight (mn ton x km travelled)"/>
    <tableColumn id="17" name="WB Household final consumption expenditure, PPP bn USD"/>
    <tableColumn id="18" name="WB UNESCO R&amp;D Expenditure % of GDP"/>
    <tableColumn id="19" name="WB UNESCO Researchers p. mn inhabitants"/>
    <tableColumn id="20" name="TI Corruption Perception Index"/>
    <tableColumn id="21" name="TI Corruption Perception Index - Ranking"/>
    <tableColumn id="22" name="BRI GDP"/>
    <tableColumn id="23" name="BRI GDP p.c."/>
    <tableColumn id="24" name="BRI GDP growth rate"/>
    <tableColumn id="25" name="BRI Y.o.Y. GDP growth rate p.c." dataDxfId="5"/>
    <tableColumn id="26" name="BRI Agriculture value added per sector " dataDxfId="4"/>
    <tableColumn id="27" name="BRI Industry value added per sector " dataDxfId="3"/>
    <tableColumn id="28" name="BRI Services value added per sector " dataDxfId="2"/>
    <tableColumn id="29" name="Cumulative value added (numbers should reflect 100%)" dataDxfId="1">
      <calculatedColumnFormula>SUM(X4:Z4)</calculatedColumnFormula>
    </tableColumn>
    <tableColumn id="30" name="Exp./Imp. volume USD" dataDxfId="0"/>
    <tableColumn id="31" name="WITS Time to Import "/>
    <tableColumn id="32" name="WITS Time to Export "/>
    <tableColumn id="33" name="IMF Financial Soundness Indicators"/>
    <tableColumn id="34" name="WB Central Government Debt"/>
    <tableColumn id="35" name="BRI Internet penetration rate (%)"/>
    <tableColumn id="36" name="BRI Population density (/km2)"/>
    <tableColumn id="37" name="BRI Percentage of Urban Population in Total Population"/>
    <tableColumn id="38" name="WB Cost of Starting a Business"/>
    <tableColumn id="39" name="WB Ease of Doing Business Index (1 = most business-friendly regulations)"/>
    <tableColumn id="40" name="WB Logistics Performance Index (LPI) (range: 1-5) "/>
    <tableColumn id="41" name="IFDI Net Inflows (% of GDP)"/>
    <tableColumn id="42" name="ED National Electric Power Consumption TwH"/>
    <tableColumn id="43" name="WHO Current Health Expenditure p.c., PPP USD"/>
    <tableColumn id="44" name="WB Research Expenditure % of GDP"/>
    <tableColumn id="45" name="WIPO Trademark applications"/>
    <tableColumn id="46" name="WIPO Patent Applica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ts.worldbank.org/country-indicator.aspx?lang=en" TargetMode="External"/><Relationship Id="rId13" Type="http://schemas.openxmlformats.org/officeDocument/2006/relationships/hyperlink" Target="https://eng.yidaiyilu.gov.cn/jcsuce.htm?0" TargetMode="External"/><Relationship Id="rId18" Type="http://schemas.openxmlformats.org/officeDocument/2006/relationships/hyperlink" Target="https://eng.yidaiyilu.gov.cn/jcsuce.htm?0" TargetMode="External"/><Relationship Id="rId26" Type="http://schemas.openxmlformats.org/officeDocument/2006/relationships/hyperlink" Target="https://www.bti-project.org/en/home/" TargetMode="External"/><Relationship Id="rId3" Type="http://schemas.openxmlformats.org/officeDocument/2006/relationships/hyperlink" Target="https://www.bti-project.org/en/home/" TargetMode="External"/><Relationship Id="rId21" Type="http://schemas.openxmlformats.org/officeDocument/2006/relationships/hyperlink" Target="https://yearbook.enerdata.net/electricity/electricity-domestic-consumption-data.html" TargetMode="External"/><Relationship Id="rId7" Type="http://schemas.openxmlformats.org/officeDocument/2006/relationships/hyperlink" Target="https://data.worldbank.org/indicator/IP.TMK.RSCT" TargetMode="External"/><Relationship Id="rId12" Type="http://schemas.openxmlformats.org/officeDocument/2006/relationships/hyperlink" Target="https://eng.yidaiyilu.gov.cn/jcsuce.htm?0" TargetMode="External"/><Relationship Id="rId17" Type="http://schemas.openxmlformats.org/officeDocument/2006/relationships/hyperlink" Target="https://eng.yidaiyilu.gov.cn/jcsuce.htm?0" TargetMode="External"/><Relationship Id="rId25" Type="http://schemas.openxmlformats.org/officeDocument/2006/relationships/hyperlink" Target="https://globalratings.net/ratings-info/rating-scales-definitions" TargetMode="External"/><Relationship Id="rId2" Type="http://schemas.openxmlformats.org/officeDocument/2006/relationships/hyperlink" Target="https://www.transparency.org/research/cpi/overview" TargetMode="External"/><Relationship Id="rId16" Type="http://schemas.openxmlformats.org/officeDocument/2006/relationships/hyperlink" Target="https://eng.yidaiyilu.gov.cn/jcsuce.htm?0" TargetMode="External"/><Relationship Id="rId20" Type="http://schemas.openxmlformats.org/officeDocument/2006/relationships/hyperlink" Target="https://data.worldbank.org/indicator/IS.RRS.GOOD.MT.K6" TargetMode="External"/><Relationship Id="rId29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s://www.heritage.org/index/" TargetMode="External"/><Relationship Id="rId6" Type="http://schemas.openxmlformats.org/officeDocument/2006/relationships/hyperlink" Target="https://data.worldbank.org/indicator/IP.PAT.RESD" TargetMode="External"/><Relationship Id="rId11" Type="http://schemas.openxmlformats.org/officeDocument/2006/relationships/hyperlink" Target="https://eng.yidaiyilu.gov.cn/jcsuce.htm?0" TargetMode="External"/><Relationship Id="rId24" Type="http://schemas.openxmlformats.org/officeDocument/2006/relationships/hyperlink" Target="https://globalratings.net/ratings-info/rating-scales-definitions" TargetMode="External"/><Relationship Id="rId5" Type="http://schemas.openxmlformats.org/officeDocument/2006/relationships/hyperlink" Target="https://data.worldbank.org/indicator/SP.POP.SCIE.RD.P6" TargetMode="External"/><Relationship Id="rId15" Type="http://schemas.openxmlformats.org/officeDocument/2006/relationships/hyperlink" Target="https://eng.yidaiyilu.gov.cn/jcsuce.htm?0" TargetMode="External"/><Relationship Id="rId23" Type="http://schemas.openxmlformats.org/officeDocument/2006/relationships/hyperlink" Target="https://globalratings.net/ratings-info/rating-scales-definitions" TargetMode="External"/><Relationship Id="rId28" Type="http://schemas.openxmlformats.org/officeDocument/2006/relationships/hyperlink" Target="https://data.worldbank.org/indicator/NE.CON.PRVT.PP.CD" TargetMode="External"/><Relationship Id="rId10" Type="http://schemas.openxmlformats.org/officeDocument/2006/relationships/hyperlink" Target="https://eng.yidaiyilu.gov.cn/jcsuce.htm?0" TargetMode="External"/><Relationship Id="rId19" Type="http://schemas.openxmlformats.org/officeDocument/2006/relationships/hyperlink" Target="https://data.worldbank.org/indicator/IS.RRS.GOOD.MT.K6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transparency.org/research/cpi/overview" TargetMode="External"/><Relationship Id="rId9" Type="http://schemas.openxmlformats.org/officeDocument/2006/relationships/hyperlink" Target="https://eng.yidaiyilu.gov.cn/jcsuce.htm?0" TargetMode="External"/><Relationship Id="rId14" Type="http://schemas.openxmlformats.org/officeDocument/2006/relationships/hyperlink" Target="https://eng.yidaiyilu.gov.cn/jcsuce.htm?0" TargetMode="External"/><Relationship Id="rId22" Type="http://schemas.openxmlformats.org/officeDocument/2006/relationships/hyperlink" Target="https://data.worldbank.org/indicator/GB.XPD.RSDV.GD.ZS" TargetMode="External"/><Relationship Id="rId27" Type="http://schemas.openxmlformats.org/officeDocument/2006/relationships/hyperlink" Target="https://www.heritage.org/index/" TargetMode="External"/><Relationship Id="rId30" Type="http://schemas.openxmlformats.org/officeDocument/2006/relationships/hyperlink" Target="https://data.worldbank.org/indicator/BX.KLT.DINV.WD.GD.Z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IS.AIR.GOOD.MT.K1" TargetMode="External"/><Relationship Id="rId13" Type="http://schemas.openxmlformats.org/officeDocument/2006/relationships/hyperlink" Target="https://data.worldbank.org/indicator/SP.POP.SCIE.RD.P6" TargetMode="External"/><Relationship Id="rId18" Type="http://schemas.openxmlformats.org/officeDocument/2006/relationships/hyperlink" Target="https://wits.worldbank.org/CountryProfile/en/Country/WLD/StartYear/1988/EndYear/2016/TradeFlow/Import/Indicator/MPRT-PRDCT-SHR/Partner/CHN/Product/all-groups" TargetMode="External"/><Relationship Id="rId26" Type="http://schemas.openxmlformats.org/officeDocument/2006/relationships/hyperlink" Target="https://eng.yidaiyilu.gov.cn/jcsuce.htm?0" TargetMode="External"/><Relationship Id="rId3" Type="http://schemas.openxmlformats.org/officeDocument/2006/relationships/hyperlink" Target="https://lpi.worldbank.org/international/scorecard" TargetMode="External"/><Relationship Id="rId21" Type="http://schemas.openxmlformats.org/officeDocument/2006/relationships/hyperlink" Target="http://www.doingbusiness.org/rankings" TargetMode="External"/><Relationship Id="rId7" Type="http://schemas.openxmlformats.org/officeDocument/2006/relationships/hyperlink" Target="https://data.worldbank.org/indicator/IS.RRS.GOOD.MT.K6" TargetMode="External"/><Relationship Id="rId12" Type="http://schemas.openxmlformats.org/officeDocument/2006/relationships/hyperlink" Target="https://data.worldbank.org/indicator/GB.XPD.RSDV.GD.ZS" TargetMode="External"/><Relationship Id="rId17" Type="http://schemas.openxmlformats.org/officeDocument/2006/relationships/hyperlink" Target="https://globalratings.net/ratings-info/rating-scales-definitions" TargetMode="External"/><Relationship Id="rId25" Type="http://schemas.openxmlformats.org/officeDocument/2006/relationships/hyperlink" Target="https://www.transparency.org/research/cpi/overview" TargetMode="External"/><Relationship Id="rId2" Type="http://schemas.openxmlformats.org/officeDocument/2006/relationships/hyperlink" Target="https://data.worldbank.org/indicator/FB.AST.NPER.ZS" TargetMode="External"/><Relationship Id="rId16" Type="http://schemas.openxmlformats.org/officeDocument/2006/relationships/hyperlink" Target="https://countryeconomy.com/ratings" TargetMode="External"/><Relationship Id="rId20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://data.imf.org/?sk=51B096FA-2CD2-40C2-8D09-0699CC1764DA" TargetMode="External"/><Relationship Id="rId6" Type="http://schemas.openxmlformats.org/officeDocument/2006/relationships/hyperlink" Target="https://data.worldbank.org/indicator/GC.DOD.TOTL.GD.ZS" TargetMode="External"/><Relationship Id="rId11" Type="http://schemas.openxmlformats.org/officeDocument/2006/relationships/hyperlink" Target="https://data.worldbank.org/indicator/SH.XPD.CHEX.PP.CD" TargetMode="External"/><Relationship Id="rId24" Type="http://schemas.openxmlformats.org/officeDocument/2006/relationships/hyperlink" Target="https://www.heritage.org/index/" TargetMode="External"/><Relationship Id="rId5" Type="http://schemas.openxmlformats.org/officeDocument/2006/relationships/hyperlink" Target="https://www.spratings.com/en_US/topic/-/render/topic-detail/global-sovereigns" TargetMode="External"/><Relationship Id="rId15" Type="http://schemas.openxmlformats.org/officeDocument/2006/relationships/hyperlink" Target="https://data.worldbank.org/indicator/IP.PAT.RESD" TargetMode="External"/><Relationship Id="rId23" Type="http://schemas.openxmlformats.org/officeDocument/2006/relationships/hyperlink" Target="https://data.worldbank.org/indicator/IC.REG.COST.PC.ZS" TargetMode="External"/><Relationship Id="rId10" Type="http://schemas.openxmlformats.org/officeDocument/2006/relationships/hyperlink" Target="https://data.worldbank.org/indicator/NE.CON.PRVT.PP.CD" TargetMode="External"/><Relationship Id="rId19" Type="http://schemas.openxmlformats.org/officeDocument/2006/relationships/hyperlink" Target="https://data.worldbank.org/indicator/GC.TAX.IMPT.ZS?end=2016&amp;start=2014" TargetMode="External"/><Relationship Id="rId4" Type="http://schemas.openxmlformats.org/officeDocument/2006/relationships/hyperlink" Target="https://wits.worldbank.org/country-indicator.aspx?lang=en" TargetMode="External"/><Relationship Id="rId9" Type="http://schemas.openxmlformats.org/officeDocument/2006/relationships/hyperlink" Target="https://yearbook.enerdata.net/electricity/electricity-domestic-consumption-data.html" TargetMode="External"/><Relationship Id="rId14" Type="http://schemas.openxmlformats.org/officeDocument/2006/relationships/hyperlink" Target="https://data.worldbank.org/indicator/IP.TMK.RSCT" TargetMode="External"/><Relationship Id="rId22" Type="http://schemas.openxmlformats.org/officeDocument/2006/relationships/hyperlink" Target="https://www.bti-project.org/en/home/" TargetMode="External"/><Relationship Id="rId27" Type="http://schemas.openxmlformats.org/officeDocument/2006/relationships/hyperlink" Target="http://ies.cass.cn/english/wp/201610/P0201610316025044165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1"/>
  <sheetViews>
    <sheetView tabSelected="1" zoomScaleNormal="100" workbookViewId="0">
      <selection activeCell="I9" sqref="I9"/>
    </sheetView>
  </sheetViews>
  <sheetFormatPr baseColWidth="10" defaultColWidth="14.625" defaultRowHeight="15.75" x14ac:dyDescent="0.25"/>
  <cols>
    <col min="1" max="1" width="9" bestFit="1" customWidth="1"/>
    <col min="2" max="2" width="29.5" bestFit="1" customWidth="1"/>
    <col min="3" max="3" width="10.125" bestFit="1" customWidth="1"/>
    <col min="4" max="4" width="14.125" customWidth="1"/>
    <col min="5" max="5" width="15.625" customWidth="1"/>
    <col min="6" max="6" width="14.75" customWidth="1"/>
    <col min="7" max="7" width="16.25" customWidth="1"/>
    <col min="8" max="8" width="15.625" customWidth="1"/>
  </cols>
  <sheetData>
    <row r="1" spans="1:44" x14ac:dyDescent="0.25">
      <c r="B1" t="s">
        <v>172</v>
      </c>
      <c r="D1">
        <f>C1+1</f>
        <v>1</v>
      </c>
      <c r="E1">
        <f>D1+1</f>
        <v>2</v>
      </c>
      <c r="F1">
        <f t="shared" ref="F1:Z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B1">
        <f>Z1+1</f>
        <v>24</v>
      </c>
      <c r="AC1">
        <f>AB1+1</f>
        <v>25</v>
      </c>
      <c r="AD1">
        <f>AC1+1</f>
        <v>26</v>
      </c>
      <c r="AE1">
        <f>AD1+1</f>
        <v>27</v>
      </c>
      <c r="AF1">
        <f>AE1+1</f>
        <v>28</v>
      </c>
      <c r="AG1">
        <f t="shared" ref="AG1:AR1" si="1">AF1+1</f>
        <v>29</v>
      </c>
      <c r="AH1">
        <f t="shared" si="1"/>
        <v>30</v>
      </c>
      <c r="AI1">
        <f t="shared" si="1"/>
        <v>31</v>
      </c>
      <c r="AJ1">
        <f t="shared" si="1"/>
        <v>32</v>
      </c>
      <c r="AK1">
        <f t="shared" si="1"/>
        <v>33</v>
      </c>
      <c r="AL1">
        <f t="shared" si="1"/>
        <v>34</v>
      </c>
      <c r="AM1">
        <f t="shared" si="1"/>
        <v>35</v>
      </c>
      <c r="AN1">
        <f t="shared" si="1"/>
        <v>36</v>
      </c>
      <c r="AO1">
        <f t="shared" si="1"/>
        <v>37</v>
      </c>
      <c r="AP1">
        <f t="shared" si="1"/>
        <v>38</v>
      </c>
      <c r="AQ1">
        <f t="shared" si="1"/>
        <v>39</v>
      </c>
      <c r="AR1">
        <f t="shared" si="1"/>
        <v>40</v>
      </c>
    </row>
    <row r="2" spans="1:44" ht="16.5" thickBot="1" x14ac:dyDescent="0.3">
      <c r="A2" t="s">
        <v>173</v>
      </c>
      <c r="B2" t="s">
        <v>105</v>
      </c>
      <c r="D2" s="6" t="s">
        <v>13</v>
      </c>
      <c r="E2" s="6" t="s">
        <v>13</v>
      </c>
      <c r="F2" s="5" t="s">
        <v>19</v>
      </c>
      <c r="G2" s="5" t="s">
        <v>19</v>
      </c>
      <c r="H2" t="s">
        <v>101</v>
      </c>
      <c r="I2" t="s">
        <v>32</v>
      </c>
      <c r="J2" s="5" t="s">
        <v>56</v>
      </c>
      <c r="K2" s="5" t="s">
        <v>56</v>
      </c>
      <c r="L2" s="5" t="s">
        <v>56</v>
      </c>
      <c r="M2" s="6" t="s">
        <v>40</v>
      </c>
      <c r="N2" s="6" t="s">
        <v>40</v>
      </c>
      <c r="O2" s="6" t="s">
        <v>44</v>
      </c>
      <c r="P2" s="6" t="s">
        <v>90</v>
      </c>
      <c r="Q2" s="6" t="s">
        <v>50</v>
      </c>
      <c r="R2" s="5" t="s">
        <v>15</v>
      </c>
      <c r="S2" s="5" t="s">
        <v>15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5" t="s">
        <v>11</v>
      </c>
      <c r="AB2" s="5" t="s">
        <v>11</v>
      </c>
      <c r="AC2" t="s">
        <v>26</v>
      </c>
      <c r="AD2" s="6" t="s">
        <v>26</v>
      </c>
      <c r="AG2" s="5" t="s">
        <v>11</v>
      </c>
      <c r="AH2" s="5" t="s">
        <v>11</v>
      </c>
      <c r="AI2" s="5" t="s">
        <v>11</v>
      </c>
      <c r="AM2" s="6" t="s">
        <v>103</v>
      </c>
      <c r="AN2" s="6" t="s">
        <v>43</v>
      </c>
      <c r="AO2" t="s">
        <v>45</v>
      </c>
      <c r="AP2" s="6" t="s">
        <v>49</v>
      </c>
      <c r="AQ2" s="6" t="s">
        <v>51</v>
      </c>
      <c r="AR2" s="6" t="s">
        <v>53</v>
      </c>
    </row>
    <row r="3" spans="1:44" ht="96" thickTop="1" thickBot="1" x14ac:dyDescent="0.3">
      <c r="B3" t="s">
        <v>128</v>
      </c>
      <c r="C3" s="1" t="s">
        <v>71</v>
      </c>
      <c r="D3" s="1" t="s">
        <v>61</v>
      </c>
      <c r="E3" s="1" t="s">
        <v>60</v>
      </c>
      <c r="F3" s="1" t="s">
        <v>0</v>
      </c>
      <c r="G3" s="1" t="s">
        <v>63</v>
      </c>
      <c r="H3" s="1" t="s">
        <v>75</v>
      </c>
      <c r="I3" s="1" t="s">
        <v>77</v>
      </c>
      <c r="J3" s="1" t="s">
        <v>96</v>
      </c>
      <c r="K3" s="1" t="s">
        <v>2</v>
      </c>
      <c r="L3" s="1" t="s">
        <v>100</v>
      </c>
      <c r="M3" s="1" t="s">
        <v>92</v>
      </c>
      <c r="N3" s="1" t="s">
        <v>91</v>
      </c>
      <c r="O3" s="1" t="s">
        <v>79</v>
      </c>
      <c r="P3" s="1" t="s">
        <v>89</v>
      </c>
      <c r="Q3" s="1" t="s">
        <v>88</v>
      </c>
      <c r="R3" s="2" t="s">
        <v>3</v>
      </c>
      <c r="S3" s="2" t="s">
        <v>64</v>
      </c>
      <c r="T3" s="2" t="s">
        <v>65</v>
      </c>
      <c r="U3" s="2" t="s">
        <v>66</v>
      </c>
      <c r="V3" s="2" t="s">
        <v>73</v>
      </c>
      <c r="W3" s="2" t="s">
        <v>67</v>
      </c>
      <c r="X3" s="2" t="s">
        <v>68</v>
      </c>
      <c r="Y3" s="2" t="s">
        <v>69</v>
      </c>
      <c r="Z3" s="2" t="s">
        <v>70</v>
      </c>
      <c r="AA3" s="2" t="s">
        <v>72</v>
      </c>
      <c r="AB3" s="2" t="s">
        <v>102</v>
      </c>
      <c r="AC3" s="2" t="s">
        <v>81</v>
      </c>
      <c r="AD3" s="2" t="s">
        <v>83</v>
      </c>
      <c r="AE3" s="2" t="s">
        <v>4</v>
      </c>
      <c r="AF3" s="2" t="s">
        <v>5</v>
      </c>
      <c r="AG3" s="2" t="s">
        <v>78</v>
      </c>
      <c r="AH3" s="2" t="s">
        <v>74</v>
      </c>
      <c r="AI3" s="2" t="s">
        <v>106</v>
      </c>
      <c r="AJ3" s="3" t="s">
        <v>7</v>
      </c>
      <c r="AK3" s="3" t="s">
        <v>76</v>
      </c>
      <c r="AL3" s="3" t="s">
        <v>80</v>
      </c>
      <c r="AM3" s="3" t="s">
        <v>104</v>
      </c>
      <c r="AN3" s="3" t="s">
        <v>94</v>
      </c>
      <c r="AO3" s="3" t="s">
        <v>86</v>
      </c>
      <c r="AP3" s="3" t="s">
        <v>87</v>
      </c>
      <c r="AQ3" s="2" t="s">
        <v>6</v>
      </c>
      <c r="AR3" s="3" t="s">
        <v>8</v>
      </c>
    </row>
    <row r="4" spans="1:44" x14ac:dyDescent="0.25">
      <c r="A4">
        <f>A3+1</f>
        <v>1</v>
      </c>
      <c r="B4" t="s">
        <v>108</v>
      </c>
      <c r="C4" s="8"/>
      <c r="W4" s="7"/>
      <c r="X4" s="7"/>
      <c r="Y4" s="7"/>
      <c r="Z4" s="7"/>
      <c r="AA4" s="7">
        <f t="shared" ref="AA4:AA15" si="2">SUM(X4:Z4)</f>
        <v>0</v>
      </c>
      <c r="AB4" s="7"/>
    </row>
    <row r="5" spans="1:44" x14ac:dyDescent="0.25">
      <c r="A5">
        <f t="shared" ref="A5:A68" si="3">A4+1</f>
        <v>2</v>
      </c>
      <c r="B5" t="s">
        <v>107</v>
      </c>
      <c r="C5" s="8"/>
      <c r="W5" s="7"/>
      <c r="X5" s="7"/>
      <c r="Y5" s="7"/>
      <c r="Z5" s="7"/>
      <c r="AA5" s="7">
        <f t="shared" si="2"/>
        <v>0</v>
      </c>
      <c r="AB5" s="7"/>
    </row>
    <row r="6" spans="1:44" x14ac:dyDescent="0.25">
      <c r="A6">
        <f t="shared" si="3"/>
        <v>3</v>
      </c>
      <c r="B6" t="s">
        <v>161</v>
      </c>
      <c r="C6" s="8"/>
      <c r="W6" s="7"/>
      <c r="X6" s="7"/>
      <c r="Y6" s="7"/>
      <c r="Z6" s="7"/>
      <c r="AA6" s="7">
        <f t="shared" si="2"/>
        <v>0</v>
      </c>
      <c r="AB6" s="7"/>
    </row>
    <row r="7" spans="1:44" x14ac:dyDescent="0.25">
      <c r="A7">
        <f t="shared" si="3"/>
        <v>4</v>
      </c>
      <c r="B7" t="s">
        <v>111</v>
      </c>
      <c r="C7" s="8"/>
      <c r="W7" s="7"/>
      <c r="X7" s="7"/>
      <c r="Y7" s="7"/>
      <c r="Z7" s="7"/>
      <c r="AA7" s="7">
        <f t="shared" si="2"/>
        <v>0</v>
      </c>
      <c r="AB7" s="7"/>
    </row>
    <row r="8" spans="1:44" x14ac:dyDescent="0.25">
      <c r="A8">
        <f t="shared" si="3"/>
        <v>5</v>
      </c>
      <c r="B8" t="s">
        <v>118</v>
      </c>
      <c r="C8" s="8"/>
      <c r="W8" s="7"/>
      <c r="X8" s="7"/>
      <c r="Y8" s="7"/>
      <c r="Z8" s="7"/>
      <c r="AA8" s="7">
        <f t="shared" si="2"/>
        <v>0</v>
      </c>
      <c r="AB8" s="7"/>
    </row>
    <row r="9" spans="1:44" x14ac:dyDescent="0.25">
      <c r="A9">
        <f t="shared" si="3"/>
        <v>6</v>
      </c>
      <c r="B9" t="s">
        <v>144</v>
      </c>
      <c r="C9" s="8"/>
      <c r="W9" s="7"/>
      <c r="X9" s="7"/>
      <c r="Y9" s="7"/>
      <c r="Z9" s="7"/>
      <c r="AA9" s="7">
        <f t="shared" si="2"/>
        <v>0</v>
      </c>
      <c r="AB9" s="7"/>
    </row>
    <row r="10" spans="1:44" x14ac:dyDescent="0.25">
      <c r="A10">
        <f t="shared" si="3"/>
        <v>7</v>
      </c>
      <c r="B10" t="s">
        <v>119</v>
      </c>
      <c r="C10" s="8"/>
      <c r="W10" s="7"/>
      <c r="X10" s="7"/>
      <c r="Y10" s="7"/>
      <c r="Z10" s="7"/>
      <c r="AA10" s="7">
        <f t="shared" si="2"/>
        <v>0</v>
      </c>
      <c r="AB10" s="7"/>
    </row>
    <row r="11" spans="1:44" x14ac:dyDescent="0.25">
      <c r="A11">
        <f t="shared" si="3"/>
        <v>8</v>
      </c>
      <c r="B11" t="s">
        <v>123</v>
      </c>
      <c r="C11" s="8"/>
      <c r="W11" s="7"/>
      <c r="X11" s="7"/>
      <c r="Y11" s="7"/>
      <c r="Z11" s="7"/>
      <c r="AA11" s="7">
        <f t="shared" si="2"/>
        <v>0</v>
      </c>
      <c r="AB11" s="7"/>
    </row>
    <row r="12" spans="1:44" x14ac:dyDescent="0.25">
      <c r="A12">
        <f t="shared" si="3"/>
        <v>9</v>
      </c>
      <c r="B12" t="s">
        <v>121</v>
      </c>
      <c r="C12" s="8"/>
      <c r="W12" s="7"/>
      <c r="X12" s="7"/>
      <c r="Y12" s="7"/>
      <c r="Z12" s="7"/>
      <c r="AA12" s="7">
        <f t="shared" si="2"/>
        <v>0</v>
      </c>
      <c r="AB12" s="7"/>
    </row>
    <row r="13" spans="1:44" x14ac:dyDescent="0.25">
      <c r="A13">
        <f t="shared" si="3"/>
        <v>10</v>
      </c>
      <c r="B13" t="s">
        <v>156</v>
      </c>
      <c r="C13" s="8"/>
      <c r="W13" s="7"/>
      <c r="X13" s="7"/>
      <c r="Y13" s="7"/>
      <c r="Z13" s="7"/>
      <c r="AA13" s="7">
        <f t="shared" si="2"/>
        <v>0</v>
      </c>
      <c r="AB13" s="7"/>
    </row>
    <row r="14" spans="1:44" x14ac:dyDescent="0.25">
      <c r="A14">
        <f t="shared" si="3"/>
        <v>11</v>
      </c>
      <c r="B14" t="s">
        <v>120</v>
      </c>
      <c r="C14" s="8"/>
      <c r="W14" s="7"/>
      <c r="X14" s="7"/>
      <c r="Y14" s="7"/>
      <c r="Z14" s="7"/>
      <c r="AA14" s="7">
        <f t="shared" si="2"/>
        <v>0</v>
      </c>
      <c r="AB14" s="7"/>
    </row>
    <row r="15" spans="1:44" x14ac:dyDescent="0.25">
      <c r="A15">
        <f t="shared" si="3"/>
        <v>12</v>
      </c>
      <c r="B15" s="4" t="s">
        <v>62</v>
      </c>
      <c r="C15" s="9">
        <v>43328</v>
      </c>
      <c r="D15" s="4">
        <v>58.7</v>
      </c>
      <c r="E15" s="4">
        <v>101</v>
      </c>
      <c r="F15" s="4">
        <v>4</v>
      </c>
      <c r="G15" s="4">
        <v>103</v>
      </c>
      <c r="H15" s="4">
        <v>15.785</v>
      </c>
      <c r="I15" s="14">
        <v>2.0719999999999999E-2</v>
      </c>
      <c r="J15" s="14" t="s">
        <v>97</v>
      </c>
      <c r="K15" s="4" t="s">
        <v>95</v>
      </c>
      <c r="L15" s="4" t="s">
        <v>93</v>
      </c>
      <c r="M15" s="4">
        <v>92</v>
      </c>
      <c r="N15" s="4">
        <v>0.876</v>
      </c>
      <c r="O15" s="4">
        <v>37.631999999999998</v>
      </c>
      <c r="P15" s="4"/>
      <c r="Q15" s="4"/>
      <c r="R15" s="4">
        <v>21</v>
      </c>
      <c r="S15" s="4">
        <v>161</v>
      </c>
      <c r="T15" s="11">
        <v>18049954289.430099</v>
      </c>
      <c r="U15" s="4">
        <v>1158.68990352486</v>
      </c>
      <c r="V15" s="12">
        <v>7.0360871793647695E-2</v>
      </c>
      <c r="W15" s="12">
        <v>5.3199601045788997E-2</v>
      </c>
      <c r="X15" s="12">
        <v>0.159416995164261</v>
      </c>
      <c r="Y15" s="12">
        <v>0.29417372333359598</v>
      </c>
      <c r="Z15" s="12">
        <v>0.42333479013370401</v>
      </c>
      <c r="AA15" s="12">
        <f t="shared" si="2"/>
        <v>0.87692550863156105</v>
      </c>
      <c r="AB15">
        <v>375765</v>
      </c>
      <c r="AC15">
        <v>24</v>
      </c>
      <c r="AD15">
        <v>22</v>
      </c>
      <c r="AE15">
        <v>21.91</v>
      </c>
      <c r="AF15" s="4"/>
      <c r="AG15" s="7">
        <v>0.09</v>
      </c>
      <c r="AH15" s="13">
        <v>88.250050985724002</v>
      </c>
      <c r="AI15" s="12">
        <v>0.20723</v>
      </c>
      <c r="AJ15" s="4">
        <v>51.3</v>
      </c>
      <c r="AK15" s="4"/>
      <c r="AL15" s="4">
        <v>2.58</v>
      </c>
      <c r="AM15" s="4">
        <v>11.426</v>
      </c>
      <c r="AN15" s="4" t="s">
        <v>93</v>
      </c>
      <c r="AO15" s="16">
        <v>209.61699999999999</v>
      </c>
      <c r="AP15" s="16">
        <v>209.61699999999999</v>
      </c>
      <c r="AQ15" s="4">
        <v>1.1819999999999999</v>
      </c>
      <c r="AR15" s="4">
        <v>0</v>
      </c>
    </row>
    <row r="16" spans="1:44" x14ac:dyDescent="0.25">
      <c r="A16">
        <f t="shared" si="3"/>
        <v>13</v>
      </c>
      <c r="B16" t="s">
        <v>82</v>
      </c>
      <c r="C16" s="8"/>
      <c r="W16" s="7"/>
      <c r="X16" s="7"/>
      <c r="Y16" s="7"/>
      <c r="Z16" s="7"/>
      <c r="AA16" s="7"/>
      <c r="AB16" s="7"/>
      <c r="AC16">
        <v>24</v>
      </c>
      <c r="AD16">
        <v>21</v>
      </c>
      <c r="AE16">
        <v>13.65</v>
      </c>
    </row>
    <row r="17" spans="1:38" x14ac:dyDescent="0.25">
      <c r="A17">
        <f t="shared" si="3"/>
        <v>14</v>
      </c>
      <c r="B17" t="s">
        <v>135</v>
      </c>
      <c r="C17" s="8"/>
      <c r="W17" s="7"/>
      <c r="X17" s="7"/>
      <c r="Y17" s="7"/>
      <c r="Z17" s="7"/>
      <c r="AA17" s="7">
        <f t="shared" ref="AA17:AA48" si="4">SUM(X17:Z17)</f>
        <v>0</v>
      </c>
      <c r="AB17" s="7"/>
    </row>
    <row r="18" spans="1:38" x14ac:dyDescent="0.25">
      <c r="A18">
        <f t="shared" si="3"/>
        <v>15</v>
      </c>
      <c r="B18" t="s">
        <v>132</v>
      </c>
      <c r="C18" s="8"/>
      <c r="W18" s="7"/>
      <c r="X18" s="7"/>
      <c r="Y18" s="7"/>
      <c r="Z18" s="7"/>
      <c r="AA18" s="7">
        <f t="shared" si="4"/>
        <v>0</v>
      </c>
      <c r="AB18" s="7"/>
    </row>
    <row r="19" spans="1:38" x14ac:dyDescent="0.25">
      <c r="A19">
        <f t="shared" si="3"/>
        <v>16</v>
      </c>
      <c r="B19" t="s">
        <v>124</v>
      </c>
      <c r="C19" s="8"/>
      <c r="W19" s="7"/>
      <c r="X19" s="7"/>
      <c r="Y19" s="7"/>
      <c r="Z19" s="7"/>
      <c r="AA19" s="7">
        <f t="shared" si="4"/>
        <v>0</v>
      </c>
      <c r="AB19" s="7"/>
    </row>
    <row r="20" spans="1:38" x14ac:dyDescent="0.25">
      <c r="A20">
        <f t="shared" si="3"/>
        <v>17</v>
      </c>
      <c r="B20" t="s">
        <v>112</v>
      </c>
      <c r="C20" s="8"/>
      <c r="W20" s="7"/>
      <c r="X20" s="7"/>
      <c r="Y20" s="7"/>
      <c r="Z20" s="7"/>
      <c r="AA20" s="7">
        <f t="shared" si="4"/>
        <v>0</v>
      </c>
      <c r="AB20" s="7"/>
    </row>
    <row r="21" spans="1:38" x14ac:dyDescent="0.25">
      <c r="A21">
        <f t="shared" si="3"/>
        <v>18</v>
      </c>
      <c r="B21" t="s">
        <v>113</v>
      </c>
      <c r="C21" s="8"/>
      <c r="W21" s="7"/>
      <c r="X21" s="7"/>
      <c r="Y21" s="7"/>
      <c r="Z21" s="7"/>
      <c r="AA21" s="7">
        <f t="shared" si="4"/>
        <v>0</v>
      </c>
      <c r="AB21" s="7"/>
    </row>
    <row r="22" spans="1:38" x14ac:dyDescent="0.25">
      <c r="A22">
        <f t="shared" si="3"/>
        <v>19</v>
      </c>
      <c r="B22" t="s">
        <v>115</v>
      </c>
      <c r="C22" s="8"/>
      <c r="D22">
        <v>37</v>
      </c>
      <c r="W22" s="7"/>
      <c r="X22" s="7"/>
      <c r="Y22" s="7"/>
      <c r="Z22" s="7"/>
      <c r="AA22" s="7">
        <f t="shared" si="4"/>
        <v>0</v>
      </c>
      <c r="AB22" s="7"/>
      <c r="AD22">
        <v>10</v>
      </c>
      <c r="AE22">
        <v>18.91</v>
      </c>
    </row>
    <row r="23" spans="1:38" x14ac:dyDescent="0.25">
      <c r="A23">
        <f t="shared" si="3"/>
        <v>20</v>
      </c>
      <c r="B23" t="s">
        <v>127</v>
      </c>
      <c r="C23" s="8"/>
      <c r="W23" s="7"/>
      <c r="X23" s="7"/>
      <c r="Y23" s="7"/>
      <c r="Z23" s="7"/>
      <c r="AA23" s="7">
        <f t="shared" si="4"/>
        <v>0</v>
      </c>
      <c r="AB23" s="7"/>
    </row>
    <row r="24" spans="1:38" x14ac:dyDescent="0.25">
      <c r="A24">
        <f t="shared" si="3"/>
        <v>21</v>
      </c>
      <c r="B24" t="s">
        <v>114</v>
      </c>
      <c r="C24" s="8"/>
      <c r="D24">
        <v>34</v>
      </c>
      <c r="W24" s="7"/>
      <c r="X24" s="7"/>
      <c r="Y24" s="7"/>
      <c r="Z24" s="7"/>
      <c r="AA24" s="7">
        <f t="shared" si="4"/>
        <v>0</v>
      </c>
      <c r="AB24" s="7"/>
      <c r="AC24">
        <v>7</v>
      </c>
      <c r="AD24">
        <v>9</v>
      </c>
      <c r="AE24">
        <v>19.38</v>
      </c>
      <c r="AL24">
        <v>4.2</v>
      </c>
    </row>
    <row r="25" spans="1:38" x14ac:dyDescent="0.25">
      <c r="A25">
        <f t="shared" si="3"/>
        <v>22</v>
      </c>
      <c r="B25" t="s">
        <v>159</v>
      </c>
      <c r="C25" s="8"/>
      <c r="W25" s="7"/>
      <c r="X25" s="7"/>
      <c r="Y25" s="7"/>
      <c r="Z25" s="7"/>
      <c r="AA25" s="7">
        <f t="shared" si="4"/>
        <v>0</v>
      </c>
      <c r="AB25" s="7"/>
    </row>
    <row r="26" spans="1:38" x14ac:dyDescent="0.25">
      <c r="A26">
        <f t="shared" si="3"/>
        <v>23</v>
      </c>
      <c r="B26" t="s">
        <v>166</v>
      </c>
      <c r="C26" s="8"/>
      <c r="W26" s="7"/>
      <c r="X26" s="7"/>
      <c r="Y26" s="7"/>
      <c r="Z26" s="7"/>
      <c r="AA26" s="7">
        <f t="shared" si="4"/>
        <v>0</v>
      </c>
      <c r="AB26" s="7"/>
    </row>
    <row r="27" spans="1:38" x14ac:dyDescent="0.25">
      <c r="A27">
        <f t="shared" si="3"/>
        <v>24</v>
      </c>
      <c r="B27" t="s">
        <v>167</v>
      </c>
      <c r="C27" s="8"/>
      <c r="W27" s="7"/>
      <c r="X27" s="7"/>
      <c r="Y27" s="7"/>
      <c r="Z27" s="7"/>
      <c r="AA27" s="7">
        <f t="shared" si="4"/>
        <v>0</v>
      </c>
      <c r="AB27" s="7"/>
    </row>
    <row r="28" spans="1:38" x14ac:dyDescent="0.25">
      <c r="A28">
        <f t="shared" si="3"/>
        <v>25</v>
      </c>
      <c r="B28" t="s">
        <v>164</v>
      </c>
      <c r="C28" s="8"/>
      <c r="W28" s="7"/>
      <c r="X28" s="7"/>
      <c r="Y28" s="7"/>
      <c r="Z28" s="7"/>
      <c r="AA28" s="7">
        <f t="shared" si="4"/>
        <v>0</v>
      </c>
      <c r="AB28" s="7"/>
    </row>
    <row r="29" spans="1:38" x14ac:dyDescent="0.25">
      <c r="A29">
        <f t="shared" si="3"/>
        <v>26</v>
      </c>
      <c r="B29" t="s">
        <v>163</v>
      </c>
      <c r="C29" s="8"/>
      <c r="W29" s="7"/>
      <c r="X29" s="7"/>
      <c r="Y29" s="7"/>
      <c r="Z29" s="7"/>
      <c r="AA29" s="7">
        <f t="shared" si="4"/>
        <v>0</v>
      </c>
      <c r="AB29" s="7"/>
    </row>
    <row r="30" spans="1:38" x14ac:dyDescent="0.25">
      <c r="A30">
        <f t="shared" si="3"/>
        <v>27</v>
      </c>
      <c r="B30" t="s">
        <v>165</v>
      </c>
      <c r="C30" s="8"/>
      <c r="W30" s="7"/>
      <c r="X30" s="7"/>
      <c r="Y30" s="7"/>
      <c r="Z30" s="7"/>
      <c r="AA30" s="7">
        <f t="shared" si="4"/>
        <v>0</v>
      </c>
      <c r="AB30" s="7"/>
    </row>
    <row r="31" spans="1:38" x14ac:dyDescent="0.25">
      <c r="A31">
        <f t="shared" si="3"/>
        <v>28</v>
      </c>
      <c r="B31" t="s">
        <v>168</v>
      </c>
      <c r="C31" s="8"/>
      <c r="W31" s="7"/>
      <c r="X31" s="7"/>
      <c r="Y31" s="7"/>
      <c r="Z31" s="7"/>
      <c r="AA31" s="7">
        <f t="shared" si="4"/>
        <v>0</v>
      </c>
      <c r="AB31" s="7"/>
    </row>
    <row r="32" spans="1:38" x14ac:dyDescent="0.25">
      <c r="A32">
        <f t="shared" si="3"/>
        <v>29</v>
      </c>
      <c r="B32" t="s">
        <v>129</v>
      </c>
      <c r="C32" s="8"/>
      <c r="W32" s="7"/>
      <c r="X32" s="7"/>
      <c r="Y32" s="7"/>
      <c r="Z32" s="7"/>
      <c r="AA32" s="7">
        <f t="shared" si="4"/>
        <v>0</v>
      </c>
      <c r="AB32" s="7"/>
    </row>
    <row r="33" spans="1:44" x14ac:dyDescent="0.25">
      <c r="A33">
        <f t="shared" si="3"/>
        <v>30</v>
      </c>
      <c r="B33" t="s">
        <v>134</v>
      </c>
      <c r="C33" s="8"/>
      <c r="W33" s="7"/>
      <c r="X33" s="7"/>
      <c r="Y33" s="7"/>
      <c r="Z33" s="7"/>
      <c r="AA33" s="7">
        <f t="shared" si="4"/>
        <v>0</v>
      </c>
      <c r="AB33" s="7"/>
    </row>
    <row r="34" spans="1:44" x14ac:dyDescent="0.25">
      <c r="A34">
        <f t="shared" si="3"/>
        <v>31</v>
      </c>
      <c r="B34" t="s">
        <v>131</v>
      </c>
      <c r="C34" s="8"/>
      <c r="W34" s="7"/>
      <c r="X34" s="7"/>
      <c r="Y34" s="7"/>
      <c r="Z34" s="7"/>
      <c r="AA34" s="7">
        <f t="shared" si="4"/>
        <v>0</v>
      </c>
      <c r="AB34" s="7"/>
    </row>
    <row r="35" spans="1:44" x14ac:dyDescent="0.25">
      <c r="A35">
        <f t="shared" si="3"/>
        <v>32</v>
      </c>
      <c r="B35" t="s">
        <v>137</v>
      </c>
      <c r="C35" s="8"/>
      <c r="W35" s="7"/>
      <c r="X35" s="7"/>
      <c r="Y35" s="7"/>
      <c r="Z35" s="7"/>
      <c r="AA35" s="7">
        <f t="shared" si="4"/>
        <v>0</v>
      </c>
      <c r="AB35" s="7"/>
    </row>
    <row r="36" spans="1:44" x14ac:dyDescent="0.25">
      <c r="A36">
        <f t="shared" si="3"/>
        <v>33</v>
      </c>
      <c r="B36" t="s">
        <v>136</v>
      </c>
      <c r="C36" s="8"/>
      <c r="W36" s="7"/>
      <c r="X36" s="7"/>
      <c r="Y36" s="7"/>
      <c r="Z36" s="7"/>
      <c r="AA36" s="7">
        <f t="shared" si="4"/>
        <v>0</v>
      </c>
      <c r="AB36" s="7"/>
    </row>
    <row r="37" spans="1:44" x14ac:dyDescent="0.25">
      <c r="A37">
        <f t="shared" si="3"/>
        <v>34</v>
      </c>
      <c r="B37" t="s">
        <v>138</v>
      </c>
      <c r="C37" s="8"/>
      <c r="W37" s="7"/>
      <c r="X37" s="7"/>
      <c r="Y37" s="7"/>
      <c r="Z37" s="7"/>
      <c r="AA37" s="7">
        <f t="shared" si="4"/>
        <v>0</v>
      </c>
      <c r="AB37" s="7"/>
    </row>
    <row r="38" spans="1:44" x14ac:dyDescent="0.25">
      <c r="A38">
        <f t="shared" si="3"/>
        <v>35</v>
      </c>
      <c r="B38" t="s">
        <v>139</v>
      </c>
      <c r="C38" s="8"/>
      <c r="W38" s="7"/>
      <c r="X38" s="7"/>
      <c r="Y38" s="7"/>
      <c r="Z38" s="7"/>
      <c r="AA38" s="7">
        <f t="shared" si="4"/>
        <v>0</v>
      </c>
      <c r="AB38" s="7"/>
    </row>
    <row r="39" spans="1:44" x14ac:dyDescent="0.25">
      <c r="A39">
        <f t="shared" si="3"/>
        <v>36</v>
      </c>
      <c r="B39" t="s">
        <v>142</v>
      </c>
      <c r="C39" s="8"/>
      <c r="W39" s="7"/>
      <c r="X39" s="7"/>
      <c r="Y39" s="7"/>
      <c r="Z39" s="7"/>
      <c r="AA39" s="7">
        <f t="shared" si="4"/>
        <v>0</v>
      </c>
      <c r="AB39" s="7"/>
    </row>
    <row r="40" spans="1:44" x14ac:dyDescent="0.25">
      <c r="A40">
        <f t="shared" si="3"/>
        <v>37</v>
      </c>
      <c r="B40" s="4" t="s">
        <v>58</v>
      </c>
      <c r="C40" s="9">
        <v>43328</v>
      </c>
      <c r="D40" s="10">
        <v>74.5</v>
      </c>
      <c r="E40" s="10">
        <v>22</v>
      </c>
      <c r="F40" s="4">
        <v>6</v>
      </c>
      <c r="G40" s="10">
        <v>53</v>
      </c>
      <c r="H40" s="10">
        <v>1.716</v>
      </c>
      <c r="I40" s="15">
        <v>1.545E-2</v>
      </c>
      <c r="J40" s="15" t="s">
        <v>98</v>
      </c>
      <c r="K40" s="10" t="s">
        <v>99</v>
      </c>
      <c r="L40" s="10" t="s">
        <v>99</v>
      </c>
      <c r="M40" s="4">
        <v>3.0710000000000002</v>
      </c>
      <c r="N40" s="4">
        <v>1261.6369999999999</v>
      </c>
      <c r="O40" s="4">
        <v>406.77100000000002</v>
      </c>
      <c r="P40" s="4"/>
      <c r="Q40" s="4"/>
      <c r="R40" s="4">
        <v>47</v>
      </c>
      <c r="S40" s="4">
        <v>62</v>
      </c>
      <c r="T40" s="11">
        <v>296217641787.22302</v>
      </c>
      <c r="U40" s="4">
        <v>9766.1657520049703</v>
      </c>
      <c r="V40" s="12">
        <v>4.9523706055772401E-2</v>
      </c>
      <c r="W40" s="12">
        <v>3.4678957738152098E-2</v>
      </c>
      <c r="X40" s="12">
        <v>3.5270619184488698E-2</v>
      </c>
      <c r="Y40" s="12">
        <v>0.39123658674466999</v>
      </c>
      <c r="Z40" s="12">
        <v>0.44300349734371303</v>
      </c>
      <c r="AA40" s="12">
        <f t="shared" si="4"/>
        <v>0.86951070327287172</v>
      </c>
      <c r="AB40">
        <v>10200563</v>
      </c>
      <c r="AC40">
        <v>8</v>
      </c>
      <c r="AD40">
        <v>11</v>
      </c>
      <c r="AE40">
        <v>17.079999999999998</v>
      </c>
      <c r="AF40" s="4"/>
      <c r="AG40" s="7">
        <v>0.67500000000000004</v>
      </c>
      <c r="AH40" s="13">
        <v>92.317781159640802</v>
      </c>
      <c r="AI40" s="12">
        <v>0.74704999999999999</v>
      </c>
      <c r="AJ40" s="4">
        <v>5.4</v>
      </c>
      <c r="AK40" s="4"/>
      <c r="AL40" s="4">
        <v>3.22</v>
      </c>
      <c r="AM40" s="4">
        <v>3.024</v>
      </c>
      <c r="AN40" s="4">
        <v>149</v>
      </c>
      <c r="AO40" s="16">
        <v>1063.8879999999999</v>
      </c>
      <c r="AP40" s="16">
        <v>1063.8879999999999</v>
      </c>
      <c r="AQ40" s="4">
        <v>18.527000000000001</v>
      </c>
      <c r="AR40" s="4">
        <v>1.109</v>
      </c>
    </row>
    <row r="41" spans="1:44" x14ac:dyDescent="0.25">
      <c r="A41">
        <f t="shared" si="3"/>
        <v>38</v>
      </c>
      <c r="B41" t="s">
        <v>141</v>
      </c>
      <c r="C41" s="8"/>
      <c r="W41" s="7"/>
      <c r="X41" s="7"/>
      <c r="Y41" s="7"/>
      <c r="Z41" s="7"/>
      <c r="AA41" s="7">
        <f t="shared" si="4"/>
        <v>0</v>
      </c>
      <c r="AB41" s="7"/>
    </row>
    <row r="42" spans="1:44" x14ac:dyDescent="0.25">
      <c r="A42">
        <f t="shared" si="3"/>
        <v>39</v>
      </c>
      <c r="B42" t="s">
        <v>146</v>
      </c>
      <c r="C42" s="8"/>
      <c r="W42" s="7"/>
      <c r="X42" s="7"/>
      <c r="Y42" s="7"/>
      <c r="Z42" s="7"/>
      <c r="AA42" s="7">
        <f t="shared" si="4"/>
        <v>0</v>
      </c>
      <c r="AB42" s="7"/>
    </row>
    <row r="43" spans="1:44" x14ac:dyDescent="0.25">
      <c r="A43">
        <f t="shared" si="3"/>
        <v>40</v>
      </c>
      <c r="B43" t="s">
        <v>143</v>
      </c>
      <c r="C43" s="8"/>
      <c r="W43" s="7"/>
      <c r="X43" s="7"/>
      <c r="Y43" s="7"/>
      <c r="Z43" s="7"/>
      <c r="AA43" s="7">
        <f t="shared" si="4"/>
        <v>0</v>
      </c>
      <c r="AB43" s="7"/>
    </row>
    <row r="44" spans="1:44" x14ac:dyDescent="0.25">
      <c r="A44">
        <f t="shared" si="3"/>
        <v>41</v>
      </c>
      <c r="B44" t="s">
        <v>130</v>
      </c>
      <c r="C44" s="8"/>
      <c r="W44" s="7"/>
      <c r="X44" s="7"/>
      <c r="Y44" s="7"/>
      <c r="Z44" s="7"/>
      <c r="AA44" s="7">
        <f t="shared" si="4"/>
        <v>0</v>
      </c>
      <c r="AB44" s="7"/>
    </row>
    <row r="45" spans="1:44" x14ac:dyDescent="0.25">
      <c r="A45">
        <f t="shared" si="3"/>
        <v>42</v>
      </c>
      <c r="B45" t="s">
        <v>145</v>
      </c>
      <c r="C45" s="8"/>
      <c r="W45" s="7"/>
      <c r="X45" s="7"/>
      <c r="Y45" s="7"/>
      <c r="Z45" s="7"/>
      <c r="AA45" s="7">
        <f t="shared" si="4"/>
        <v>0</v>
      </c>
      <c r="AB45" s="7"/>
    </row>
    <row r="46" spans="1:44" x14ac:dyDescent="0.25">
      <c r="A46">
        <f t="shared" si="3"/>
        <v>43</v>
      </c>
      <c r="B46" t="s">
        <v>147</v>
      </c>
      <c r="C46" s="8"/>
      <c r="W46" s="7"/>
      <c r="X46" s="7"/>
      <c r="Y46" s="7"/>
      <c r="Z46" s="7"/>
      <c r="AA46" s="7">
        <f t="shared" si="4"/>
        <v>0</v>
      </c>
      <c r="AB46" s="7"/>
    </row>
    <row r="47" spans="1:44" x14ac:dyDescent="0.25">
      <c r="A47">
        <f t="shared" si="3"/>
        <v>44</v>
      </c>
      <c r="B47" t="s">
        <v>110</v>
      </c>
      <c r="C47" s="8"/>
      <c r="W47" s="7"/>
      <c r="X47" s="7"/>
      <c r="Y47" s="7"/>
      <c r="Z47" s="7"/>
      <c r="AA47" s="7">
        <f t="shared" si="4"/>
        <v>0</v>
      </c>
      <c r="AB47" s="7"/>
    </row>
    <row r="48" spans="1:44" x14ac:dyDescent="0.25">
      <c r="A48">
        <f t="shared" si="3"/>
        <v>45</v>
      </c>
      <c r="B48" t="s">
        <v>117</v>
      </c>
      <c r="C48" s="8"/>
      <c r="W48" s="7"/>
      <c r="X48" s="7"/>
      <c r="Y48" s="7"/>
      <c r="Z48" s="7"/>
      <c r="AA48" s="7">
        <f t="shared" si="4"/>
        <v>0</v>
      </c>
      <c r="AB48" s="7"/>
    </row>
    <row r="49" spans="1:28" x14ac:dyDescent="0.25">
      <c r="A49">
        <f t="shared" si="3"/>
        <v>46</v>
      </c>
      <c r="B49" t="s">
        <v>126</v>
      </c>
      <c r="C49" s="8"/>
      <c r="W49" s="7"/>
      <c r="X49" s="7"/>
      <c r="Y49" s="7"/>
      <c r="Z49" s="7"/>
      <c r="AA49" s="7">
        <f t="shared" ref="AA49:AA71" si="5">SUM(X49:Z49)</f>
        <v>0</v>
      </c>
      <c r="AB49" s="7"/>
    </row>
    <row r="50" spans="1:28" x14ac:dyDescent="0.25">
      <c r="A50">
        <f t="shared" si="3"/>
        <v>47</v>
      </c>
      <c r="B50" t="s">
        <v>122</v>
      </c>
      <c r="C50" s="8"/>
      <c r="W50" s="7"/>
      <c r="X50" s="7"/>
      <c r="Y50" s="7"/>
      <c r="Z50" s="7"/>
      <c r="AA50" s="7">
        <f t="shared" si="5"/>
        <v>0</v>
      </c>
      <c r="AB50" s="7"/>
    </row>
    <row r="51" spans="1:28" x14ac:dyDescent="0.25">
      <c r="A51">
        <f t="shared" si="3"/>
        <v>48</v>
      </c>
      <c r="B51" t="s">
        <v>133</v>
      </c>
      <c r="C51" s="8"/>
      <c r="W51" s="7"/>
      <c r="X51" s="7"/>
      <c r="Y51" s="7"/>
      <c r="Z51" s="7"/>
      <c r="AA51" s="7">
        <f t="shared" si="5"/>
        <v>0</v>
      </c>
      <c r="AB51" s="7"/>
    </row>
    <row r="52" spans="1:28" x14ac:dyDescent="0.25">
      <c r="A52">
        <f t="shared" si="3"/>
        <v>49</v>
      </c>
      <c r="B52" t="s">
        <v>140</v>
      </c>
      <c r="C52" s="8"/>
      <c r="W52" s="7"/>
      <c r="X52" s="7"/>
      <c r="Y52" s="7"/>
      <c r="Z52" s="7"/>
      <c r="AA52" s="7">
        <f t="shared" si="5"/>
        <v>0</v>
      </c>
      <c r="AB52" s="7"/>
    </row>
    <row r="53" spans="1:28" x14ac:dyDescent="0.25">
      <c r="A53">
        <f t="shared" si="3"/>
        <v>50</v>
      </c>
      <c r="B53" t="s">
        <v>125</v>
      </c>
      <c r="C53" s="8"/>
      <c r="W53" s="7"/>
      <c r="X53" s="7"/>
      <c r="Y53" s="7"/>
      <c r="Z53" s="7"/>
      <c r="AA53" s="7">
        <f t="shared" si="5"/>
        <v>0</v>
      </c>
      <c r="AB53" s="7"/>
    </row>
    <row r="54" spans="1:28" x14ac:dyDescent="0.25">
      <c r="A54">
        <f t="shared" si="3"/>
        <v>51</v>
      </c>
      <c r="B54" t="s">
        <v>149</v>
      </c>
      <c r="C54" s="8"/>
      <c r="W54" s="7"/>
      <c r="X54" s="7"/>
      <c r="Y54" s="7"/>
      <c r="Z54" s="7"/>
      <c r="AA54" s="7">
        <f t="shared" si="5"/>
        <v>0</v>
      </c>
      <c r="AB54" s="7"/>
    </row>
    <row r="55" spans="1:28" x14ac:dyDescent="0.25">
      <c r="A55">
        <f t="shared" si="3"/>
        <v>52</v>
      </c>
      <c r="B55" t="s">
        <v>148</v>
      </c>
      <c r="C55" s="8"/>
      <c r="W55" s="7"/>
      <c r="X55" s="7"/>
      <c r="Y55" s="7"/>
      <c r="Z55" s="7"/>
      <c r="AA55" s="7">
        <f t="shared" si="5"/>
        <v>0</v>
      </c>
      <c r="AB55" s="7"/>
    </row>
    <row r="56" spans="1:28" x14ac:dyDescent="0.25">
      <c r="A56">
        <f t="shared" si="3"/>
        <v>53</v>
      </c>
      <c r="B56" t="s">
        <v>158</v>
      </c>
      <c r="C56" s="8"/>
      <c r="W56" s="7"/>
      <c r="X56" s="7"/>
      <c r="Y56" s="7"/>
      <c r="Z56" s="7"/>
      <c r="AA56" s="7">
        <f t="shared" si="5"/>
        <v>0</v>
      </c>
      <c r="AB56" s="7"/>
    </row>
    <row r="57" spans="1:28" x14ac:dyDescent="0.25">
      <c r="A57">
        <f t="shared" si="3"/>
        <v>54</v>
      </c>
      <c r="B57" t="s">
        <v>151</v>
      </c>
      <c r="C57" s="8"/>
      <c r="W57" s="7"/>
      <c r="X57" s="7"/>
      <c r="Y57" s="7"/>
      <c r="Z57" s="7"/>
      <c r="AA57" s="7">
        <f t="shared" si="5"/>
        <v>0</v>
      </c>
      <c r="AB57" s="7"/>
    </row>
    <row r="58" spans="1:28" x14ac:dyDescent="0.25">
      <c r="A58">
        <f t="shared" si="3"/>
        <v>55</v>
      </c>
      <c r="B58" t="s">
        <v>152</v>
      </c>
      <c r="C58" s="8"/>
      <c r="W58" s="7"/>
      <c r="X58" s="7"/>
      <c r="Y58" s="7"/>
      <c r="Z58" s="7"/>
      <c r="AA58" s="7">
        <f t="shared" si="5"/>
        <v>0</v>
      </c>
      <c r="AB58" s="7"/>
    </row>
    <row r="59" spans="1:28" x14ac:dyDescent="0.25">
      <c r="A59">
        <f t="shared" si="3"/>
        <v>56</v>
      </c>
      <c r="B59" t="s">
        <v>150</v>
      </c>
      <c r="C59" s="8"/>
      <c r="W59" s="7"/>
      <c r="X59" s="7"/>
      <c r="Y59" s="7"/>
      <c r="Z59" s="7"/>
      <c r="AA59" s="7">
        <f t="shared" si="5"/>
        <v>0</v>
      </c>
      <c r="AB59" s="7"/>
    </row>
    <row r="60" spans="1:28" x14ac:dyDescent="0.25">
      <c r="A60">
        <f t="shared" si="3"/>
        <v>57</v>
      </c>
      <c r="B60" t="s">
        <v>160</v>
      </c>
      <c r="C60" s="8"/>
      <c r="W60" s="7"/>
      <c r="X60" s="7"/>
      <c r="Y60" s="7"/>
      <c r="Z60" s="7"/>
      <c r="AA60" s="7">
        <f t="shared" si="5"/>
        <v>0</v>
      </c>
      <c r="AB60" s="7"/>
    </row>
    <row r="61" spans="1:28" x14ac:dyDescent="0.25">
      <c r="A61">
        <f t="shared" si="3"/>
        <v>58</v>
      </c>
      <c r="B61" t="s">
        <v>153</v>
      </c>
      <c r="C61" s="8"/>
      <c r="W61" s="7"/>
      <c r="X61" s="7"/>
      <c r="Y61" s="7"/>
      <c r="Z61" s="7"/>
      <c r="AA61" s="7">
        <f t="shared" si="5"/>
        <v>0</v>
      </c>
      <c r="AB61" s="7"/>
    </row>
    <row r="62" spans="1:28" x14ac:dyDescent="0.25">
      <c r="A62">
        <f t="shared" si="3"/>
        <v>59</v>
      </c>
      <c r="B62" t="s">
        <v>59</v>
      </c>
      <c r="C62" s="8"/>
      <c r="D62">
        <v>62</v>
      </c>
      <c r="W62" s="7"/>
      <c r="X62" s="7"/>
      <c r="Y62" s="7"/>
      <c r="Z62" s="7"/>
      <c r="AA62" s="7">
        <f t="shared" si="5"/>
        <v>0</v>
      </c>
      <c r="AB62" s="7"/>
    </row>
    <row r="63" spans="1:28" x14ac:dyDescent="0.25">
      <c r="A63">
        <f t="shared" si="3"/>
        <v>60</v>
      </c>
      <c r="B63" t="s">
        <v>109</v>
      </c>
      <c r="C63" s="8"/>
      <c r="W63" s="7"/>
      <c r="X63" s="7"/>
      <c r="Y63" s="7"/>
      <c r="Z63" s="7"/>
      <c r="AA63" s="7">
        <f t="shared" si="5"/>
        <v>0</v>
      </c>
      <c r="AB63" s="7"/>
    </row>
    <row r="64" spans="1:28" x14ac:dyDescent="0.25">
      <c r="A64">
        <f t="shared" si="3"/>
        <v>61</v>
      </c>
      <c r="B64" t="s">
        <v>154</v>
      </c>
      <c r="C64" s="8"/>
      <c r="W64" s="7"/>
      <c r="X64" s="7"/>
      <c r="Y64" s="7"/>
      <c r="Z64" s="7"/>
      <c r="AA64" s="7">
        <f t="shared" si="5"/>
        <v>0</v>
      </c>
      <c r="AB64" s="7"/>
    </row>
    <row r="65" spans="1:28" x14ac:dyDescent="0.25">
      <c r="A65">
        <f t="shared" si="3"/>
        <v>62</v>
      </c>
      <c r="B65" t="s">
        <v>155</v>
      </c>
      <c r="C65" s="8"/>
      <c r="W65" s="7"/>
      <c r="X65" s="7"/>
      <c r="Y65" s="7"/>
      <c r="Z65" s="7"/>
      <c r="AA65" s="7">
        <f t="shared" si="5"/>
        <v>0</v>
      </c>
      <c r="AB65" s="7"/>
    </row>
    <row r="66" spans="1:28" x14ac:dyDescent="0.25">
      <c r="A66">
        <f t="shared" si="3"/>
        <v>63</v>
      </c>
      <c r="B66" t="s">
        <v>116</v>
      </c>
      <c r="C66" s="8"/>
      <c r="D66">
        <v>55</v>
      </c>
      <c r="W66" s="7"/>
      <c r="X66" s="7"/>
      <c r="Y66" s="7"/>
      <c r="Z66" s="7"/>
      <c r="AA66" s="7">
        <f t="shared" si="5"/>
        <v>0</v>
      </c>
      <c r="AB66" s="7"/>
    </row>
    <row r="67" spans="1:28" x14ac:dyDescent="0.25">
      <c r="A67">
        <f t="shared" si="3"/>
        <v>64</v>
      </c>
      <c r="B67" t="s">
        <v>171</v>
      </c>
      <c r="C67" s="8"/>
      <c r="W67" s="7"/>
      <c r="X67" s="7"/>
      <c r="Y67" s="7"/>
      <c r="Z67" s="7"/>
      <c r="AA67" s="7">
        <f t="shared" si="5"/>
        <v>0</v>
      </c>
      <c r="AB67" s="7"/>
    </row>
    <row r="68" spans="1:28" x14ac:dyDescent="0.25">
      <c r="A68">
        <f t="shared" si="3"/>
        <v>65</v>
      </c>
      <c r="B68" t="s">
        <v>170</v>
      </c>
      <c r="C68" s="8"/>
      <c r="W68" s="7"/>
      <c r="X68" s="7"/>
      <c r="Y68" s="7"/>
      <c r="Z68" s="7"/>
      <c r="AA68" s="7">
        <f t="shared" si="5"/>
        <v>0</v>
      </c>
      <c r="AB68" s="7"/>
    </row>
    <row r="69" spans="1:28" x14ac:dyDescent="0.25">
      <c r="A69">
        <f t="shared" ref="A69:A71" si="6">A68+1</f>
        <v>66</v>
      </c>
      <c r="B69" t="s">
        <v>157</v>
      </c>
      <c r="C69" s="8"/>
      <c r="W69" s="7"/>
      <c r="X69" s="7"/>
      <c r="Y69" s="7"/>
      <c r="Z69" s="7"/>
      <c r="AA69" s="7">
        <f t="shared" si="5"/>
        <v>0</v>
      </c>
      <c r="AB69" s="7"/>
    </row>
    <row r="70" spans="1:28" x14ac:dyDescent="0.25">
      <c r="A70">
        <f t="shared" si="6"/>
        <v>67</v>
      </c>
      <c r="B70" t="s">
        <v>169</v>
      </c>
      <c r="C70" s="8"/>
      <c r="W70" s="7"/>
      <c r="X70" s="7"/>
      <c r="Y70" s="7"/>
      <c r="Z70" s="7"/>
      <c r="AA70" s="7">
        <f t="shared" si="5"/>
        <v>0</v>
      </c>
      <c r="AB70" s="7"/>
    </row>
    <row r="71" spans="1:28" x14ac:dyDescent="0.25">
      <c r="A71">
        <f t="shared" si="6"/>
        <v>68</v>
      </c>
      <c r="B71" t="s">
        <v>162</v>
      </c>
      <c r="C71" s="8"/>
      <c r="W71" s="7"/>
      <c r="X71" s="7"/>
      <c r="Y71" s="7"/>
      <c r="Z71" s="7"/>
      <c r="AA71" s="7">
        <f t="shared" si="5"/>
        <v>0</v>
      </c>
      <c r="AB71" s="7"/>
    </row>
  </sheetData>
  <hyperlinks>
    <hyperlink ref="D2" r:id="rId1"/>
    <hyperlink ref="R2" r:id="rId2"/>
    <hyperlink ref="F2" r:id="rId3"/>
    <hyperlink ref="S2" r:id="rId4"/>
    <hyperlink ref="Q2" r:id="rId5"/>
    <hyperlink ref="AR2" r:id="rId6"/>
    <hyperlink ref="AQ2" r:id="rId7"/>
    <hyperlink ref="AD2" r:id="rId8"/>
    <hyperlink ref="T2" r:id="rId9"/>
    <hyperlink ref="U2" r:id="rId10"/>
    <hyperlink ref="V2" r:id="rId11"/>
    <hyperlink ref="W2" r:id="rId12"/>
    <hyperlink ref="X2" r:id="rId13"/>
    <hyperlink ref="Y2" r:id="rId14"/>
    <hyperlink ref="Z2" r:id="rId15"/>
    <hyperlink ref="AG2" r:id="rId16"/>
    <hyperlink ref="AH2" r:id="rId17"/>
    <hyperlink ref="AI2" r:id="rId18"/>
    <hyperlink ref="M2" r:id="rId19"/>
    <hyperlink ref="N2" r:id="rId20"/>
    <hyperlink ref="AN2" r:id="rId21"/>
    <hyperlink ref="AP2" r:id="rId22"/>
    <hyperlink ref="K2" r:id="rId23"/>
    <hyperlink ref="J2" r:id="rId24"/>
    <hyperlink ref="L2" r:id="rId25"/>
    <hyperlink ref="G2" r:id="rId26"/>
    <hyperlink ref="E2" r:id="rId27"/>
    <hyperlink ref="O2" r:id="rId28"/>
    <hyperlink ref="AB2" r:id="rId29"/>
    <hyperlink ref="AM2" r:id="rId30"/>
  </hyperlinks>
  <pageMargins left="0.7" right="0.7" top="0.75" bottom="0.75" header="0.3" footer="0.3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2"/>
  <sheetViews>
    <sheetView workbookViewId="0">
      <selection activeCell="B27" sqref="B27"/>
    </sheetView>
  </sheetViews>
  <sheetFormatPr baseColWidth="10" defaultRowHeight="15.75" x14ac:dyDescent="0.25"/>
  <sheetData>
    <row r="4" spans="2:3" x14ac:dyDescent="0.25">
      <c r="B4" t="s">
        <v>10</v>
      </c>
      <c r="C4" s="5" t="s">
        <v>9</v>
      </c>
    </row>
    <row r="5" spans="2:3" x14ac:dyDescent="0.25">
      <c r="B5" t="s">
        <v>12</v>
      </c>
      <c r="C5" s="5" t="s">
        <v>11</v>
      </c>
    </row>
    <row r="6" spans="2:3" x14ac:dyDescent="0.25">
      <c r="B6" t="s">
        <v>14</v>
      </c>
      <c r="C6" s="5" t="s">
        <v>13</v>
      </c>
    </row>
    <row r="7" spans="2:3" x14ac:dyDescent="0.25">
      <c r="B7" t="s">
        <v>16</v>
      </c>
      <c r="C7" s="5" t="s">
        <v>15</v>
      </c>
    </row>
    <row r="8" spans="2:3" x14ac:dyDescent="0.25">
      <c r="B8" t="s">
        <v>18</v>
      </c>
      <c r="C8" s="5" t="s">
        <v>17</v>
      </c>
    </row>
    <row r="9" spans="2:3" x14ac:dyDescent="0.25">
      <c r="B9" t="s">
        <v>20</v>
      </c>
      <c r="C9" s="5" t="s">
        <v>19</v>
      </c>
    </row>
    <row r="10" spans="2:3" x14ac:dyDescent="0.25">
      <c r="B10" t="s">
        <v>18</v>
      </c>
      <c r="C10" s="5" t="s">
        <v>21</v>
      </c>
    </row>
    <row r="11" spans="2:3" x14ac:dyDescent="0.25">
      <c r="B11" t="s">
        <v>1</v>
      </c>
      <c r="C11" s="5" t="s">
        <v>11</v>
      </c>
    </row>
    <row r="12" spans="2:3" x14ac:dyDescent="0.25">
      <c r="B12" s="4" t="s">
        <v>23</v>
      </c>
      <c r="C12" s="5" t="s">
        <v>22</v>
      </c>
    </row>
    <row r="13" spans="2:3" x14ac:dyDescent="0.25">
      <c r="B13" t="s">
        <v>25</v>
      </c>
      <c r="C13" s="5" t="s">
        <v>24</v>
      </c>
    </row>
    <row r="14" spans="2:3" x14ac:dyDescent="0.25">
      <c r="B14" t="s">
        <v>27</v>
      </c>
      <c r="C14" s="5" t="s">
        <v>26</v>
      </c>
    </row>
    <row r="15" spans="2:3" x14ac:dyDescent="0.25">
      <c r="B15" t="s">
        <v>29</v>
      </c>
      <c r="C15" s="5" t="s">
        <v>28</v>
      </c>
    </row>
    <row r="16" spans="2:3" x14ac:dyDescent="0.25">
      <c r="B16" t="s">
        <v>29</v>
      </c>
      <c r="C16" s="5" t="s">
        <v>32</v>
      </c>
    </row>
    <row r="17" spans="2:3" x14ac:dyDescent="0.25">
      <c r="B17" t="s">
        <v>31</v>
      </c>
      <c r="C17" s="5" t="s">
        <v>30</v>
      </c>
    </row>
    <row r="18" spans="2:3" x14ac:dyDescent="0.25">
      <c r="B18" t="s">
        <v>85</v>
      </c>
      <c r="C18" s="5" t="s">
        <v>84</v>
      </c>
    </row>
    <row r="19" spans="2:3" x14ac:dyDescent="0.25">
      <c r="B19" t="s">
        <v>33</v>
      </c>
      <c r="C19" s="5" t="s">
        <v>55</v>
      </c>
    </row>
    <row r="20" spans="2:3" x14ac:dyDescent="0.25">
      <c r="B20" t="s">
        <v>57</v>
      </c>
      <c r="C20" s="5" t="s">
        <v>56</v>
      </c>
    </row>
    <row r="21" spans="2:3" x14ac:dyDescent="0.25">
      <c r="B21" t="s">
        <v>35</v>
      </c>
      <c r="C21" s="5" t="s">
        <v>34</v>
      </c>
    </row>
    <row r="22" spans="2:3" x14ac:dyDescent="0.25">
      <c r="B22" t="s">
        <v>37</v>
      </c>
      <c r="C22" s="5" t="s">
        <v>36</v>
      </c>
    </row>
    <row r="23" spans="2:3" x14ac:dyDescent="0.25">
      <c r="B23" t="s">
        <v>38</v>
      </c>
      <c r="C23" s="5" t="s">
        <v>40</v>
      </c>
    </row>
    <row r="24" spans="2:3" x14ac:dyDescent="0.25">
      <c r="B24" t="s">
        <v>39</v>
      </c>
      <c r="C24" s="5" t="s">
        <v>41</v>
      </c>
    </row>
    <row r="25" spans="2:3" x14ac:dyDescent="0.25">
      <c r="B25" t="s">
        <v>42</v>
      </c>
      <c r="C25" s="5" t="s">
        <v>43</v>
      </c>
    </row>
    <row r="27" spans="2:3" x14ac:dyDescent="0.25">
      <c r="B27" t="s">
        <v>29</v>
      </c>
      <c r="C27" s="5" t="s">
        <v>44</v>
      </c>
    </row>
    <row r="28" spans="2:3" x14ac:dyDescent="0.25">
      <c r="B28" t="s">
        <v>46</v>
      </c>
      <c r="C28" s="5" t="s">
        <v>45</v>
      </c>
    </row>
    <row r="29" spans="2:3" x14ac:dyDescent="0.25">
      <c r="B29" t="s">
        <v>47</v>
      </c>
      <c r="C29" s="5" t="s">
        <v>49</v>
      </c>
    </row>
    <row r="30" spans="2:3" x14ac:dyDescent="0.25">
      <c r="B30" t="s">
        <v>48</v>
      </c>
      <c r="C30" s="5" t="s">
        <v>50</v>
      </c>
    </row>
    <row r="31" spans="2:3" x14ac:dyDescent="0.25">
      <c r="B31" t="s">
        <v>52</v>
      </c>
      <c r="C31" s="5" t="s">
        <v>51</v>
      </c>
    </row>
    <row r="32" spans="2:3" x14ac:dyDescent="0.25">
      <c r="B32" t="s">
        <v>54</v>
      </c>
      <c r="C32" s="5" t="s">
        <v>53</v>
      </c>
    </row>
  </sheetData>
  <hyperlinks>
    <hyperlink ref="C17" r:id="rId1"/>
    <hyperlink ref="C16" r:id="rId2"/>
    <hyperlink ref="C15" r:id="rId3"/>
    <hyperlink ref="C14" r:id="rId4"/>
    <hyperlink ref="C21" r:id="rId5"/>
    <hyperlink ref="C22" r:id="rId6"/>
    <hyperlink ref="C23" r:id="rId7"/>
    <hyperlink ref="C24" r:id="rId8"/>
    <hyperlink ref="C25" r:id="rId9"/>
    <hyperlink ref="C27" r:id="rId10"/>
    <hyperlink ref="C28" r:id="rId11"/>
    <hyperlink ref="C29" r:id="rId12"/>
    <hyperlink ref="C30" r:id="rId13"/>
    <hyperlink ref="C31" r:id="rId14"/>
    <hyperlink ref="C32" r:id="rId15"/>
    <hyperlink ref="C19" r:id="rId16"/>
    <hyperlink ref="C20" r:id="rId17"/>
    <hyperlink ref="C13" r:id="rId18"/>
    <hyperlink ref="C12" r:id="rId19"/>
    <hyperlink ref="C11" r:id="rId20"/>
    <hyperlink ref="C10" r:id="rId21"/>
    <hyperlink ref="C9" r:id="rId22"/>
    <hyperlink ref="C8" r:id="rId23"/>
    <hyperlink ref="C6" r:id="rId24"/>
    <hyperlink ref="C7" r:id="rId25"/>
    <hyperlink ref="C5" r:id="rId26"/>
    <hyperlink ref="C4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Data-sheet</vt:lpstr>
      <vt:lpstr>Data 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Rech</dc:creator>
  <cp:lastModifiedBy>Cyril</cp:lastModifiedBy>
  <dcterms:created xsi:type="dcterms:W3CDTF">2018-05-12T03:23:06Z</dcterms:created>
  <dcterms:modified xsi:type="dcterms:W3CDTF">2019-04-01T06:29:46Z</dcterms:modified>
</cp:coreProperties>
</file>