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Gestao-de-Portfolios\Analise Financeira\"/>
    </mc:Choice>
  </mc:AlternateContent>
  <xr:revisionPtr revIDLastSave="0" documentId="13_ncr:1_{E552852D-E1C5-4629-94ED-6FF3D298E7F0}" xr6:coauthVersionLast="47" xr6:coauthVersionMax="47" xr10:uidLastSave="{00000000-0000-0000-0000-000000000000}"/>
  <bookViews>
    <workbookView showSheetTabs="0" xWindow="-108" yWindow="-108" windowWidth="23256" windowHeight="12456" firstSheet="1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<sst xmlns="http://schemas.openxmlformats.org/spreadsheetml/2006/main" count="15" uniqueCount="15">
  <si>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PROJETO:</t>
  </si>
  <si>
    <t>PERÍODO
 (EM ANOS)</t>
  </si>
  <si>
    <t>FLUXO DE 
CAIXA</t>
  </si>
  <si>
    <t>VALOR
 PRESENTE</t>
  </si>
  <si>
    <t>VALOR PRESENTE
ACUMULADO</t>
  </si>
  <si>
    <t>ANÁLISE DE INVESTIMENTO</t>
  </si>
  <si>
    <t xml:space="preserve"> INVESTIMENTO    INICIAL</t>
  </si>
  <si>
    <t>TAXA MÍNIMA ATRATIVIDADE (TMA)</t>
  </si>
  <si>
    <t>TEMPO EM ANOS - (PAY BACK)</t>
  </si>
  <si>
    <t>TAXA INTERNA DE RETORNO (TIR)</t>
  </si>
  <si>
    <t>VALOR PRESENTE LÍQUIDO  (VPL)</t>
  </si>
  <si>
    <t>RETORNO SOBRE O INVESTIMENTO (ROI)</t>
  </si>
  <si>
    <t>ANÁLISE</t>
  </si>
  <si>
    <t>Plataforma de Gestão de Requisitos</t>
  </si>
  <si>
    <t>O projeto "Plataforma de Gestão de Requisitos" é financeiramente viável, apresentando uma TIR de 12%, que supera a TMA de 11%, indicando que os retornos esperados são superiores à taxa mínima de atratividade. O período de payback é de 3 anos, ou seja, o capital investido será recuperado nesse tempo, o que reforça a atratividade do projeto. Além disso, o VPL positivo de R$ 60.000,00 mostra que os fluxos de caixa descontados superam o investimento inicial, agregando valor ao projeto, enquanto o ROI de 24% demonstra um retorno significativo sobre o investimento. Com esses indicadores, recomenda-se a aprovação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</si>
</sst>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/>
    <xf numFmtId="0" fontId="3" fillId="2" borderId="0" xfId="0" applyFont="1" applyFill="1"/>
    <xf numFmtId="16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9" fillId="0" borderId="0" xfId="0" applyNumberFormat="1" applyFont="1"/>
    <xf numFmtId="16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16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164" fontId="3" fillId="7" borderId="1" xfId="0" applyNumberFormat="1" applyFont="1" applyFill="1" applyBorder="1"/>
    <xf numFmtId="164" fontId="5" fillId="5" borderId="1" xfId="0" applyNumberFormat="1" applyFont="1" applyFill="1" applyBorder="1" applyAlignment="1" applyProtection="1">
      <alignment horizontal="right" vertical="center"/>
      <protection locked="0"/>
    </xf>
    <xf numFmtId="16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enviar%20finalizado\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ag\OneDrive\&#193;rea%20de%20Trabalho\CLIENTES-JOBS\FELIPE-SMART%20PLANILHAS\ENVIAR\PLANEJAMENTO%20TRIBUT&#193;RIO\FINALIZAR\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4.4" x14ac:dyDescent="0.3"/>
  <sheetData>
    <row r="1" spans="1:21" ht="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F14" sqref="F14:G19"/>
    </sheetView>
  </sheetViews>
  <sheetFormatPr defaultColWidth="9.109375" defaultRowHeight="13.8" x14ac:dyDescent="0.25"/>
  <cols>
    <col min="1" max="1" width="3.6640625" style="4" customWidth="1"/>
    <col min="2" max="2" width="17.5546875" style="4" customWidth="1"/>
    <col min="3" max="3" width="24.109375" style="5" customWidth="1"/>
    <col min="4" max="4" width="24.88671875" style="5" customWidth="1"/>
    <col min="5" max="5" width="24.109375" style="5" customWidth="1"/>
    <col min="6" max="6" width="45.88671875" style="4" customWidth="1"/>
    <col min="7" max="7" width="21.33203125" style="4" customWidth="1"/>
    <col min="8" max="16384" width="9.109375" style="4"/>
  </cols>
  <sheetData>
    <row r="2" spans="2:7" ht="51" customHeight="1" x14ac:dyDescent="0.25">
      <c r="B2" s="6"/>
      <c r="C2" s="6"/>
      <c r="D2" s="7"/>
      <c r="E2" s="7"/>
      <c r="F2" s="7"/>
      <c r="G2" s="6"/>
    </row>
    <row r="3" spans="2:7" ht="3" customHeight="1" thickBot="1" x14ac:dyDescent="0.35">
      <c r="C3" s="4"/>
      <c r="D3" s="11"/>
      <c r="E3" s="11"/>
      <c r="F3" s="12"/>
      <c r="G3" s="5"/>
    </row>
    <row r="4" spans="2:7" ht="22.5" customHeight="1" thickBot="1" x14ac:dyDescent="0.3">
      <c r="B4" s="24" t="s">
        <v>0</v>
      </c>
      <c r="C4" s="32" t="s">
        <v>13</v>
      </c>
      <c r="D4" s="33"/>
      <c r="E4" s="33"/>
      <c r="F4" s="33"/>
      <c r="G4" s="34"/>
    </row>
    <row r="5" spans="2:7" ht="7.5" customHeight="1" thickBot="1" x14ac:dyDescent="0.3"/>
    <row r="6" spans="2:7" ht="43.5" customHeight="1" thickBot="1" x14ac:dyDescent="0.3">
      <c r="B6" s="8" t="s">
        <v>1</v>
      </c>
      <c r="C6" s="9" t="s">
        <v>2</v>
      </c>
      <c r="D6" s="9" t="s">
        <v>3</v>
      </c>
      <c r="E6" s="9" t="s">
        <v>4</v>
      </c>
      <c r="F6" s="26" t="s">
        <v>5</v>
      </c>
      <c r="G6" s="27"/>
    </row>
    <row r="7" spans="2:7" ht="15.9" customHeight="1" thickBot="1" x14ac:dyDescent="0.3">
      <c r="B7" s="10">
        <v>0</v>
      </c>
      <c r="C7" s="19">
        <v>-250000</v>
      </c>
      <c r="D7" s="13">
        <f>PV($G$8,B7,,-C7)</f>
        <v>-250000</v>
      </c>
      <c r="E7" s="13">
        <f>D7</f>
        <v>-250000</v>
      </c>
      <c r="F7" s="14" t="s">
        <v>6</v>
      </c>
      <c r="G7" s="20">
        <f>ABS(C7)</f>
        <v>250000</v>
      </c>
    </row>
    <row r="8" spans="2:7" ht="15.9" customHeight="1" thickBot="1" x14ac:dyDescent="0.3">
      <c r="B8" s="10">
        <v>1</v>
      </c>
      <c r="C8" s="19">
        <v>50000</v>
      </c>
      <c r="D8" s="13">
        <f t="shared" ref="D8:D19" si="0">PV($G$8,B8,,-C8)</f>
        <v>45045.045045045044</v>
      </c>
      <c r="E8" s="13">
        <f>D8+E7</f>
        <v>-204954.95495495497</v>
      </c>
      <c r="F8" s="25" t="s">
        <v>7</v>
      </c>
      <c r="G8" s="18">
        <v>0.11</v>
      </c>
    </row>
    <row r="9" spans="2:7" ht="15.9" customHeight="1" thickBot="1" x14ac:dyDescent="0.3">
      <c r="B9" s="10">
        <v>2</v>
      </c>
      <c r="C9" s="19">
        <v>70000</v>
      </c>
      <c r="D9" s="13">
        <f t="shared" si="0"/>
        <v>56813.570327083835</v>
      </c>
      <c r="E9" s="13">
        <f t="shared" ref="E9:E19" si="1">D9+E8</f>
        <v>-148141.38462787113</v>
      </c>
      <c r="F9" s="14" t="s">
        <v>8</v>
      </c>
      <c r="G9" s="15">
        <v>3</v>
      </c>
    </row>
    <row r="10" spans="2:7" ht="15.9" customHeight="1" thickBot="1" x14ac:dyDescent="0.3">
      <c r="B10" s="10">
        <v>3</v>
      </c>
      <c r="C10" s="19">
        <v>90000</v>
      </c>
      <c r="D10" s="13">
        <f t="shared" si="0"/>
        <v>65807.224317085522</v>
      </c>
      <c r="E10" s="13">
        <f t="shared" si="1"/>
        <v>-82334.160310785606</v>
      </c>
      <c r="F10" s="14" t="s">
        <v>9</v>
      </c>
      <c r="G10" s="16">
        <v>0.12</v>
      </c>
    </row>
    <row r="11" spans="2:7" ht="15.9" customHeight="1" thickBot="1" x14ac:dyDescent="0.3">
      <c r="B11" s="10">
        <v>4</v>
      </c>
      <c r="C11" s="19">
        <v>100000</v>
      </c>
      <c r="D11" s="13">
        <f t="shared" si="0"/>
        <v>65873.097414500007</v>
      </c>
      <c r="E11" s="13">
        <f t="shared" si="1"/>
        <v>-16461.062896285599</v>
      </c>
      <c r="F11" s="14" t="s">
        <v>10</v>
      </c>
      <c r="G11" s="17">
        <v>60000</v>
      </c>
    </row>
    <row r="12" spans="2:7" ht="15.9" customHeight="1" thickBot="1" x14ac:dyDescent="0.3">
      <c r="B12" s="10">
        <v>5</v>
      </c>
      <c r="C12" s="19">
        <v>120000</v>
      </c>
      <c r="D12" s="13">
        <f t="shared" si="0"/>
        <v>71214.159367027038</v>
      </c>
      <c r="E12" s="13">
        <f t="shared" si="1"/>
        <v>54753.096470741439</v>
      </c>
      <c r="F12" s="22" t="s">
        <v>11</v>
      </c>
      <c r="G12" s="23">
        <v>0.24</v>
      </c>
    </row>
    <row r="13" spans="2:7" ht="15.9" customHeight="1" thickBot="1" x14ac:dyDescent="0.3">
      <c r="B13" s="10">
        <v>6</v>
      </c>
      <c r="C13" s="19"/>
      <c r="D13" s="13">
        <f t="shared" si="0"/>
        <v>0</v>
      </c>
      <c r="E13" s="21">
        <f t="shared" si="1"/>
        <v>54753.096470741439</v>
      </c>
      <c r="F13" s="26" t="s">
        <v>12</v>
      </c>
      <c r="G13" s="27"/>
    </row>
    <row r="14" spans="2:7" ht="15.9" customHeight="1" thickBot="1" x14ac:dyDescent="0.3">
      <c r="B14" s="10">
        <v>7</v>
      </c>
      <c r="C14" s="19"/>
      <c r="D14" s="13">
        <f t="shared" si="0"/>
        <v>0</v>
      </c>
      <c r="E14" s="21">
        <f t="shared" si="1"/>
        <v>54753.096470741439</v>
      </c>
      <c r="F14" s="28" t="s">
        <v>14</v>
      </c>
      <c r="G14" s="29"/>
    </row>
    <row r="15" spans="2:7" ht="15.9" customHeight="1" thickBot="1" x14ac:dyDescent="0.3">
      <c r="B15" s="10">
        <v>8</v>
      </c>
      <c r="C15" s="19"/>
      <c r="D15" s="13">
        <f t="shared" si="0"/>
        <v>0</v>
      </c>
      <c r="E15" s="21">
        <f t="shared" si="1"/>
        <v>54753.096470741439</v>
      </c>
      <c r="F15" s="28"/>
      <c r="G15" s="29"/>
    </row>
    <row r="16" spans="2:7" ht="15.9" customHeight="1" thickBot="1" x14ac:dyDescent="0.3">
      <c r="B16" s="10">
        <v>9</v>
      </c>
      <c r="C16" s="19"/>
      <c r="D16" s="13">
        <f t="shared" si="0"/>
        <v>0</v>
      </c>
      <c r="E16" s="21">
        <f t="shared" si="1"/>
        <v>54753.096470741439</v>
      </c>
      <c r="F16" s="28"/>
      <c r="G16" s="29"/>
    </row>
    <row r="17" spans="2:7" ht="15.9" customHeight="1" thickBot="1" x14ac:dyDescent="0.3">
      <c r="B17" s="10">
        <v>10</v>
      </c>
      <c r="C17" s="19"/>
      <c r="D17" s="13">
        <f t="shared" si="0"/>
        <v>0</v>
      </c>
      <c r="E17" s="21">
        <f t="shared" si="1"/>
        <v>54753.096470741439</v>
      </c>
      <c r="F17" s="28"/>
      <c r="G17" s="29"/>
    </row>
    <row r="18" spans="2:7" ht="15.9" customHeight="1" thickBot="1" x14ac:dyDescent="0.3">
      <c r="B18" s="10">
        <v>11</v>
      </c>
      <c r="C18" s="19"/>
      <c r="D18" s="13">
        <f t="shared" si="0"/>
        <v>0</v>
      </c>
      <c r="E18" s="21">
        <f t="shared" si="1"/>
        <v>54753.096470741439</v>
      </c>
      <c r="F18" s="28"/>
      <c r="G18" s="29"/>
    </row>
    <row r="19" spans="2:7" ht="15.9" customHeight="1" thickBot="1" x14ac:dyDescent="0.3">
      <c r="B19" s="10">
        <v>12</v>
      </c>
      <c r="C19" s="19"/>
      <c r="D19" s="13">
        <f t="shared" si="0"/>
        <v>0</v>
      </c>
      <c r="E19" s="21">
        <f t="shared" si="1"/>
        <v>54753.096470741439</v>
      </c>
      <c r="F19" s="30"/>
      <c r="G19" s="31"/>
    </row>
    <row r="25" spans="2:7" x14ac:dyDescent="0.25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F738D7307979488ADE97146CA67A0A" ma:contentTypeVersion="9" ma:contentTypeDescription="Create a new document." ma:contentTypeScope="" ma:versionID="68cf745319af38d09c86d525d7afcb6b">
  <xsd:schema xmlns:xsd="http://www.w3.org/2001/XMLSchema" xmlns:xs="http://www.w3.org/2001/XMLSchema" xmlns:p="http://schemas.microsoft.com/office/2006/metadata/properties" xmlns:ns3="b504c01c-896f-4dc0-b577-afac3861ec1e" xmlns:ns4="3762cdab-2681-44c0-9739-9df1020ff737" targetNamespace="http://schemas.microsoft.com/office/2006/metadata/properties" ma:root="true" ma:fieldsID="320c6ac9718cfa39fdcc10600f897c81" ns3:_="" ns4:_="">
    <xsd:import namespace="b504c01c-896f-4dc0-b577-afac3861ec1e"/>
    <xsd:import namespace="3762cdab-2681-44c0-9739-9df1020ff73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DateTaken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4c01c-896f-4dc0-b577-afac3861ec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2cdab-2681-44c0-9739-9df1020ff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762cdab-2681-44c0-9739-9df1020ff737" xsi:nil="true"/>
  </documentManagement>
</p:properties>
</file>

<file path=customXml/itemProps1.xml><?xml version="1.0" encoding="utf-8"?>
<ds:datastoreItem xmlns:ds="http://schemas.openxmlformats.org/officeDocument/2006/customXml" ds:itemID="{E3B3CF0F-FAB6-49F6-AC88-4CE8A1927A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B8DB2-C880-4365-A336-39901D53E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04c01c-896f-4dc0-b577-afac3861ec1e"/>
    <ds:schemaRef ds:uri="3762cdab-2681-44c0-9739-9df1020ff7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9B4C68-9AAE-487A-961A-7DBE3ECBAE68}">
  <ds:schemaRefs>
    <ds:schemaRef ds:uri="http://schemas.microsoft.com/office/2006/metadata/properties"/>
    <ds:schemaRef ds:uri="http://schemas.microsoft.com/office/infopath/2007/PartnerControls"/>
    <ds:schemaRef ds:uri="3762cdab-2681-44c0-9739-9df1020ff7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de Fátima Oliveira</dc:creator>
  <cp:keywords/>
  <dc:description/>
  <cp:lastModifiedBy>Cyril Jean Claude Zakhia</cp:lastModifiedBy>
  <cp:revision/>
  <dcterms:created xsi:type="dcterms:W3CDTF">2020-11-08T12:39:57Z</dcterms:created>
  <dcterms:modified xsi:type="dcterms:W3CDTF">2024-10-28T00:21:02Z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0x010100CAF738D7307979488ADE97146CA67A0A</vt:lpwstr>
  </property>
</Properties>
</file>