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FFAC249-B6B3-40B3-8455-AD852F309A46}" xr6:coauthVersionLast="47" xr6:coauthVersionMax="47" xr10:uidLastSave="{00000000-0000-0000-0000-000000000000}"/>
  <bookViews>
    <workbookView xWindow="-108" yWindow="-108" windowWidth="23256" windowHeight="12456" xr2:uid="{48C08328-E6A1-4B48-8FFE-AF4715BD567E}"/>
  </bookViews>
  <sheets>
    <sheet name="ChecklistClasses" sheetId="1" r:id="rId1"/>
    <sheet name="ChecklistCasosdeU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1"/>
  <c r="C17" i="1" s="1"/>
  <c r="C15" i="1"/>
  <c r="C19" i="2" l="1"/>
</calcChain>
</file>

<file path=xl/sharedStrings.xml><?xml version="1.0" encoding="utf-8"?>
<sst xmlns="http://schemas.openxmlformats.org/spreadsheetml/2006/main" count="75" uniqueCount="44">
  <si>
    <t>Item</t>
  </si>
  <si>
    <t>Resultado</t>
  </si>
  <si>
    <t>Data de avaliação</t>
  </si>
  <si>
    <t>Classificação Não conformidade</t>
  </si>
  <si>
    <t>Gravidade</t>
  </si>
  <si>
    <t>Tempo de resolução</t>
  </si>
  <si>
    <t>Baixa</t>
  </si>
  <si>
    <t>Média</t>
  </si>
  <si>
    <t>Alta</t>
  </si>
  <si>
    <t>Complexa</t>
  </si>
  <si>
    <t>Data limite</t>
  </si>
  <si>
    <t>Atende</t>
  </si>
  <si>
    <t>Não Atende</t>
  </si>
  <si>
    <t>Todas as classes pertinentes ao 
sistema foram representadas no diagrama?</t>
  </si>
  <si>
    <t>Todos os atributos identificados no modelo de domínio foram
representados no diagrama de classes?</t>
  </si>
  <si>
    <t>Os atríbutos e métodos possuem modificadores de acesso
(public, private e protected)?</t>
  </si>
  <si>
    <t>Os métodos possuem atributos e retornos identificados?</t>
  </si>
  <si>
    <t>Os relacionamentos entre classes foram identificados?</t>
  </si>
  <si>
    <t>Cada relacionamento entre classes possue multiplicidade?</t>
  </si>
  <si>
    <t>Os requisitos do sistema são representados no diagrama de 
casos de uso?</t>
  </si>
  <si>
    <t>O diagrama de casos de uso usa a notação correta, seguindo os padrões da UML?</t>
  </si>
  <si>
    <t>O diagrama de caso de uso está especificado de forma completa, que possibilite o desenvolvimento?</t>
  </si>
  <si>
    <t>O diagrama de casos de uso representa as necessidades dos stakeholders?</t>
  </si>
  <si>
    <t>O diagrama de caso de uso descreve uma única capacidade, característica, restrição ou atributo de qualidade?</t>
  </si>
  <si>
    <t>O diagrama de casos de uso é viável de ser implementado, 
de acordo com as restrições do projeto?</t>
  </si>
  <si>
    <t>O diagrama de casos de uso não é ambíguo? De forma a 
facilitar o entendimento dos stakeholders?</t>
  </si>
  <si>
    <t>Cada caso de uso é passível de verificação após a implementação?</t>
  </si>
  <si>
    <t>A especificação de casos de uso refletem os interesses das
partes interessadas?</t>
  </si>
  <si>
    <t>As especificações de caso de uso possuem prioridade atribuida?</t>
  </si>
  <si>
    <t>Cada especificação de caso de uso possui passo-a-passo detalhado?</t>
  </si>
  <si>
    <t>Cada especificação de caso de uso possui pré-condições e pós-condições?</t>
  </si>
  <si>
    <t>Cada especificação de caso de uso possui fluxo básico, alternativo e 
de exceção?</t>
  </si>
  <si>
    <t>Cada método representado no diagrama de classes está
consistente com os requisitos do sistema?</t>
  </si>
  <si>
    <t>Cada método representado no diagrama de classes está
consistente com o diagrama de casos de uso?</t>
  </si>
  <si>
    <t>Os métodos estão atribuidos de maneira correta pelo diagrama
(em suas respectivas classes)?</t>
  </si>
  <si>
    <t>As classes foram nomeadas de acordo com a notação UML e de modo
descritivo?</t>
  </si>
  <si>
    <t>Os atríbutos das classes são necessários e suficientes?</t>
  </si>
  <si>
    <t>Taxa de aderência:</t>
  </si>
  <si>
    <t>Total de perguntas:</t>
  </si>
  <si>
    <t>Total de conformidades:</t>
  </si>
  <si>
    <t>Observações</t>
  </si>
  <si>
    <t>Certos relacionamentos nao apresentam multiplicidade ou a multiplicidade esta incompleta</t>
  </si>
  <si>
    <t>Nao resolvida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</si>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</sst>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9" fontId="0" fillId="0" borderId="0" xfId="1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242ABC-D224-48C6-8E2E-F693CFDDE90B}" name="ChecklistClasses" displayName="ChecklistClasses" ref="B2:H13" totalsRowShown="0">
  <autoFilter ref="B2:H13" xr:uid="{4A242ABC-D224-48C6-8E2E-F693CFDDE90B}"/>
  <tableColumns count="7">
    <tableColumn id="1" xr3:uid="{13F13439-62DA-4850-9A02-7988FE23E2AB}" name="Item"/>
    <tableColumn id="2" xr3:uid="{D9DC2E2F-FA60-4E91-8536-49AFCA9CECC2}" name="Resultado"/>
    <tableColumn id="3" xr3:uid="{43D84780-7236-4253-BA93-E3C9732B7466}" name="Classificação Não conformidade"/>
    <tableColumn id="4" xr3:uid="{6BC99389-CA0E-4B29-90D0-E09AC9B2F69A}" name="Data de avaliação"/>
    <tableColumn id="5" xr3:uid="{35A30793-DE16-4961-9F1E-C3BBA438015C}" name="Data limite"/>
    <tableColumn id="6" xr3:uid="{B8FE3F25-EB30-42D9-9C0B-232FF226BC57}" name="Observações"/>
    <tableColumn id="7" xr3:uid="{186CB33A-5D5F-4263-8201-0457E7C2DC33}" name="Column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CDA80D-BBA9-40BF-9D89-4A642C58143D}" name="Tabela4" displayName="Tabela4" ref="K2:L6" totalsRowShown="0">
  <autoFilter ref="K2:L6" xr:uid="{80CDA80D-BBA9-40BF-9D89-4A642C58143D}"/>
  <tableColumns count="2">
    <tableColumn id="1" xr3:uid="{95B89404-D299-4303-8E33-B0B650B5DEF3}" name="Gravidade"/>
    <tableColumn id="2" xr3:uid="{8EF7D145-D907-426C-8E6D-07CB3E328C7F}" name="Tempo de resoluçã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24352C-14F1-46B1-8C21-5EA566BD7B45}" name="Tabela8" displayName="Tabela8" ref="K9:K11" totalsRowShown="0">
  <autoFilter ref="K9:K11" xr:uid="{E024352C-14F1-46B1-8C21-5EA566BD7B45}"/>
  <tableColumns count="1">
    <tableColumn id="1" xr3:uid="{CB293385-D89A-407F-A8BB-8466AA956B3B}" name="Resultad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91CB67-ACCF-496D-AE8A-BE15AD77092B}" name="ChecklistCasosDeUso" displayName="ChecklistCasosDeUso" ref="B2:G15" totalsRowShown="0">
  <autoFilter ref="B2:G15" xr:uid="{E091CB67-ACCF-496D-AE8A-BE15AD77092B}"/>
  <tableColumns count="6">
    <tableColumn id="1" xr3:uid="{8EAEC8F5-8846-4860-9071-C106356373AE}" name="Item"/>
    <tableColumn id="2" xr3:uid="{C788198C-93DF-405A-81FD-E07C53B47870}" name="Resultado"/>
    <tableColumn id="3" xr3:uid="{05E53CFB-8052-4038-A324-209608070613}" name="Classificação Não conformidade"/>
    <tableColumn id="4" xr3:uid="{F715A285-0A45-4B69-AD0E-66BCA38A0C47}" name="Data de avaliação"/>
    <tableColumn id="5" xr3:uid="{BE9980A2-D5C1-4AED-8CBC-079FEF509745}" name="Data limite"/>
    <tableColumn id="6" xr3:uid="{B68DBE2F-E130-468C-B305-2B75C064087A}" name="Observaçõ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A9266-F9E8-45F2-96AC-5FB1B4817703}" name="Tabela47" displayName="Tabela47" ref="K2:L6" totalsRowShown="0">
  <autoFilter ref="K2:L6" xr:uid="{DB6A9266-F9E8-45F2-96AC-5FB1B4817703}"/>
  <tableColumns count="2">
    <tableColumn id="1" xr3:uid="{07413C7E-9E74-4663-BFD7-C397702F8AFE}" name="Gravidade"/>
    <tableColumn id="2" xr3:uid="{4642B6B6-A52B-4C0E-97B0-EA3211EE9DFF}" name="Tempo de resoluçã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F52219-C510-473A-A86B-BECB580ECD86}" name="Tabela10" displayName="Tabela10" ref="K9:K11" totalsRowShown="0">
  <autoFilter ref="K9:K11" xr:uid="{8FF52219-C510-473A-A86B-BECB580ECD86}"/>
  <tableColumns count="1">
    <tableColumn id="1" xr3:uid="{C4105542-3D07-4166-80A0-92FFD903E7F4}" name="Resultad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BA6B-A8C3-4AA4-A1A8-3429C97FE194}">
  <dimension ref="B2:L17"/>
  <sheetViews>
    <sheetView tabSelected="1" workbookViewId="0">
      <selection activeCell="H12" sqref="H12"/>
    </sheetView>
  </sheetViews>
  <sheetFormatPr defaultRowHeight="14.4" x14ac:dyDescent="0.3"/>
  <cols>
    <col min="2" max="2" width="57.44140625" customWidth="1"/>
    <col min="3" max="3" width="12.109375" bestFit="1" customWidth="1"/>
    <col min="4" max="4" width="32" bestFit="1" customWidth="1"/>
    <col min="5" max="5" width="18.6640625" bestFit="1" customWidth="1"/>
    <col min="6" max="6" width="16.44140625" bestFit="1" customWidth="1"/>
    <col min="7" max="7" width="51.77734375" customWidth="1"/>
    <col min="8" max="8" width="13" customWidth="1"/>
    <col min="10" max="10" width="12.33203125" customWidth="1"/>
    <col min="11" max="11" width="21" customWidth="1"/>
  </cols>
  <sheetData>
    <row r="2" spans="2:12" x14ac:dyDescent="0.3">
      <c r="B2" t="s">
        <v>0</v>
      </c>
      <c r="C2" t="s">
        <v>1</v>
      </c>
      <c r="D2" t="s">
        <v>3</v>
      </c>
      <c r="E2" t="s">
        <v>2</v>
      </c>
      <c r="F2" t="s">
        <v>10</v>
      </c>
      <c r="G2" t="s">
        <v>40</v>
      </c>
      <c r="H2" t="s">
        <v>43</v>
      </c>
      <c r="K2" t="s">
        <v>4</v>
      </c>
      <c r="L2" t="s">
        <v>5</v>
      </c>
    </row>
    <row r="3" spans="2:12" ht="28.8" x14ac:dyDescent="0.3">
      <c r="B3" s="1" t="s">
        <v>13</v>
      </c>
      <c r="C3" t="s">
        <v>11</v>
      </c>
      <c r="E3" s="2"/>
      <c r="F3" s="2"/>
      <c r="G3" s="2"/>
      <c r="K3" t="s">
        <v>6</v>
      </c>
      <c r="L3">
        <v>1</v>
      </c>
    </row>
    <row r="4" spans="2:12" ht="43.2" x14ac:dyDescent="0.3">
      <c r="B4" s="1" t="s">
        <v>35</v>
      </c>
      <c r="C4" t="s">
        <v>11</v>
      </c>
      <c r="K4" t="s">
        <v>7</v>
      </c>
      <c r="L4">
        <v>2</v>
      </c>
    </row>
    <row r="5" spans="2:12" ht="28.8" x14ac:dyDescent="0.3">
      <c r="B5" s="1" t="s">
        <v>14</v>
      </c>
      <c r="C5" t="s">
        <v>11</v>
      </c>
      <c r="H5" s="4"/>
      <c r="K5" t="s">
        <v>8</v>
      </c>
      <c r="L5">
        <v>3</v>
      </c>
    </row>
    <row r="6" spans="2:12" ht="28.8" x14ac:dyDescent="0.3">
      <c r="B6" s="1" t="s">
        <v>15</v>
      </c>
      <c r="C6" t="s">
        <v>11</v>
      </c>
      <c r="K6" t="s">
        <v>9</v>
      </c>
      <c r="L6">
        <v>4</v>
      </c>
    </row>
    <row r="7" spans="2:12" ht="28.8" x14ac:dyDescent="0.3">
      <c r="B7" s="1" t="s">
        <v>32</v>
      </c>
      <c r="C7" t="s">
        <v>11</v>
      </c>
    </row>
    <row r="8" spans="2:12" ht="28.8" x14ac:dyDescent="0.3">
      <c r="B8" s="1" t="s">
        <v>33</v>
      </c>
      <c r="C8" t="s">
        <v>11</v>
      </c>
    </row>
    <row r="9" spans="2:12" x14ac:dyDescent="0.3">
      <c r="B9" t="s">
        <v>16</v>
      </c>
      <c r="C9" t="s">
        <v>11</v>
      </c>
      <c r="K9" t="s">
        <v>1</v>
      </c>
    </row>
    <row r="10" spans="2:12" x14ac:dyDescent="0.3">
      <c r="B10" t="s">
        <v>17</v>
      </c>
      <c r="C10" t="s">
        <v>11</v>
      </c>
      <c r="K10" t="s">
        <v>11</v>
      </c>
    </row>
    <row r="11" spans="2:12" ht="28.8" x14ac:dyDescent="0.3">
      <c r="B11" s="5" t="s">
        <v>18</v>
      </c>
      <c r="C11" s="5" t="s">
        <v>12</v>
      </c>
      <c r="D11" s="5" t="s">
        <v>7</v>
      </c>
      <c r="E11" s="6">
        <v>45210</v>
      </c>
      <c r="F11" s="6">
        <v>45210</v>
      </c>
      <c r="G11" s="7" t="s">
        <v>41</v>
      </c>
      <c r="H11" t="s">
        <v>42</v>
      </c>
      <c r="K11" t="s">
        <v>12</v>
      </c>
    </row>
    <row r="12" spans="2:12" ht="28.8" x14ac:dyDescent="0.3">
      <c r="B12" s="1" t="s">
        <v>34</v>
      </c>
      <c r="C12" t="s">
        <v>11</v>
      </c>
    </row>
    <row r="13" spans="2:12" x14ac:dyDescent="0.3">
      <c r="B13" t="s">
        <v>36</v>
      </c>
      <c r="C13" t="s">
        <v>11</v>
      </c>
    </row>
    <row r="15" spans="2:12" x14ac:dyDescent="0.3">
      <c r="B15" t="s">
        <v>38</v>
      </c>
      <c r="C15">
        <f>COUNTA(ChecklistClasses[Item])</f>
        <v>11</v>
      </c>
    </row>
    <row r="16" spans="2:12" x14ac:dyDescent="0.3">
      <c r="B16" t="s">
        <v>39</v>
      </c>
      <c r="C16">
        <f>COUNTIF(ChecklistClasses[Resultado], "Atende")</f>
        <v>10</v>
      </c>
      <c r="D16" s="4"/>
    </row>
    <row r="17" spans="2:3" x14ac:dyDescent="0.3">
      <c r="B17" t="s">
        <v>37</v>
      </c>
      <c r="C17" s="3">
        <f>C16/C15</f>
        <v>0.90909090909090906</v>
      </c>
    </row>
  </sheetData>
  <dataValidations count="2">
    <dataValidation type="list" allowBlank="1" showInputMessage="1" showErrorMessage="1" sqref="D3:D13" xr:uid="{F86A726A-DE80-4A43-96EB-F9C6B8231520}">
      <formula1>$K$3:$K$6</formula1>
    </dataValidation>
    <dataValidation type="list" allowBlank="1" showInputMessage="1" showErrorMessage="1" sqref="C3:C13" xr:uid="{3D869E70-3893-4FE4-8309-F8ED6CEB59AE}">
      <formula1>$K$10:$K$11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97B3-DF11-4DA3-8066-8C0C1255FADE}">
  <dimension ref="B2:L19"/>
  <sheetViews>
    <sheetView topLeftCell="A13" workbookViewId="0">
      <selection activeCell="C26" sqref="C26"/>
    </sheetView>
  </sheetViews>
  <sheetFormatPr defaultRowHeight="14.4" x14ac:dyDescent="0.3"/>
  <cols>
    <col min="2" max="2" width="67.6640625" bestFit="1" customWidth="1"/>
    <col min="3" max="3" width="12.109375" bestFit="1" customWidth="1"/>
    <col min="4" max="4" width="32" bestFit="1" customWidth="1"/>
    <col min="5" max="5" width="18.6640625" bestFit="1" customWidth="1"/>
    <col min="6" max="6" width="16.44140625" bestFit="1" customWidth="1"/>
    <col min="7" max="7" width="14.5546875" bestFit="1" customWidth="1"/>
    <col min="10" max="10" width="12.33203125" customWidth="1"/>
    <col min="11" max="11" width="21" customWidth="1"/>
  </cols>
  <sheetData>
    <row r="2" spans="2:12" x14ac:dyDescent="0.3">
      <c r="B2" t="s">
        <v>0</v>
      </c>
      <c r="C2" t="s">
        <v>1</v>
      </c>
      <c r="D2" t="s">
        <v>3</v>
      </c>
      <c r="E2" t="s">
        <v>2</v>
      </c>
      <c r="F2" t="s">
        <v>10</v>
      </c>
      <c r="G2" t="s">
        <v>40</v>
      </c>
      <c r="K2" t="s">
        <v>4</v>
      </c>
      <c r="L2" t="s">
        <v>5</v>
      </c>
    </row>
    <row r="3" spans="2:12" ht="28.8" x14ac:dyDescent="0.3">
      <c r="B3" s="1" t="s">
        <v>21</v>
      </c>
      <c r="E3" s="2"/>
      <c r="F3" s="2"/>
      <c r="G3" s="2"/>
      <c r="K3" t="s">
        <v>6</v>
      </c>
      <c r="L3">
        <v>1</v>
      </c>
    </row>
    <row r="4" spans="2:12" ht="28.8" x14ac:dyDescent="0.3">
      <c r="B4" s="1" t="s">
        <v>20</v>
      </c>
      <c r="K4" t="s">
        <v>7</v>
      </c>
      <c r="L4">
        <v>2</v>
      </c>
    </row>
    <row r="5" spans="2:12" x14ac:dyDescent="0.3">
      <c r="B5" s="1" t="s">
        <v>22</v>
      </c>
      <c r="K5" t="s">
        <v>8</v>
      </c>
      <c r="L5">
        <v>3</v>
      </c>
    </row>
    <row r="6" spans="2:12" ht="28.8" x14ac:dyDescent="0.3">
      <c r="B6" s="1" t="s">
        <v>23</v>
      </c>
      <c r="K6" t="s">
        <v>9</v>
      </c>
      <c r="L6">
        <v>4</v>
      </c>
    </row>
    <row r="7" spans="2:12" ht="28.8" x14ac:dyDescent="0.3">
      <c r="B7" s="1" t="s">
        <v>19</v>
      </c>
    </row>
    <row r="8" spans="2:12" ht="28.8" x14ac:dyDescent="0.3">
      <c r="B8" s="1" t="s">
        <v>24</v>
      </c>
    </row>
    <row r="9" spans="2:12" ht="28.8" x14ac:dyDescent="0.3">
      <c r="B9" s="1" t="s">
        <v>25</v>
      </c>
      <c r="K9" t="s">
        <v>1</v>
      </c>
    </row>
    <row r="10" spans="2:12" x14ac:dyDescent="0.3">
      <c r="B10" s="1" t="s">
        <v>26</v>
      </c>
      <c r="K10" t="s">
        <v>11</v>
      </c>
    </row>
    <row r="11" spans="2:12" ht="28.8" x14ac:dyDescent="0.3">
      <c r="B11" s="1" t="s">
        <v>27</v>
      </c>
      <c r="K11" t="s">
        <v>12</v>
      </c>
    </row>
    <row r="12" spans="2:12" x14ac:dyDescent="0.3">
      <c r="B12" t="s">
        <v>28</v>
      </c>
    </row>
    <row r="13" spans="2:12" x14ac:dyDescent="0.3">
      <c r="B13" t="s">
        <v>29</v>
      </c>
    </row>
    <row r="14" spans="2:12" x14ac:dyDescent="0.3">
      <c r="B14" t="s">
        <v>30</v>
      </c>
    </row>
    <row r="15" spans="2:12" ht="28.8" x14ac:dyDescent="0.3">
      <c r="B15" s="1" t="s">
        <v>31</v>
      </c>
    </row>
    <row r="17" spans="2:3" x14ac:dyDescent="0.3">
      <c r="B17" t="s">
        <v>38</v>
      </c>
      <c r="C17">
        <f>COUNTA(ChecklistCasosDeUso[Item])</f>
        <v>13</v>
      </c>
    </row>
    <row r="18" spans="2:3" x14ac:dyDescent="0.3">
      <c r="B18" t="s">
        <v>39</v>
      </c>
      <c r="C18">
        <f>COUNTIF(ChecklistCasosDeUso[Resultado], "Atende")</f>
        <v>0</v>
      </c>
    </row>
    <row r="19" spans="2:3" x14ac:dyDescent="0.3">
      <c r="B19" t="s">
        <v>37</v>
      </c>
      <c r="C19" s="3">
        <f>C18/C17</f>
        <v>0</v>
      </c>
    </row>
  </sheetData>
  <dataValidations count="2">
    <dataValidation type="list" allowBlank="1" showInputMessage="1" showErrorMessage="1" sqref="C3:C15" xr:uid="{B3D77614-2B3F-4355-910B-2843D085BE56}">
      <formula1>$K$10:$K$11</formula1>
    </dataValidation>
    <dataValidation type="list" allowBlank="1" showInputMessage="1" showErrorMessage="1" sqref="D3:D15" xr:uid="{9EDCCDA7-5449-4ACB-8B1D-B97B1147EA10}">
      <formula1>$K$3:$K$6</formula1>
    </dataValidation>
  </dataValidation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ChecklistClasses</vt:lpstr>
      <vt:lpstr>ChecklistCasosdeUso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igeski morais</dc:creator>
  <cp:lastModifiedBy>Cyril Jean Claude Zakhia</cp:lastModifiedBy>
  <dcterms:created xsi:type="dcterms:W3CDTF">2023-11-08T11:48:18Z</dcterms:created>
  <dcterms:modified xsi:type="dcterms:W3CDTF">2023-11-10T12:29:03Z</dcterms:modified>
</cp:coreProperties>
</file>