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ropbox\Taller X\"/>
    </mc:Choice>
  </mc:AlternateContent>
  <xr:revisionPtr revIDLastSave="0" documentId="13_ncr:1_{149B867B-EB33-4B0C-966C-285E667A3B15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Instrucciones" sheetId="1" r:id="rId1"/>
    <sheet name="Resumen" sheetId="2" r:id="rId2"/>
    <sheet name="Datos Generales" sheetId="3" r:id="rId3"/>
    <sheet name="Inventario Espacios" sheetId="11" r:id="rId4"/>
    <sheet name="Mobiliario y Equipo" sheetId="12" r:id="rId5"/>
    <sheet name="Horarios de Uso" sheetId="6" r:id="rId6"/>
    <sheet name="Accesibilidad y Seguridad" sheetId="7" r:id="rId7"/>
    <sheet name="Instalaciones por Piso" sheetId="13" r:id="rId8"/>
    <sheet name="Inventario chazas" sheetId="14" r:id="rId9"/>
    <sheet name="Listas" sheetId="9" r:id="rId10"/>
  </sheets>
  <definedNames>
    <definedName name="_xlnm._FilterDatabase" localSheetId="6" hidden="1">'Accesibilidad y Seguridad'!$A$4:$R$51</definedName>
    <definedName name="_xlnm._FilterDatabase" localSheetId="5" hidden="1">'Horarios de Uso'!$A$4:$H$155</definedName>
    <definedName name="_xlnm._FilterDatabase" localSheetId="7" hidden="1">'Instalaciones por Piso'!$A$4:$O$9</definedName>
    <definedName name="_xlnm._FilterDatabase" localSheetId="8" hidden="1">'Inventario chazas'!$A$4:$R$51</definedName>
    <definedName name="_xlnm._FilterDatabase" localSheetId="3" hidden="1">'Inventario Espacios'!$A$4:$AD$77</definedName>
    <definedName name="_xlnm._FilterDatabase" localSheetId="4" hidden="1">'Mobiliario y Equipo'!$A$4:$U$105</definedName>
    <definedName name="Bueno">'Datos Generales'!$I$30:$J$30</definedName>
    <definedName name="Malo">'Datos Generales'!$J$30</definedName>
    <definedName name="Operativo_y_estéticamente_aceptable._Presenta_marcas_superficiales_mínimas_propias_del_uso_reciente__pero_no_afectan_la_apariencia_general_ni_la_seguridad.">'Datos Generales'!$I$30:$J$30</definedName>
    <definedName name="Regular">'Datos Generales'!$I$30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2" l="1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4" i="2"/>
  <c r="B33" i="2"/>
  <c r="B32" i="2"/>
  <c r="B31" i="2"/>
  <c r="B30" i="2"/>
  <c r="B29" i="2"/>
  <c r="C25" i="2"/>
  <c r="C24" i="2"/>
  <c r="C23" i="2"/>
  <c r="C22" i="2"/>
  <c r="C21" i="2"/>
  <c r="B17" i="2"/>
  <c r="B16" i="2"/>
  <c r="B15" i="2"/>
  <c r="B14" i="2"/>
  <c r="B11" i="2"/>
  <c r="B10" i="2"/>
  <c r="B8" i="2"/>
  <c r="B7" i="2"/>
  <c r="B6" i="2"/>
  <c r="B5" i="2"/>
  <c r="B9" i="2" l="1"/>
  <c r="B12" i="2"/>
  <c r="B25" i="2"/>
  <c r="B21" i="2"/>
  <c r="B22" i="2"/>
  <c r="B24" i="2"/>
  <c r="B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5349A042-F0BA-4997-A800-559A4FA48E2A}">
      <text>
        <r>
          <rPr>
            <sz val="10"/>
            <rFont val="Arial"/>
            <family val="2"/>
          </rPr>
          <t>Fila de ejemplo. Puede borrar su contenido (Suprimir) antes de iniciar el levantamiento real; no elimine la fila para no dañar los formatos y las listas desplegables.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700-000001000000}">
      <text>
        <r>
          <rPr>
            <sz val="10"/>
            <rFont val="Arial"/>
            <family val="2"/>
          </rPr>
          <t>Fila de ejemplo. Puede borrar su contenido (Suprimir) antes de iniciar el levantamiento real; no elimine la fila para no dañar los formatos y las listas desplegables.</t>
        </r>
      </text>
    </comment>
  </commentList>
</comments>
</file>

<file path=xl/sharedStrings.xml><?xml version="1.0" encoding="utf-8"?>
<sst xmlns="http://schemas.openxmlformats.org/spreadsheetml/2006/main" count="2678" uniqueCount="876">
  <si>
    <t>Levantamiento de Datos del Edificio de Aulas — Guía de uso</t>
  </si>
  <si>
    <t>Este libro está diseñado para levantar, de forma detallada, la información física, de mobiliario, de uso y de accesibilidad/seguridad de un edificio de aulas de 5 pisos. Cada hoja cubre un aspecto distinto del levantamiento y agrupa sus columnas en categorías para facilitar la lectura. Complete una hoja a la vez, recorriendo el edificio piso por piso y espacio por espacio.</t>
  </si>
  <si>
    <t>Contenido del libro</t>
  </si>
  <si>
    <t>• Datos Generales:  Ficha única con la información global del edificio, organizada en categorías (1, 2, 3...) y subcategorías (1.1, 1.2...): identificación, datos constructivos, servicios, accesos/seguridad general y exteriores.</t>
  </si>
  <si>
    <t>• Inventario de Espacios:  Un registro por cada salón/espacio del edificio: piso, Categoría y Subcategoría del espacio, área, capacidad, estado y condiciones de acceso.</t>
  </si>
  <si>
    <t>• Mobiliario y Equipo:  El detalle de cada espacio: cuántas sillas, mesas, pizarras, luminarias, tomacorrientes, equipos, aires acondicionados, etc. hay y en qué estado.</t>
  </si>
  <si>
    <t>• Horarios de Uso:  Registro de en qué días, horas y para qué se usa cada espacio (una fila por sesión/franja horaria observada o programada).</t>
  </si>
  <si>
    <t>• Accesibilidad y Seguridad:  Condiciones de accesibilidad (rampas, anchos de puerta, ascensores) y de seguridad (extintores, alarmas, rutas de evacuación) por espacio.</t>
  </si>
  <si>
    <t>• Instalaciones por Piso:  Datos por piso que no son de un solo salón: baños, tableros eléctricos, bebederos, estado de acabados.</t>
  </si>
  <si>
    <t>• Resumen:  Tablero con totales y cruces calculados automáticamente a partir de las demás hojas (no se llena a mano).</t>
  </si>
  <si>
    <t>Categorías y subcategorías</t>
  </si>
  <si>
    <t>Encabezados agrupados:  en cada hoja de datos, la fila azul oscuro (justo encima del encabezado de columna) agrupa las columnas relacionadas bajo una categoría, por ejemplo 'Mobiliario', 'Tecnología y Enseñanza' o 'Seguridad y Emergencia'.</t>
  </si>
  <si>
    <t>Categoría/Subcategoría del espacio:  en 'Inventario de Espacios' cada salón se clasifica con dos niveles: Categoría (ej. Académico, Administrativo, Bienestar y Servicios, Circulación, Almacenamiento) y Subcategoría (ej. Aula, Laboratorio, Oficina, Baño...). Ambas columnas tienen lista desplegable.</t>
  </si>
  <si>
    <t>Datos Generales:  los datos del edificio están organizados en 5 categorías numeradas (1. Identificación... 5. Estacionamiento y exteriores) y cada una se divide en subcategorías (1.1, 1.2...) que agrupan campos afines.</t>
  </si>
  <si>
    <t>Cómo llenar cada hoja</t>
  </si>
  <si>
    <t>1.  Cada hoja de datos tiene una fila de EJEMPLO resaltada en amarillo. Úsela como referencia del formato esperado y luego borre su contenido (tecla Suprimir) sin eliminar la fila.</t>
  </si>
  <si>
    <t>2.  Use un mismo 'Código de espacio' (por ejemplo 101, 102, 201...) en todas las hojas para poder relacionar la información de un mismo salón entre hojas.</t>
  </si>
  <si>
    <t>3.  Las columnas con lista desplegable ya están validadas: haga clic en la celda y elija una opción de la lista (no escriba texto libre en esas columnas).</t>
  </si>
  <si>
    <t>4.  Hay filas en blanco preparadas y con formato listo (Inventario, Mobiliario, Accesibilidad: 70 filas · Horarios de Uso: 150 filas). Si necesita más, copie el formato de la última fila.</t>
  </si>
  <si>
    <t>5.  La hoja Resumen se actualiza sola con fórmulas; no escriba directamente sobre ella.</t>
  </si>
  <si>
    <t>6.  Registre la fecha del levantamiento y el responsable en la hoja 'Datos Generales'.</t>
  </si>
  <si>
    <t>Convenciones de color</t>
  </si>
  <si>
    <t>• Fila azul oscuro (categoría):  Agrupa varias columnas relacionadas (no editar).</t>
  </si>
  <si>
    <t>• Fila azul medio (encabezado):  Nombre exacto de cada columna (no editar).</t>
  </si>
  <si>
    <t>• Fila amarilla:  Fila de ejemplo — bórrela y reemplácela por sus datos.</t>
  </si>
  <si>
    <t>• Celdas en blanco:  Celdas listas para que usted digite o seleccione la información.</t>
  </si>
  <si>
    <t>Esta hoja se calcula automáticamente a partir de las demás hojas — no escriba aquí. Mientras la fila de EJEMPLO siga presente en las otras hojas, los totales la incluyen; bórrela (Suprimir, sin eliminar la fila) cuando inicie el levantamiento real para que los totales reflejen solo datos reales.</t>
  </si>
  <si>
    <t>1. Totales Generales</t>
  </si>
  <si>
    <t>Total de espacios inventariados</t>
  </si>
  <si>
    <t>Total de sillas registradas</t>
  </si>
  <si>
    <t>Total de luminarias registradas</t>
  </si>
  <si>
    <t>Luminarias funcionando</t>
  </si>
  <si>
    <t>% de luminarias funcionando</t>
  </si>
  <si>
    <t>Total de sesiones de uso registradas (Horarios)</t>
  </si>
  <si>
    <t>Espacios con acceso libre</t>
  </si>
  <si>
    <t>% de espacios con acceso libre</t>
  </si>
  <si>
    <t>Espacios en buen estado</t>
  </si>
  <si>
    <t>Espacios en estado regular</t>
  </si>
  <si>
    <t>Espacios en mal estado</t>
  </si>
  <si>
    <t>Total de sanitarios en el edificio</t>
  </si>
  <si>
    <t>Total de extintores registrados (por piso)</t>
  </si>
  <si>
    <t>2. Espacios y Sillas por Piso</t>
  </si>
  <si>
    <t>Piso</t>
  </si>
  <si>
    <t>N.º de espacios</t>
  </si>
  <si>
    <t>N.º de sillas</t>
  </si>
  <si>
    <t>3. Espacios por Categoría</t>
  </si>
  <si>
    <t>Categoría del espacio</t>
  </si>
  <si>
    <t>Académico</t>
  </si>
  <si>
    <t>Administrativo</t>
  </si>
  <si>
    <t>Bienestar y Servicios</t>
  </si>
  <si>
    <t>Circulación</t>
  </si>
  <si>
    <t>Almacenamiento</t>
  </si>
  <si>
    <t>Otro</t>
  </si>
  <si>
    <t>4. Espacios por Subcategoría</t>
  </si>
  <si>
    <t>Subcategoría del espacio</t>
  </si>
  <si>
    <t>Aula</t>
  </si>
  <si>
    <t>Laboratorio</t>
  </si>
  <si>
    <t>Auditorio</t>
  </si>
  <si>
    <t>Biblioteca</t>
  </si>
  <si>
    <t>Oficina</t>
  </si>
  <si>
    <t>Sala de profesores</t>
  </si>
  <si>
    <t>Sala de reuniones</t>
  </si>
  <si>
    <t>Baño</t>
  </si>
  <si>
    <t>Cafetería</t>
  </si>
  <si>
    <t>Enfermería/Primeros auxilios</t>
  </si>
  <si>
    <t>Pasillo</t>
  </si>
  <si>
    <t>Escalera</t>
  </si>
  <si>
    <t>Ascensor</t>
  </si>
  <si>
    <t>Vestíbulo/Hall</t>
  </si>
  <si>
    <t>Depósito/Bodega</t>
  </si>
  <si>
    <t>Archivo</t>
  </si>
  <si>
    <t>Datos Generales del Edificio</t>
  </si>
  <si>
    <t>Complete una sola vez la información global del edificio, organizada por categorías y subcategorías. Las celdas de la columna 'Valor' son para llenar; algunas tienen lista desplegable.</t>
  </si>
  <si>
    <t>Campo</t>
  </si>
  <si>
    <t>Valor</t>
  </si>
  <si>
    <t>Notas / Observaciones</t>
  </si>
  <si>
    <t>1. Identificación del Edificio</t>
  </si>
  <si>
    <t>1.1 Ubicación y Datos Básicos</t>
  </si>
  <si>
    <t>Nombre del edificio</t>
  </si>
  <si>
    <t>Código / identificador interno</t>
  </si>
  <si>
    <t>Institución / campus</t>
  </si>
  <si>
    <t>Dirección</t>
  </si>
  <si>
    <t>Ciudad</t>
  </si>
  <si>
    <t>Coordenadas GPS (lat, long)</t>
  </si>
  <si>
    <t>Uso principal del edificio</t>
  </si>
  <si>
    <t>1.2 Levantamiento</t>
  </si>
  <si>
    <t>Año de construcción</t>
  </si>
  <si>
    <t>Fecha del levantamiento</t>
  </si>
  <si>
    <t>Responsable del levantamiento</t>
  </si>
  <si>
    <t>Cargo del responsable</t>
  </si>
  <si>
    <t>Contacto (correo / teléfono)</t>
  </si>
  <si>
    <t>2. Datos Constructivos Generales</t>
  </si>
  <si>
    <t>2.1 Estructura y Envolvente</t>
  </si>
  <si>
    <t>Número de pisos</t>
  </si>
  <si>
    <t>Área aproximada por piso (m²)</t>
  </si>
  <si>
    <t>Sistema estructural predominante</t>
  </si>
  <si>
    <t>Tipo de cubierta / techo</t>
  </si>
  <si>
    <t>Año de última remodelación</t>
  </si>
  <si>
    <t>Estado general de la estructura</t>
  </si>
  <si>
    <t>Material predominante de fachada</t>
  </si>
  <si>
    <t>2.2 Circulación Vertical</t>
  </si>
  <si>
    <t>Número de escaleras</t>
  </si>
  <si>
    <t>Ancho promedio de escaleras (m)</t>
  </si>
  <si>
    <t>Material de las escaleras</t>
  </si>
  <si>
    <t>Estado de las escaleras</t>
  </si>
  <si>
    <t>Número de ascensores</t>
  </si>
  <si>
    <t>Capacidad del ascensor (kg / personas)</t>
  </si>
  <si>
    <t>Estado de los ascensores</t>
  </si>
  <si>
    <t>¿Tiene rampas de acceso?</t>
  </si>
  <si>
    <t>Número de rampas</t>
  </si>
  <si>
    <t>3. Servicios e Instalaciones Generales</t>
  </si>
  <si>
    <t>3.1 Energía y Agua</t>
  </si>
  <si>
    <t>Empresa de suministro eléctrico</t>
  </si>
  <si>
    <t>¿Tiene planta eléctrica de emergencia?</t>
  </si>
  <si>
    <t>Capacidad de la planta eléctrica (kVA)</t>
  </si>
  <si>
    <t>Fuente de suministro de agua</t>
  </si>
  <si>
    <t>¿Tiene tanque de reserva de agua?</t>
  </si>
  <si>
    <t>Capacidad del tanque de reserva (L)</t>
  </si>
  <si>
    <t>3.2 Tecnología y Seguridad Electrónica</t>
  </si>
  <si>
    <t>¿Tiene red de internet / datos?</t>
  </si>
  <si>
    <t>Cobertura de WiFi</t>
  </si>
  <si>
    <t>¿Tiene cámaras de seguridad (CCTV)?</t>
  </si>
  <si>
    <t>Número de cámaras</t>
  </si>
  <si>
    <t>¿Tiene sistema de sonido / megafonía general?</t>
  </si>
  <si>
    <t>4. Accesos y Seguridad General</t>
  </si>
  <si>
    <t>4.1 Accesos</t>
  </si>
  <si>
    <t>Número de entradas principales</t>
  </si>
  <si>
    <t>Número de entradas secundarias</t>
  </si>
  <si>
    <t>Control de acceso general</t>
  </si>
  <si>
    <t>Horario general de apertura</t>
  </si>
  <si>
    <t>Horario general de cierre</t>
  </si>
  <si>
    <t>¿Cuenta con vigilancia?</t>
  </si>
  <si>
    <t>Horario de vigilancia</t>
  </si>
  <si>
    <t>4.2 Seguridad contra Incendios y Emergencias</t>
  </si>
  <si>
    <t>¿Tiene sistema contra incendios?</t>
  </si>
  <si>
    <t>Tipo de sistema contra incendios (rociadores, gabinetes, etc.)</t>
  </si>
  <si>
    <t>Número total de extintores en el edificio</t>
  </si>
  <si>
    <t>¿Tiene alarma contra incendios?</t>
  </si>
  <si>
    <t>Número de salidas de emergencia</t>
  </si>
  <si>
    <t>¿Rutas de evacuación señalizadas?</t>
  </si>
  <si>
    <t>¿Punto de encuentro definido?</t>
  </si>
  <si>
    <t>Ubicación del punto de encuentro</t>
  </si>
  <si>
    <t>5. Estacionamiento y Exteriores</t>
  </si>
  <si>
    <t>5.1 Estacionamiento</t>
  </si>
  <si>
    <t>¿Tiene estacionamiento vehicular?</t>
  </si>
  <si>
    <t>Número de espacios de parqueo</t>
  </si>
  <si>
    <t>¿Tiene estacionamiento de bicicletas?</t>
  </si>
  <si>
    <t>Número de espacios para bicicletas</t>
  </si>
  <si>
    <t>5.2 Zonas Exteriores</t>
  </si>
  <si>
    <t>¿Tiene zonas verdes / exteriores?</t>
  </si>
  <si>
    <t>Descripción de zonas exteriores</t>
  </si>
  <si>
    <t>Accesibilidad exterior (andenes, rampas de ingreso)</t>
  </si>
  <si>
    <t>Inventario de Espacios</t>
  </si>
  <si>
    <t>Una fila por cada salón u otro espacio del edificio (aulas, laboratorios, oficinas, baños, depósitos, etc.). Clasifique cada espacio con Categoría y Subcategoría, y use el mismo 'Código de espacio' en las demás hojas para poder cruzar la información.</t>
  </si>
  <si>
    <t>Identificación</t>
  </si>
  <si>
    <t>Clasificación del Espacio</t>
  </si>
  <si>
    <t>Acceso</t>
  </si>
  <si>
    <t>Estado</t>
  </si>
  <si>
    <t>Registro</t>
  </si>
  <si>
    <t>Código de espacio</t>
  </si>
  <si>
    <t>Área aprox. (m²)</t>
  </si>
  <si>
    <t>Altura de techo (m)</t>
  </si>
  <si>
    <t>Capacidad observada (sillas contadas)</t>
  </si>
  <si>
    <t>N.º de puertas</t>
  </si>
  <si>
    <t>N.º de ventanas</t>
  </si>
  <si>
    <t>Orientación</t>
  </si>
  <si>
    <t>¿Acceso libre?</t>
  </si>
  <si>
    <t>Tipo de control de acceso</t>
  </si>
  <si>
    <t>Responsable de acceso / llave</t>
  </si>
  <si>
    <t>Estado general</t>
  </si>
  <si>
    <t>Fecha de registro</t>
  </si>
  <si>
    <t>Observaciones</t>
  </si>
  <si>
    <t>Rectangular</t>
  </si>
  <si>
    <t>Norte</t>
  </si>
  <si>
    <t>Sí</t>
  </si>
  <si>
    <t>Libre</t>
  </si>
  <si>
    <t>Bueno</t>
  </si>
  <si>
    <t>Mobiliario y Equipo</t>
  </si>
  <si>
    <t>El detalle de mobiliario, iluminación y equipo de cada espacio registrado en 'Inventario de Espacios'. Use el mismo Piso y Código de espacio para poder cruzar los datos entre hojas.</t>
  </si>
  <si>
    <t>Mobiliario</t>
  </si>
  <si>
    <t>Tecnología y Enseñanza</t>
  </si>
  <si>
    <t>Instalaciones Eléctricas e Iluminación</t>
  </si>
  <si>
    <t>Otros Equipos</t>
  </si>
  <si>
    <t>Escritorio docente</t>
  </si>
  <si>
    <t>N.º de proyectores / video beam</t>
  </si>
  <si>
    <t>N.º de computadores / equipos</t>
  </si>
  <si>
    <t>N.º de tomacorrientes</t>
  </si>
  <si>
    <t>N.º de luminarias</t>
  </si>
  <si>
    <t>Tipo de iluminación</t>
  </si>
  <si>
    <t>Cortinas / persianas</t>
  </si>
  <si>
    <t>Sistema de audio / altavoces</t>
  </si>
  <si>
    <t>Extintor en el espacio</t>
  </si>
  <si>
    <t>LED</t>
  </si>
  <si>
    <t>No</t>
  </si>
  <si>
    <t>Horarios de Uso</t>
  </si>
  <si>
    <t>Una fila por cada franja horaria en que un espacio está en uso (clase, evento, reunión, mantenimiento, etc.). Registre una fila por cada día y horario distinto en que observe o programe actividad en el espacio.</t>
  </si>
  <si>
    <t>Fecha y Horario</t>
  </si>
  <si>
    <t>Día de la semana</t>
  </si>
  <si>
    <t>Tipo de uso</t>
  </si>
  <si>
    <t>Lunes</t>
  </si>
  <si>
    <t>Clase regular</t>
  </si>
  <si>
    <t>Accesibilidad y Seguridad</t>
  </si>
  <si>
    <t>Condiciones de accesibilidad universal y de seguridad/emergencia de cada espacio registrado en 'Inventario de Espacios'.</t>
  </si>
  <si>
    <t>Accesibilidad</t>
  </si>
  <si>
    <t>Seguridad y Emergencia</t>
  </si>
  <si>
    <t>Acceso para silla de ruedas</t>
  </si>
  <si>
    <t>Ancho de puerta (cm)</t>
  </si>
  <si>
    <t>Rampa de acceso cercana</t>
  </si>
  <si>
    <t>Ascensor accesible a este piso</t>
  </si>
  <si>
    <t>Baño accesible cercano</t>
  </si>
  <si>
    <t>Señalización braille</t>
  </si>
  <si>
    <t>Piso podotáctil</t>
  </si>
  <si>
    <t>Extintor cercano</t>
  </si>
  <si>
    <t>Detector de humo</t>
  </si>
  <si>
    <t>Alarma contra incendios audible</t>
  </si>
  <si>
    <t>Ruta de evacuación señalizada</t>
  </si>
  <si>
    <t>Salida de emergencia cercana</t>
  </si>
  <si>
    <t>Iluminación de emergencia</t>
  </si>
  <si>
    <t>Instalaciones por Piso</t>
  </si>
  <si>
    <t>Una fila por cada piso del edificio (1 a 5), con información que no corresponde a un solo salón: baños, tableros eléctricos, bebederos y estado general de acabados. La columna Piso ya viene diligenciada.</t>
  </si>
  <si>
    <t>Servicios Sanitarios</t>
  </si>
  <si>
    <t>Instalaciones Eléctricas</t>
  </si>
  <si>
    <t>Estado de Acabados</t>
  </si>
  <si>
    <t>N.º de lavamanos</t>
  </si>
  <si>
    <t>Tablero eléctrico en el piso</t>
  </si>
  <si>
    <t>Ubicación del tablero eléctrico</t>
  </si>
  <si>
    <t>Depósitos / bodegas en el piso</t>
  </si>
  <si>
    <t>Filtraciones de agua visibles</t>
  </si>
  <si>
    <t>Ubicación de filtraciones</t>
  </si>
  <si>
    <t>Regular</t>
  </si>
  <si>
    <t>Pasillo principal con buena iluminación natural</t>
  </si>
  <si>
    <t>Sí/No</t>
  </si>
  <si>
    <t>Sí/No/Parcial</t>
  </si>
  <si>
    <t>Sí/No/No aplica</t>
  </si>
  <si>
    <t>Tipo de espacio (ref.)</t>
  </si>
  <si>
    <t>Forma</t>
  </si>
  <si>
    <t>Tipo de acceso</t>
  </si>
  <si>
    <t>Sistema estructural</t>
  </si>
  <si>
    <t>1</t>
  </si>
  <si>
    <t>Concreto</t>
  </si>
  <si>
    <t>2</t>
  </si>
  <si>
    <t>Cuadrado</t>
  </si>
  <si>
    <t>Sur</t>
  </si>
  <si>
    <t>Llave</t>
  </si>
  <si>
    <t>Fluorescente</t>
  </si>
  <si>
    <t>Martes</t>
  </si>
  <si>
    <t>Acero</t>
  </si>
  <si>
    <t>Portería</t>
  </si>
  <si>
    <t>Parcial</t>
  </si>
  <si>
    <t>Malo</t>
  </si>
  <si>
    <t>3</t>
  </si>
  <si>
    <t>Irregular</t>
  </si>
  <si>
    <t>Este</t>
  </si>
  <si>
    <t>Tarjeta</t>
  </si>
  <si>
    <t>Incandescente</t>
  </si>
  <si>
    <t>Miércoles</t>
  </si>
  <si>
    <t>Evento especial</t>
  </si>
  <si>
    <t>Mampostería</t>
  </si>
  <si>
    <t>4</t>
  </si>
  <si>
    <t>Oeste</t>
  </si>
  <si>
    <t>Solicitud previa</t>
  </si>
  <si>
    <t>Ninguna</t>
  </si>
  <si>
    <t>Mixta</t>
  </si>
  <si>
    <t>Jueves</t>
  </si>
  <si>
    <t>Reunión</t>
  </si>
  <si>
    <t>Mixto</t>
  </si>
  <si>
    <t>Biométrico</t>
  </si>
  <si>
    <t>5</t>
  </si>
  <si>
    <t>Norte-Sur</t>
  </si>
  <si>
    <t>Viernes</t>
  </si>
  <si>
    <t>Mantenimiento</t>
  </si>
  <si>
    <t>Este-Oeste</t>
  </si>
  <si>
    <t>Sábado</t>
  </si>
  <si>
    <t>Domingo</t>
  </si>
  <si>
    <t>Pasillo/Circulación</t>
  </si>
  <si>
    <t>Operativo y estéticamente aceptable. Presenta marcas superficiales mínimas propias del uso reciente, pero no afectan la apariencia general ni la seguridad.</t>
  </si>
  <si>
    <t>Desgaste evidente por el paso del tiempo o alto tráfico (pintura opaca, rayones visibles, decoloración, tapicería desgastada). Sigue siendo seguro y funcional, pero requerirá mantenimiento</t>
  </si>
  <si>
    <t>Falla severa que impide el uso del elemento o representa un riesgo de seguridad. Ejemplos: mobiliario roto, vidrios fracturados, cables eléctricos expuestos, filtración de agua activa, puerta trabada o colapso de cielo raso. Requiere intervención inmediata.</t>
  </si>
  <si>
    <t xml:space="preserve">  </t>
  </si>
  <si>
    <t>Tipo de tablero</t>
  </si>
  <si>
    <t>Acrílico blanco</t>
  </si>
  <si>
    <t>Acrílico movible</t>
  </si>
  <si>
    <t>Vidrio templado</t>
  </si>
  <si>
    <t xml:space="preserve"> </t>
  </si>
  <si>
    <t>Estado puerta</t>
  </si>
  <si>
    <t>Estado Ventanas</t>
  </si>
  <si>
    <t>Capacidad observada (sillas docente)</t>
  </si>
  <si>
    <t>Observación</t>
  </si>
  <si>
    <t>Puertas</t>
  </si>
  <si>
    <t>Ventanas</t>
  </si>
  <si>
    <t>Muros</t>
  </si>
  <si>
    <t xml:space="preserve">Acabado </t>
  </si>
  <si>
    <t>Orientación Espacio</t>
  </si>
  <si>
    <t>N.º de tablero</t>
  </si>
  <si>
    <t>Patologías</t>
  </si>
  <si>
    <t>Tipo</t>
  </si>
  <si>
    <t>Ubicación</t>
  </si>
  <si>
    <t>Pantalla inteligente</t>
  </si>
  <si>
    <t>Red rociadores</t>
  </si>
  <si>
    <t>Equipo de primeros auxilios cercano</t>
  </si>
  <si>
    <t xml:space="preserve">Baños </t>
  </si>
  <si>
    <t>Hombres</t>
  </si>
  <si>
    <t>Mujeres</t>
  </si>
  <si>
    <t xml:space="preserve">Baños accesibles </t>
  </si>
  <si>
    <t>Cantidad</t>
  </si>
  <si>
    <t>Ventilación natural</t>
  </si>
  <si>
    <t>Estado de muros</t>
  </si>
  <si>
    <t>Estado de cielo raso</t>
  </si>
  <si>
    <t>Estado de pisos</t>
  </si>
  <si>
    <t>Observaciones general acabados</t>
  </si>
  <si>
    <t xml:space="preserve">Uso actual </t>
  </si>
  <si>
    <t>Humedad de obra</t>
  </si>
  <si>
    <t>Humedad capilar</t>
  </si>
  <si>
    <t>Humedad por filtración</t>
  </si>
  <si>
    <t>Humedad por condensación</t>
  </si>
  <si>
    <t>Humedad accidental</t>
  </si>
  <si>
    <t>Suciedad por deposito</t>
  </si>
  <si>
    <t>Suciedad por lavado diferencial</t>
  </si>
  <si>
    <t>Erosión atmosférica</t>
  </si>
  <si>
    <t>Grietas por carga</t>
  </si>
  <si>
    <t>Grietas por dilatación y contracción</t>
  </si>
  <si>
    <t>Fisuras por soporte</t>
  </si>
  <si>
    <t>Fisuras por acabado</t>
  </si>
  <si>
    <t>Desprendimiento de acabo continuo</t>
  </si>
  <si>
    <t>Despremiento de acabado por elementos</t>
  </si>
  <si>
    <t>Erosión mecánica</t>
  </si>
  <si>
    <t>Organismos animales</t>
  </si>
  <si>
    <t>Organismos vegetales</t>
  </si>
  <si>
    <t>Eflorescencias</t>
  </si>
  <si>
    <t>PISO 1</t>
  </si>
  <si>
    <t>A-101</t>
  </si>
  <si>
    <t>A-102</t>
  </si>
  <si>
    <t>A-103</t>
  </si>
  <si>
    <t>A-104</t>
  </si>
  <si>
    <t>A-105</t>
  </si>
  <si>
    <t>Salón de clase</t>
  </si>
  <si>
    <t>Con chapa Funcional</t>
  </si>
  <si>
    <t>Personal de Servicio</t>
  </si>
  <si>
    <t>PISO 2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</si>
  <si>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</si>
  <si>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</si>
  <si>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</si>
  <si>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</si>
  <si>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</si>
  <si>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</si>
  <si>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</si>
  <si>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</si>
  <si>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A-106</t>
  </si>
  <si>
    <t xml:space="preserve">Salón de clase </t>
  </si>
  <si>
    <t>A-209</t>
  </si>
  <si>
    <t>A-210</t>
  </si>
  <si>
    <t>A-211</t>
  </si>
  <si>
    <t>A-212</t>
  </si>
  <si>
    <t>Sin chapa, accesorios sueltos</t>
  </si>
  <si>
    <t>Personal de servicio</t>
  </si>
  <si>
    <t>Cielo raso</t>
  </si>
  <si>
    <t xml:space="preserve">Cielo Raso </t>
  </si>
  <si>
    <t xml:space="preserve">Manchas de Humedad, juntas visibles, material hinchado </t>
  </si>
  <si>
    <t>Presencia de fisuras, perdida de material, juntas visibles</t>
  </si>
  <si>
    <t>A-301</t>
  </si>
  <si>
    <t>A-302</t>
  </si>
  <si>
    <t>A-303</t>
  </si>
  <si>
    <t>A-304</t>
  </si>
  <si>
    <t>A-305</t>
  </si>
  <si>
    <t>A-306</t>
  </si>
  <si>
    <t>A-307</t>
  </si>
  <si>
    <t>A-308</t>
  </si>
  <si>
    <t>A-309</t>
  </si>
  <si>
    <t>A-310</t>
  </si>
  <si>
    <t>A-311</t>
  </si>
  <si>
    <t>A-312</t>
  </si>
  <si>
    <t xml:space="preserve">Regular </t>
  </si>
  <si>
    <t xml:space="preserve">Presencia de húmedad cerca a ventanas </t>
  </si>
  <si>
    <t xml:space="preserve">En antepecho de ventanas desprendimiento de material, pintura hinchada </t>
  </si>
  <si>
    <t xml:space="preserve">Sin chapa, defecto de fabricación en la hoja de la puerta </t>
  </si>
  <si>
    <t>Inicio de desprendimiento de accesorios de chapa</t>
  </si>
  <si>
    <t xml:space="preserve">Bueno </t>
  </si>
  <si>
    <t xml:space="preserve">Fisura vertical en uno de sus muros </t>
  </si>
  <si>
    <t xml:space="preserve">Fisura vertical que continua durante todos los piso en la misma zona  </t>
  </si>
  <si>
    <t xml:space="preserve">La Fisura presente en la mayoria de pisos podria comprometer la integridad del edificio </t>
  </si>
  <si>
    <t>PISO 3</t>
  </si>
  <si>
    <t>PISO 4</t>
  </si>
  <si>
    <t>A-401</t>
  </si>
  <si>
    <t>A-402</t>
  </si>
  <si>
    <t>A-403</t>
  </si>
  <si>
    <t>A-404</t>
  </si>
  <si>
    <t>A-405</t>
  </si>
  <si>
    <t>A-406</t>
  </si>
  <si>
    <t>A-407</t>
  </si>
  <si>
    <t>A-408</t>
  </si>
  <si>
    <t>A-409</t>
  </si>
  <si>
    <t>A-410</t>
  </si>
  <si>
    <t>A-411</t>
  </si>
  <si>
    <t>A-412</t>
  </si>
  <si>
    <t>Presencia de fisuras en junta con muro</t>
  </si>
  <si>
    <t xml:space="preserve">Desprenimiento de mortero, pintura hinchada en antepecho de ventana que da al exterior </t>
  </si>
  <si>
    <t xml:space="preserve">Resane de fisuras en todo el perimetro del cielo raso </t>
  </si>
  <si>
    <t>El muro presenta desconchados en la pintura debido al desprendimiento de señalización</t>
  </si>
  <si>
    <t xml:space="preserve">Desprenimiento avanzado de mortero (esquinas criticas), pintura hinchada en antepecho de ventana que da al exterior </t>
  </si>
  <si>
    <t xml:space="preserve">Fisura cerca a la unión de columna y cieloraso que continua hasta unión muro/cielo raso </t>
  </si>
  <si>
    <t>Uniones visibles, inicio de descolgamiento, presencia de húmedad y fisuras perimetral en unión con muro</t>
  </si>
  <si>
    <t xml:space="preserve">Presencia de húmedad cerca a ventanas, esquinas criticas, desprendimiento de material </t>
  </si>
  <si>
    <t>Resane perimetral en algunas zonas</t>
  </si>
  <si>
    <t xml:space="preserve">Presencia de húmedad cerca a ventanas, esquinas criticas, desprendimiento de material, fisura paralela a la ventana </t>
  </si>
  <si>
    <t xml:space="preserve">En antepecho de ventanas desprendimiento de material, pintura hinchada, fisura horizontal a lo largo de toda la ventana </t>
  </si>
  <si>
    <t xml:space="preserve">Desprenimiento de mortero, pintura hinchada en antepecho de ventana que da al exterior  y fisura paralela a lo largo de la ventana </t>
  </si>
  <si>
    <t>En antepecho de ventanas pequeño desprendimiento de material, pintura hinchada</t>
  </si>
  <si>
    <t>PISO 5</t>
  </si>
  <si>
    <t>A-501</t>
  </si>
  <si>
    <t>A-502</t>
  </si>
  <si>
    <t>A-503</t>
  </si>
  <si>
    <t>A-504</t>
  </si>
  <si>
    <t>A-505</t>
  </si>
  <si>
    <t>A-506</t>
  </si>
  <si>
    <t>A-507</t>
  </si>
  <si>
    <t>A-508</t>
  </si>
  <si>
    <t>A-509</t>
  </si>
  <si>
    <t>A-510</t>
  </si>
  <si>
    <t>A-511</t>
  </si>
  <si>
    <t>A-512</t>
  </si>
  <si>
    <t xml:space="preserve">Inicio de desprendimiento de pintura en antepecho de ventanas que dan al exterior </t>
  </si>
  <si>
    <t xml:space="preserve">Pintura descascarada en todo el perimetro por desprendimiento de cielo raso anterior y en algunas zonas existencia de humedad posiblemente de Filtraciones desde la cubierta </t>
  </si>
  <si>
    <t xml:space="preserve">Desprenimiento de mortero, pintura hinchada en antepecho de ventana que da al exterior. Perdida de pintura </t>
  </si>
  <si>
    <t xml:space="preserve">Es recomendable revisar las manchas de humedad por filtraciones desde la cubierta para evitar afectaciones futuras al cielo raso </t>
  </si>
  <si>
    <t xml:space="preserve">Desprenimiento avanzado de mortero, pintura hinchada en antepecho de ventana que da al exterior  </t>
  </si>
  <si>
    <t>Grietas por acabado continuo en junta de columna/muro en 3 zona</t>
  </si>
  <si>
    <t xml:space="preserve">Fisura vertical en uno de sus muros; Pintura descascarada en todo el perimetro por desprendimiento de cielo raso anterior y en algunas zonas existencia de humedad posiblemente de Filtraciones desde la cubierta </t>
  </si>
  <si>
    <t xml:space="preserve">Pintura descascarada en todo el perimetro por desprendimiento de cielo raso anterior  </t>
  </si>
  <si>
    <t>En antepecho de ventanas desprendimiento de material, pintura hinchada</t>
  </si>
  <si>
    <t xml:space="preserve">Pintura descascarada en algunas zonas por desprendimiento de cielo raso anterior  </t>
  </si>
  <si>
    <t>Presencia de húmedad cerca a ventanas, esquinas criticas, desprendimiento de material, pintura descascarada</t>
  </si>
  <si>
    <t xml:space="preserve">Desprendimiento avanzado de mortero, esquinas criticas, pintura hinchada en antepecho de ventana que da al exterior, humedad en muros proximos a las ventanas posiblemente de filtraciones de cubierta  </t>
  </si>
  <si>
    <t xml:space="preserve">Presencia de húmedad cerca a ventanas (leve); Pintura descascarada en algunas zonas por desprendimiento de cielo raso anterior  </t>
  </si>
  <si>
    <t xml:space="preserve">Manchas de humedad visibles en cieloraso es recomendable revisar las manchas de humedad por filtraciones desde la cubierta para evitar afectaciones futuras al cielo raso </t>
  </si>
  <si>
    <t xml:space="preserve">Manchas de Humedad </t>
  </si>
  <si>
    <t>Manchas de humedad en cielo raso de corredor (posinle desnivel que provoca renaje hacia esta zona )</t>
  </si>
  <si>
    <t>Presencia de varias manchas de Humedad que se concentran hacia un unico sentido (posible desnivel en cieloraso que provoca drenaje hacia esta zona )</t>
  </si>
  <si>
    <t>Hunza 1</t>
  </si>
  <si>
    <t>Hunza 2</t>
  </si>
  <si>
    <t>Sala de Proyecciones</t>
  </si>
  <si>
    <t xml:space="preserve">Sala de Proyecciones </t>
  </si>
  <si>
    <t xml:space="preserve">1 luminaria con falla eléctrica </t>
  </si>
  <si>
    <t xml:space="preserve">POR PISO </t>
  </si>
  <si>
    <t xml:space="preserve">Sillas según programación </t>
  </si>
  <si>
    <t>N.º de sillas en buen estado</t>
  </si>
  <si>
    <t>6 bueno/original    1 Regular           1 Mal</t>
  </si>
  <si>
    <t>POR PISO</t>
  </si>
  <si>
    <t>2 Regular</t>
  </si>
  <si>
    <t>4 Bueno/original    2 Regular</t>
  </si>
  <si>
    <t>2 bueno</t>
  </si>
  <si>
    <t>2 mal</t>
  </si>
  <si>
    <t>2 bueno                        2 mal</t>
  </si>
  <si>
    <t>2 bueno                        2 regulares</t>
  </si>
  <si>
    <t>Escritorio docente reemplazado por mesa de trabajo aulas de arquitectura</t>
  </si>
  <si>
    <t>2 bueno              2 regulares</t>
  </si>
  <si>
    <t>2 bueno              2 regulares          1 malo</t>
  </si>
  <si>
    <t>2 Bueno               4 Regular</t>
  </si>
  <si>
    <t>10 Bueno               4 Regular</t>
  </si>
  <si>
    <t xml:space="preserve">2 Mal              </t>
  </si>
  <si>
    <t xml:space="preserve">2 Bueno                   2 Reguar </t>
  </si>
  <si>
    <t xml:space="preserve">3 bueno                                1 mal </t>
  </si>
  <si>
    <t xml:space="preserve">4 bueno </t>
  </si>
  <si>
    <t xml:space="preserve">4 Bueno/original               </t>
  </si>
  <si>
    <t>2 bueno                  2 mal</t>
  </si>
  <si>
    <t xml:space="preserve">1 Bueno               5 Regular </t>
  </si>
  <si>
    <t>5 Bueno               1 Regular</t>
  </si>
  <si>
    <t xml:space="preserve">Desprendimiento de accesorio metálico en 2 de las luminarias, 1 parcial y 1 totalmente descolgado </t>
  </si>
  <si>
    <t xml:space="preserve">2 bueno                                     2 mal </t>
  </si>
  <si>
    <t xml:space="preserve">6 bueno                                     2 mal </t>
  </si>
  <si>
    <t>4 Bueno               2 Regular</t>
  </si>
  <si>
    <t>1 bueno                                     1 regular</t>
  </si>
  <si>
    <t xml:space="preserve">12 Bueno          </t>
  </si>
  <si>
    <t xml:space="preserve">4 bueno                                     4 regular </t>
  </si>
  <si>
    <t>20 Bueno               4 Regular</t>
  </si>
  <si>
    <t xml:space="preserve">16 bueno                                     2 mal </t>
  </si>
  <si>
    <t xml:space="preserve">12 Bueno              </t>
  </si>
  <si>
    <t>5 bueno                                     5 regular</t>
  </si>
  <si>
    <t xml:space="preserve">27 Sillas, 21 mesas salones arquitectura, 2 tableros móbiles, 6 casilleros, 13 sillas de escritorio plegable </t>
  </si>
  <si>
    <t>12 Bueno</t>
  </si>
  <si>
    <t xml:space="preserve">5 bueno                                2 regular                    1 mal </t>
  </si>
  <si>
    <t>11 Bueno               1 Regular</t>
  </si>
  <si>
    <t xml:space="preserve">2 bueno                                   3 regular              1 mal </t>
  </si>
  <si>
    <t>5 Bueno               1 Mal</t>
  </si>
  <si>
    <t xml:space="preserve">2 mal </t>
  </si>
  <si>
    <t xml:space="preserve">6 Bueno              </t>
  </si>
  <si>
    <t xml:space="preserve">4 bueno                                    </t>
  </si>
  <si>
    <t xml:space="preserve">Persianas manchadas de color amarillo </t>
  </si>
  <si>
    <t xml:space="preserve">1 bueno                           2 regular                1 mal </t>
  </si>
  <si>
    <t>3 Bueno                3 Mal</t>
  </si>
  <si>
    <t xml:space="preserve">1  bueno                             2 regular                  1 mal </t>
  </si>
  <si>
    <t xml:space="preserve">2 bueno                                     2 sin accesorio </t>
  </si>
  <si>
    <t>Horas</t>
  </si>
  <si>
    <t>6 - 7</t>
  </si>
  <si>
    <t>7 - 8</t>
  </si>
  <si>
    <t>Fitomejoramiento (Ingenieria Agronomica)</t>
  </si>
  <si>
    <t>Cálculo III (Ingenieria civil)</t>
  </si>
  <si>
    <t>8 - 9</t>
  </si>
  <si>
    <t>9 - 10</t>
  </si>
  <si>
    <t>10 - 11</t>
  </si>
  <si>
    <t>Clase</t>
  </si>
  <si>
    <t>11 - 12</t>
  </si>
  <si>
    <t>12 - 13</t>
  </si>
  <si>
    <t>13 - 14</t>
  </si>
  <si>
    <t>14 - 15</t>
  </si>
  <si>
    <t>15 - 16</t>
  </si>
  <si>
    <t>16 - 17</t>
  </si>
  <si>
    <t>Didáctica Cuerpo y Corporeidad (Licenciatura en educación infantil)</t>
  </si>
  <si>
    <t>17 - 18</t>
  </si>
  <si>
    <t>18 - 19</t>
  </si>
  <si>
    <t>Proyecto Pedagógico Investigativo IV (Licenciatura en educación infantil)</t>
  </si>
  <si>
    <t>19 - 20</t>
  </si>
  <si>
    <t>20 - 21</t>
  </si>
  <si>
    <t>21 - 22</t>
  </si>
  <si>
    <t>22 - 23</t>
  </si>
  <si>
    <t>Métodos Numéricos (Inegnieria de Transporte y Vías)</t>
  </si>
  <si>
    <t xml:space="preserve">Columna </t>
  </si>
  <si>
    <t>Fisura vertical sobre columna que va de piso a techo</t>
  </si>
  <si>
    <t>Accesorios con inicio de desprendimiento</t>
  </si>
  <si>
    <t>Dos paredes presentan humedad de origen diferente</t>
  </si>
  <si>
    <t>Predes con humedad de origen diferente</t>
  </si>
  <si>
    <t xml:space="preserve">Desprendimiento de pintura por humedad en antepecho; en el muro posterior la humedad asciende desde el piso por capilaridad; Humedad capilar desde la cimentación.
Filtración de agua proveniente del jardín colindante </t>
  </si>
  <si>
    <t>El antepecho tiene pintura soplada por humedad exterior;  en el muro del tablero la humedad asciende desde el piso por capilaridad.</t>
  </si>
  <si>
    <t xml:space="preserve">Por filtración: antepecho                      Por capilaridad: Muro trasero  y muro colindante con jardin  </t>
  </si>
  <si>
    <t xml:space="preserve">Por filtración: antepecho                      Por capilaridad: Muro delantero (tablero) </t>
  </si>
  <si>
    <t>Sin chapa</t>
  </si>
  <si>
    <t>Antepecho</t>
  </si>
  <si>
    <t>Sensación térmica fría, fuerte entrada de viento</t>
  </si>
  <si>
    <t>En muro trasero presenta humedad que continúa hasta el cielorraso</t>
  </si>
  <si>
    <t>Muros y cieloraso</t>
  </si>
  <si>
    <t>Gran mancha de humedad en el cielorraso, Pintura soplada.
Grietas visibles en las uniones de los paneles de drywall
Hinchazón en todo el perímetro.</t>
  </si>
  <si>
    <t>Es recomendable una revisión a fondo de la causa de la humedad ya que afecta varios elementos mostrando pandeo en el centro del cielorraso por posible acumulación excesiva de agua y desprendimiento de material en bases de panel de yeso y muros</t>
  </si>
  <si>
    <t>Continuidad de la humedad: Mancha proveniente del salón anterior, hinchazón visible e inicio de pandeo</t>
  </si>
  <si>
    <t xml:space="preserve">El muro de antepecho presenta u fisura pararlela a la ventana </t>
  </si>
  <si>
    <t>Grietas en la unión entre la ventana y el muro, sensación de inicio de desprendimiento posible causa defectos en la instalación</t>
  </si>
  <si>
    <t>Sin chapa, marco sin accesorio de chapa</t>
  </si>
  <si>
    <t xml:space="preserve">Manchas de Humedad amarilla (cerca a columna sobre pasillo y en la luminaria de la entrada) , juntas visibles, material hinchado </t>
  </si>
  <si>
    <t xml:space="preserve">Fisura vertical sobre muro de entrada </t>
  </si>
  <si>
    <t>Grietas en la unión entre la ventana y el muro, sensación de inicio de desprendimiento posible causa defectos en la instalación.</t>
  </si>
  <si>
    <t xml:space="preserve">Hueco en unión de ventana y antepecho, desprendimiento de concreto </t>
  </si>
  <si>
    <t>Juntas entre paneles inician a ser visibles</t>
  </si>
  <si>
    <t xml:space="preserve">Fisura paralela a ventana en antepecho </t>
  </si>
  <si>
    <t>Muros muy poco vandalisados</t>
  </si>
  <si>
    <t>Presencia de húmedad en antepechos</t>
  </si>
  <si>
    <t xml:space="preserve">Alfagia con fisuras </t>
  </si>
  <si>
    <t xml:space="preserve">Pequeña mancha de Humedad en  muro colindante con baño de mujeres </t>
  </si>
  <si>
    <t>Mancha de humedad sobre muro de tablero (cerca al baño)</t>
  </si>
  <si>
    <t xml:space="preserve">Sin chapa </t>
  </si>
  <si>
    <t>Desprenimiento de mortero, pintura hinchada en antepecho de ventana que da al exterior ; humedad en muro medianero entre baño y salon con humedad que sube desde el piso</t>
  </si>
  <si>
    <t>Grietas en la unión entre la ventana y el muro, sensación de inicio de desprendimiento</t>
  </si>
  <si>
    <t xml:space="preserve">Sin chapa y marco sin accesorio </t>
  </si>
  <si>
    <t>Uniones visibles</t>
  </si>
  <si>
    <t xml:space="preserve">Presencia de húmedad en antepechos, desprendimiento de pintura </t>
  </si>
  <si>
    <t>Perímetro con pintura pelada (posible desprendimiento por la desinstalación del cielorraso anterior). Muro bajo el tablero con pintura desprendida. Unión ventana-muro: Grietas en todo el contorno del marco.</t>
  </si>
  <si>
    <t xml:space="preserve">Fisura en unión de antepecho/ventana, pintura descascarada </t>
  </si>
  <si>
    <t>Estuco y pintura Blanca</t>
  </si>
  <si>
    <t>Sur-Norte</t>
  </si>
  <si>
    <t>Medios Audiovisuales</t>
  </si>
  <si>
    <t xml:space="preserve">4 Buen estado                   1 Regular                   1 Mal estado </t>
  </si>
  <si>
    <t xml:space="preserve">3 Buen estado                   1 Regular                   1 Mal estado </t>
  </si>
  <si>
    <t>2 con solo 2 de sus bombillos funcionando</t>
  </si>
  <si>
    <t xml:space="preserve">1 con repuesto de bombilla a luz calida </t>
  </si>
  <si>
    <t>2 bueno/original    1 Regular           1 Mal/falta</t>
  </si>
  <si>
    <t>1 regular no todas sus bombillas encienden</t>
  </si>
  <si>
    <t>2 bueno/original    1 Regular/rayada           1 Mal/falta</t>
  </si>
  <si>
    <t>3 no enciende ninguna de sus bombillas</t>
  </si>
  <si>
    <t>2 bueno/original         1 Regular/daños inicales                   1 Mal/falta</t>
  </si>
  <si>
    <t>1 luminaria con desprencimiento de accesorio metálico</t>
  </si>
  <si>
    <t>3 bueno/original                          1 Mal/falta</t>
  </si>
  <si>
    <t>4 bueno/original         3 Regular/daños inicales                   1 Mal/falta</t>
  </si>
  <si>
    <t>2 Bueno                        2 Regular</t>
  </si>
  <si>
    <t xml:space="preserve">8 Bien </t>
  </si>
  <si>
    <t>2 con accesorio (panel)</t>
  </si>
  <si>
    <t>8 Bien</t>
  </si>
  <si>
    <t>33 asientos y 19 mesas de arquitectura, 8 casilleros, 1 tablero movible</t>
  </si>
  <si>
    <t>5 con accesorio (panel)</t>
  </si>
  <si>
    <t xml:space="preserve">8 bueno                                     1 regular </t>
  </si>
  <si>
    <t xml:space="preserve">1 regular                                    1 mal </t>
  </si>
  <si>
    <t>Gran entrada de luz proveniente de la cubiert por inexistencia de accesorio o persiana para la ventana.</t>
  </si>
  <si>
    <t>1 Mal/no enciende</t>
  </si>
  <si>
    <t xml:space="preserve">2 bueno                 1 regular                1 mal/falta     </t>
  </si>
  <si>
    <t>Edificio de Aula Hunza</t>
  </si>
  <si>
    <t>UPTC</t>
  </si>
  <si>
    <t>Aulas de clase y auditorios</t>
  </si>
  <si>
    <t>1 escalera de emergencia</t>
  </si>
  <si>
    <t>Siempre cerrada</t>
  </si>
  <si>
    <t>Sistema de rociadores</t>
  </si>
  <si>
    <t>Andenes y rampas de ingreso</t>
  </si>
  <si>
    <t>Cl. 37a #6-36</t>
  </si>
  <si>
    <t>Tunja Boyacá</t>
  </si>
  <si>
    <t>5.54956728471359, -73.35647132167078</t>
  </si>
  <si>
    <t>Área total aproximada construida (m²)</t>
  </si>
  <si>
    <t>Electiva complementaria II educación física o recreación o deporte-deportes de aventura (Licenciatura en educación física recreación y deporte)</t>
  </si>
  <si>
    <t>8108573 FISICA MODERNA Programa:FISICA Grupo:1-0 Incritos:17 Cupos:45 Profesor: HERNAN OLAYA DAVILA</t>
  </si>
  <si>
    <t>CLASE
Profesor: DAZA ROMERO WILDER SMITH</t>
  </si>
  <si>
    <t>8108131 SISTEMAS DE PRODUCCION II Programa:INGENIERÍA AGRONOMICA Grupo:2-0 Incritos:24 Cupos:24 Profesor: EDILSON EMILIO NEIRA RODRIGUEZ</t>
  </si>
  <si>
    <t>8111106 PROYECTO PEDAGOGICO INVESTIGATIVO IV Programa:LICENCIATURA EN EDUCACIÓN INFANTIL Grupo:5-0 Incritos:25 Cupos:25 Profesor: MARTHA LUCIA ARIAS HOLGUIN</t>
  </si>
  <si>
    <t>Clase 
Profesor: VARGAS MONTAÑEZ EDGAR MANUEL</t>
  </si>
  <si>
    <t>8111182 METODOLOGÍA DE LA INVESTIGACIÓN Y DISEÑO EXPERIMENTAL Programa:ARQUITECTURA Grupo:1-0 Incritos:31 Cupos:45 Profesor: ZULMA CAROLINA SANABRIA SALCEDO</t>
  </si>
  <si>
    <t>8108581 MECANICA CUANTICA II Programa:FISICA Grupo:1-0 Incritos:19 Cupos:45 Profesor: JUDITH HELENA OJEDA SILVA</t>
  </si>
  <si>
    <t>8111061 DIDÁCTICA CUERPO Y CORPOREIDAD Programa:LICENCIATURA EN EDUCACIÓN INFANTIL Grupo:1-0 Incritos:22 Cupos:22 Profesor: WHILMAN YECID CHAPARRO MONDRAGON</t>
  </si>
  <si>
    <t>8108597 FISICA II Programa:QUIMICA Grupo:4-0 Incritos:26 Cupos:45 Profesor: DANIEL AUGUSTO CASTELLANOS CORONADO</t>
  </si>
  <si>
    <t>8108709 CONTROL Programa:INGENIERÍA ELECTRONICA Grupo:2-0 Incritos:24 Cupos:26 Profesor: FABIAN ROLANDO JIMENEZ LOPEZ</t>
  </si>
  <si>
    <t>8107557 INTRODUCCION A LAS CIENCIAS AGRARIAS Programa:MEDICINA VETERINARIA Y ZOOTECNIA Grupo:1-0 Incritos:25 Cupos:26 Profesor: OSMAR EDMUNDO FAJARDO SANCHEZ</t>
  </si>
  <si>
    <t>Clase
Porfesor: GUTIERREZ GOMEZ CRISTIAN LEONARDO</t>
  </si>
  <si>
    <t>8108118 FITOPATOLOGIA Programa:INGENIERÍA AGRONOMICA Grupo:1-0 Incritos:19 Cupos:20 Profesor: DONALD HEBERTH RIASCOS ORTIZ</t>
  </si>
  <si>
    <t>8108180 CALCULO II Programa:CONTADURIA PUBLICA Grupo:1-0 Incritos:29 Cupos:32 Profesor: JORGE FERNANDO VARGAS CRUZ</t>
  </si>
  <si>
    <t>8108141 ESTADISTICA DESCRIPTIVA Programa:CONTADURIA PUBLICA Grupo:1-0 Incritos:24 Cupos:45 Profesor: OMAR LORENZO HERNANDEZ TORRES</t>
  </si>
  <si>
    <t>Clase
Profesor: CONTRERAS BARRAGAN MARIA SOLAIDA</t>
  </si>
  <si>
    <t>Clase
Profesor: NUMPAQUE ACOSTA GALO CHRISTIAN</t>
  </si>
  <si>
    <t>8108181 CONTABILIDAD II Programa:CONTADURIA PUBLICA Grupo:2-0 Incritos:32 Cupos:35 Profesor: GRACIELA MEDINA SALAZAR</t>
  </si>
  <si>
    <t>8111059 ELECTIVA DISCIPLINAR I Programa:LICENCIATURA EN EDUCACIÓN INFANTIL Grupo:1-0 Incritos:14 Cupos:14 Profesor: MARIA TERESA SUAREZ VACA</t>
  </si>
  <si>
    <t>8108115 HIDRAULICA Programa:INGENIERÍA AGRONOMICA Grupo:1-0 Incritos:26 Cupos:30 Profesor: JAVIER GIOVANNI ALVAREZ HERRERA</t>
  </si>
  <si>
    <t>8111105 PROYECTO PEDAGOGICO INVESTIGATIVO III Programa:LICENCIATURA EN EDUCACIÓN INFANTIL Grupo:23-0 Incritos:17 Cupos:25 Profesor: ERIKA VIVIANA CASTELLANOS MURCIA</t>
  </si>
  <si>
    <t>8108123 MANEJO INTEGRAL DE ENFERMEDADES Programa:INGENIERÍA AGRONOMICA Grupo:1-0 Incritos:20 Cupos:20 Profesor: DONALD HEBERTH RIASCOS ORTIZ</t>
  </si>
  <si>
    <t>Clase
Profesor: CARLOS ARTURO ROCHA CAICEDO</t>
  </si>
  <si>
    <t>8111367 LINGUISTICA I DESARROLLO HISTORICO Programa:LICENCIATURA EN LITERATURA Y LENGUA CASTELLANA Grupo:3-0 Incritos:16 Cupos:16 Profesor: MAURICIO URICOECHEA GUZMAN</t>
  </si>
  <si>
    <t>Clase
Profesor: CARLOS EDUARDO VILLAMIL VELA</t>
  </si>
  <si>
    <t>8111140 PRÁCTICA PEDAGÓGICA INVESTIGATIVA VII Programa:LICENCIATURA EN EDUCACIÓN INFANTIL Grupo:2-0 Incritos:11 Cupos:11 Profesor: FABIO DE JESUS SIMIJACA GUERRERO</t>
  </si>
  <si>
    <t>Clase
Profesor: LUZ ANGELA HERNANDEZ RICO</t>
  </si>
  <si>
    <t>8107484 MOTRICIDAD Y DESARROLLO HUMANO Programa:LICENCIATURA EN EDUCACIÓN FISICA RECREACIÓN Y DEPORTE Grupo:1-0 Incritos:17 Cupos:20 Profesor: CLAUDIA JIOVANCCA PINTO SIABATTO</t>
  </si>
  <si>
    <t>8108695 MICROELECTRONICA Programa:INGENIERÍA ELECTRONICA Grupo:1-0 Incritos:23 Cupos:26 Profesor: LUIS CARLOS LUIS GARCIA</t>
  </si>
  <si>
    <t>CLASE
Profesor: DORA MARCELA BENITEZ RAMIREZ</t>
  </si>
  <si>
    <t>8108712 ELECTIVA II-SISTEMAS FOTOVOLTAICOS Programa:INGENIERÍA ELECTRONICA Grupo:2-0 Incritos:22 Cupos:25 Profesor: MARIO ALEJANDRO REYES MEDINA</t>
  </si>
  <si>
    <t>8108179 ADMINISTRACION I Programa:CONTADURIA PUBLICA Grupo:1-0 Incritos:23 Cupos:48 Profesor: JAIRO ORLANDO PEDRAZA CANARIA</t>
  </si>
  <si>
    <t>8107534 MATEMATICAS GENERALES Programa:FISICA Grupo:1-0 Incritos:31 Cupos:45 Profesor: MARIA TERESA GUERRERO DE MORALES</t>
  </si>
  <si>
    <t>CLASE
Profesor: JUAN ALONSO NEIRA SIMIJACA</t>
  </si>
  <si>
    <t>8108059 ADMINISTRACION DE EMPRESAS AGROPECUARIAS Programa:INGENIERÍA AGRONOMICA Grupo:2-0 Incritos:35 Cupos:37 Profesor: MARIA MERCEDES MELO TORRES</t>
  </si>
  <si>
    <t>8108601 QUIMICA INORGANICA II Programa:QUIMICA Grupo:1-0 Incritos:27 Cupos:30 Profesor: JAIRO ALBERTO GOMEZ CUASPUD</t>
  </si>
  <si>
    <t>8108356 ANALISIS ESTRUCTURAL I Programa:INGENIERÍA CIVIL Grupo:1-0 Incritos:34 Cupos:45 Profesor: ALVIN LEONARDO TEJADA CALDERON</t>
  </si>
  <si>
    <t>CLASE
Profesor: LUIS ALFONSO SALCEDO PLAZAS</t>
  </si>
  <si>
    <t>8108148 PSICOLOGIA ORGANIZACIONAL Programa:ADMINISTRACIÓN DE EMPRESAS Grupo:2-0 Incritos:26 Cupos:45 Profesor: ILIANA PAOLA QUINTANA MORENO</t>
  </si>
  <si>
    <t>8110755 PENSAMIENTO MATEMATICO-EDUCACION INFANTIL Programa:LICENCIATURA EN MATEMATICAS Grupo:11-0 Incritos:34 Cupos:45 Profesor: LEIDY JOHANA LIMAS BERRIO</t>
  </si>
  <si>
    <t>8108226 TERMODINAMICA Programa:INGENIERÍA AMBIENTAL Grupo:1-0 Incritos:27 Cupos:45 Profesor: MARIA DEL PILAR TRIVIÑO RESTREPO</t>
  </si>
  <si>
    <t>8107565 COMPETENCIAS COMUNICATIVAS-VARIOS Programa:LICENCIATURA EN IDIOMAS MODERNOS ESPAÑOL-INGLES Grupo:19-0 Incritos:41 Cupos:42 Profesor: JHOANDRY JHOLIMA LÓPEZ GARCÍA</t>
  </si>
  <si>
    <t>8108229 EDUCACION AMBIENTAL Y PARTICIPACION COMUNITARIA Programa:INGENIERÍA AMBIENTAL Grupo:1-0 Incritos:34 Cupos:45 Profesor: DALIA SORAYA USECHE DE VEGA</t>
  </si>
  <si>
    <t>CLASE
Profesor: RICARDO ALONSO TEJEDOR ESTUPIÑ</t>
  </si>
  <si>
    <t>8108610 FISICOQUIMICA II Programa:QUIMICA Grupo:1-0 Incritos:26 Cupos:30 Profesor: OSCAR JULIO MEDINA VARGAS</t>
  </si>
  <si>
    <t>8111055 HISTORIA Y MEMORIA DE LA INFANCIA Programa:LICENCIATURA EN EDUCACIÓN INFANTIL Grupo:1-0 Incritos:42 Cupos:42 Profesor: LUZ NELLY NOVOA VARGAS</t>
  </si>
  <si>
    <t>CLASE
Profesor: MARIA CLAUDIA VARGAS MARTINO</t>
  </si>
  <si>
    <t>8108053 BIOQUIMICA APLICADA II Programa:MEDICINA VETERINARIA Y ZOOTECNIA Grupo:1-0 Incritos:16 Cupos:25 Profesor: MONICA ANDREA MOYANO BAUTISTA</t>
  </si>
  <si>
    <t>8104719 INGLES II-PRESENCIAL Programa:INSTITUTO INTERNACIONAL DE IDIOMAS Grupo:9-0 Incritos:28 Cupos:32 Profesor: MILTON GERARDO HERNANDEZ GARCIA</t>
  </si>
  <si>
    <t>8104719 INGLES II-PRESENCIAL Programa:INSTITUTO INTERNACIONAL DE IDIOMAS Grupo:5-0 Incritos:33 Cupos:34 Profesor: MILTON GERARDO HERNANDEZ GARCIA</t>
  </si>
  <si>
    <t>8104889 INGLES III-PRESENCIAL Programa:INSTITUTO INTERNACIONAL DE IDIOMAS Grupo:20-0 Incritos:32 Cupos:32 Profesor: MIRYAM STELLA CHAPARRO MORALES</t>
  </si>
  <si>
    <t>CLASE
Profesor: JULIE MARIANA RODRIGUEZ CRUZ</t>
  </si>
  <si>
    <t>8104889 INGLES III-PRESENCIAL Programa:INSTITUTO INTERNACIONAL DE IDIOMAS Grupo:28-0 Incritos:30 Cupos:32 Profesor: MILTON GERARDO HERNANDEZ GARCIA</t>
  </si>
  <si>
    <t>8104889 INGLES III-PRESENCIAL Programa:INSTITUTO INTERNACIONAL DE IDIOMAS Grupo:32-0 Incritos:31 Cupos:32 Profesor: MILTON GERARDO HERNANDEZ GARCIA</t>
  </si>
  <si>
    <t>8110028 INGLES V-PRESENCIAL Programa:INSTITUTO INTERNACIONAL DE IDIOMAS Grupo:38-0 Incritos:31 Cupos:32 Profesor: ADRIANA MARITZA RIVERA BARRETO</t>
  </si>
  <si>
    <t>CLASE
Profesor: ADRIANA MARITZA RIVERA BARRETO</t>
  </si>
  <si>
    <t>8107565 COMPETENCIAS COMUNICATIVAS-ING TRANSPORTES Y VIAS Programa:LICENCIATURA EN IDIOMAS MODERNOS ESPAÑOL-INGLES Grupo:8-0 Incritos:45 Cupos:45 Profesor: ANA YAMILE BLANCO ACUÑA</t>
  </si>
  <si>
    <t>8107561 CALCULO I Programa:INGENIERÍA AGRONOMICA Grupo:2-0 Incritos:33 Cupos:35 Profesor: MARTHA DEL PILAR PACHECO</t>
  </si>
  <si>
    <t>CLASE
Profesor: JUANA VALENTINA SIERRA MORENO</t>
  </si>
  <si>
    <t>8108682 MATEMATICAS ESPECIALES Programa:INGENIERÍA ELECTRONICA Grupo:3-0 Incritos:34 Cupos:40 Profesor: YESICA PAOLA SUAREZ GOMEZ</t>
  </si>
  <si>
    <t>8108179 ADMINISTRACION I Programa:CONTADURIA PUBLICA Grupo:3-0 Incritos:22 Cupos:40 Profesor: JOSE LUIS DUCON ALVAREZ</t>
  </si>
  <si>
    <t>CLASE
Profesor: FAUSTO ALEXIS SAENZ JIMENEZ</t>
  </si>
  <si>
    <t>8108766 GEOMETRIA ANALITICA Programa:MATEMATICAS Grupo:3-0 Incritos:11 Cupos:45 Profesor: XIOMARA ROJAS LORA</t>
  </si>
  <si>
    <t>CLASE
Profesor: IRINA TATIANA MORALES CASTAÑ</t>
  </si>
  <si>
    <t>8109910 SEMINARIO DE INVESTIGACION II Programa:LICENCIATURA EN EDUCACIÓN INFANTIL Grupo:40-0 Incritos:20 Cupos:20 Profesor: JOSE ALFREDO MALAGON LOPEZ</t>
  </si>
  <si>
    <t>CLASE
Profesor: JAVIER HUMBERTO ALVARADO MACIAS</t>
  </si>
  <si>
    <t>CLASE
Profesor: LUZ ANGELA HERNANDEZ RICO</t>
  </si>
  <si>
    <t>8111106 PROYECTO PEDAGOGICO INVESTIGATIVO IV Programa:LICENCIATURA EN MATEMATICAS Grupo:2-0 Incritos:25 Cupos:25 Profesor: SANDRA PATRICIA GARCIA AVILA</t>
  </si>
  <si>
    <t>CLASE
Profesor: IRINA TATIANA MORALES CASTAÑO</t>
  </si>
  <si>
    <t>CLASE
Profesor: JUAN FERNANDO ACEVEDO QUINTERO</t>
  </si>
  <si>
    <t>CLASE
Profesor: GLORIA LUCIA CAMARGO MILLAN</t>
  </si>
  <si>
    <t>8107536 BIOLOGIA GENERAL Programa:FISICA Grupo:12-0 Incritos:18 Cupos:45 Profesor: MONICA PATRICIA DIAZ PITA</t>
  </si>
  <si>
    <t>8111103 PROYECTO PEDAGOGICO INVESTIGATIVO I Programa:LICENCIATURA EN CIENCIAS NATURALES Y EDUCACIÓN AMBIENTAL Grupo:16-0 Incritos:20 Cupos:25 Profesor: QUIRA ALEJANDRA SANABRIA ROJAS</t>
  </si>
  <si>
    <t>8108531 CALCULO INTEGRAL Programa:BIOLOGIA Grupo:12-0 Incritos:26 Cupos:45 Profesor: MARTHA DEL PILAR PACHECO</t>
  </si>
  <si>
    <t>8107566 FISICA I Programa:FISICA Grupo:1-0 Incritos:27 Cupos:45 Profesor: JUDITH HELENA OJEDA SILVA</t>
  </si>
  <si>
    <t>8108119 RIEGOS Y DRENAJES Programa:INGENIERÍA AGRONOMICA Grupo:1-0 Incritos:22 Cupos:22 Profesor: WILSON ALEJANDRO JIMENEZ AVELLA</t>
  </si>
  <si>
    <t>8106263 USO Y MANEJO DE SUELOS EN COLOMBIA Programa:INGENIERÍA AGRONOMICA Grupo:1-0 Incritos:10 Cupos:10 Profesor: HUGO EDUARDO CASTRO FRANCO</t>
  </si>
  <si>
    <t>8108088 IMAGENES DIAGNOSTICAS EN VETERINARIA Programa:MEDICINA VETERINARIA Y ZOOTECNIA Grupo:2-0 Incritos:15 Cupos:18 Profesor: LEONARDO GAONA UREÑA</t>
  </si>
  <si>
    <t>8108531 CALCULO INTEGRAL Programa:QUIMICA Grupo:2-0 Incritos:28 Cupos:28 Profesor: AIDA NELLY PACHECO PULIDO</t>
  </si>
  <si>
    <t xml:space="preserve">CLASE
Profesor: MARIA ANGELICA PEREZ MAYORGA </t>
  </si>
  <si>
    <t>8107975 FUNDAMENTOS DE LA CULTURA FISICA Programa:LICENCIATURA EN EDUCACIÓN FISICA RECREACIÓN Y DEPORTE Grupo:2-0 Incritos:18 Cupos:18 Profesor: CLAUDIA JIOVANCCA PINTO SIABATTO</t>
  </si>
  <si>
    <t>8108531 CALCULO INTEGRAL Programa:QUIMICA Grupo:3-0 Incritos:19 Cupos:26 Profesor: PEDRO ANGEL JUNCO PRIETO</t>
  </si>
  <si>
    <t>CLASE
Profesor: YIMY HERRERA MARTIN</t>
  </si>
  <si>
    <t>8108127 MANEJO DE CUENCAS HIDROGRAFICAS Programa:INGENIERÍA AGRONOMICA Grupo:2-0 Incritos:28 Cupos:28 Profesor: PABLO CESAR SERRANO AGUDELO</t>
  </si>
  <si>
    <t>8108085 ELECTIVA II Programa:MEDICINA VETERINARIA Y ZOOTECNIA Grupo:2-0 Incritos:14 Cupos:15 Profesor: CRISTHIAN CAMILO PINEDA PULIDO</t>
  </si>
  <si>
    <t>8104719 INGLES II-PRESENCIAL Programa:INSTITUTO INTERNACIONAL DE IDIOMAS Grupo:2-0 Incritos:32 Cupos:32 Profesor: WILLIAM YEFFERSON ALVARADO CUEVAS</t>
  </si>
  <si>
    <t>8104889 INGLES III-PRESENCIAL Programa:INSTITUTO INTERNACIONAL DE IDIOMAS Grupo:6-0 Incritos:30 Cupos:32 Profesor: WILLIAM YEFFERSON ALVARADO CUEVAS</t>
  </si>
  <si>
    <t>CLASE
Profesor: WILLIAM YEFFERS ALVARADO CUEVAS</t>
  </si>
  <si>
    <t>CLASE
Profesor: PEDRO NEL MALUENDAS PARD</t>
  </si>
  <si>
    <t>CLASE
Profesor: DIEGO LUIS GUZMAN PACHON</t>
  </si>
  <si>
    <t>8106424 TEORIA INTUITIVA DE CONJUNTOS Programa:MATEMATICAS Grupo:2-0 Incritos:33 Cupos:45 Profesor: ROBINSON ALEXANDER HIGUITA DIAZ</t>
  </si>
  <si>
    <t>8104719 INGLES II-PRESENCIAL Programa:INSTITUTO INTERNACIONAL DE IDIOMAS Grupo:24-0 Incritos:20 Cupos:32 Profesor: WILLIAM YEFFERSON ALVARADO CUEVAS</t>
  </si>
  <si>
    <t>8104889 INGLES III-PRESENCIAL Programa:INSTITUTO INTERNACIONAL DE IDIOMAS Grupo:34-0 Incritos:31 Cupos:32 Profesor: WILLIAM YEFFERSON ALVARADO CUEVAS</t>
  </si>
  <si>
    <t>8108774 TEORIA DE GRUPOS Programa:MATEMATICAS Grupo:3-0 Incritos:5 Cupos:45 Profesor: OMAIDA SEPULVEDA DELGADO</t>
  </si>
  <si>
    <t>8107566 FISICA I Programa:MATEMATICAS Grupo:13-0 Incritos:18 Cupos:45 Profesor: MARIA ALEXANDRA PUERTO MEDINA</t>
  </si>
  <si>
    <t>8104725 INGLES I-PRESENCIAL Programa:INSTITUTO INTERNACIONAL DE IDIOMAS Grupo:41-0 Incritos:16 Cupos:32 Profesor: MARILYN PICO TAPIAS</t>
  </si>
  <si>
    <t>CLASE
Profesor: ROBINSON JULIAN SERNA VANEGAS</t>
  </si>
  <si>
    <t>CLASE
Profesor: YESICA PAOLA SUAREZ GOMEZ</t>
  </si>
  <si>
    <t>8107973 RECREACION I Programa:LICENCIATURA EN EDUCACIÓN FISICA RECREACIÓN Y DEPORTE Grupo:2-0 Incritos:19 Cupos:20 Profesor: JOSE ARGELIO REYES ACUÑA</t>
  </si>
  <si>
    <t>8108118 FITOPATOLOGIA Programa:INGENIERÍA AGRONOMICA Grupo:2-0 Incritos:20 Cupos:20 Profesor: DONALD HEBERTH RIASCOS ORTIZ</t>
  </si>
  <si>
    <t>8108235 LEGISLACION AMBIENTAL Programa:INGENIERÍA AMBIENTAL Grupo:1-0 Incritos:28 Cupos:45 Profesor: DALIA SORAYA USECHE DE VEGA</t>
  </si>
  <si>
    <t>8108596 ESTADISTICA GENERAL Programa:MATEMATICAS Grupo:3-0 Incritos:5 Cupos:45 Profesor: NUBIA YANETH GOMEZ VELASCO</t>
  </si>
  <si>
    <t>8108058 METODOLOGIA DE LA INVESTIGACION Programa:INGENIERÍA AGRONOMICA Grupo:2-0 Incritos:30 Cupos:30 Profesor: ADRIANA VARGAS PEÑA</t>
  </si>
  <si>
    <t>8104725 INGLES I-PRESENCIAL Programa:INSTITUTO INTERNACIONAL DE IDIOMAS Grupo:2-0 Incritos:24 Cupos:32 Profesor: ALVARO EMILCEN AGUDELO SIERRA</t>
  </si>
  <si>
    <t>8104725 INGLES I-PRESENCIAL Programa:INSTITUTO INTERNACIONAL DE IDIOMAS Grupo:4-0 Incritos:28 Cupos:32 Profesor: ALVARO EMILCEN AGUDELO SIERRA</t>
  </si>
  <si>
    <t>CLASE
Profesor: ALVARO EMILCEN AGUDELO SIERR</t>
  </si>
  <si>
    <t>CLASE
Profesor: PAOLA ANDREA ACOSTA LIZARAZO</t>
  </si>
  <si>
    <t>8108054 ECONOMIA AGRARIA Programa:INGENIERÍA AGRONOMICA Grupo:4-0 Incritos:25 Cupos:25 Profesor: ADRIANA VARGAS PEÑA</t>
  </si>
  <si>
    <t>8104889 INGLES III-PRESENCIAL Programa:INSTITUTO INTERNACIONAL DE IDIOMAS Grupo:26-0 Incritos:19 Cupos:32 Profesor: ANDRES MAURICIO TORRES PEREZ</t>
  </si>
  <si>
    <t>8108769 TOPOLOGIA GENERAL I Programa:MATEMATICAS Grupo:3-0 Incritos:16 Cupos:45 Profesor: JULIO ANDRES MONTERO ROSERO</t>
  </si>
  <si>
    <t>8104889 INGLES III-PRESENCIAL Programa:INSTITUTO INTERNACIONAL DE IDIOMAS Grupo:29-0 Incritos:30 Cupos:32 Profesor: ALVARO EMILCEN AGUDELO SIERRA</t>
  </si>
  <si>
    <t>8104889 INGLES III-PRESENCIAL Programa:INSTITUTO INTERNACIONAL DE IDIOMAS Grupo:33-0 Incritos:32 Cupos:32 Profesor: ALVARO EMILCEN AGUDELO SIERRA</t>
  </si>
  <si>
    <t>8108120 GENETICA AGRICOLA Programa:INGENIERÍA AGRONOMICA Grupo:2-0 Incritos:19 Cupos:20 Profesor: ANA CRUZ MORILLO CORONADO</t>
  </si>
  <si>
    <t>8108565 ELECTRICIDAD Y MAGNETISMO Programa:FISICA Grupo:10-0 Incritos:23 Cupos:45 Profesor: DIEGO MAURICIO GALLEGO MAHECHA</t>
  </si>
  <si>
    <t>8109910 SEMINARIO DE INVESTIGACION II Programa:LICENCIATURA EN FILOSOFIA Grupo:15-0 Incritos:19 Cupos:20 Profesor: MIGUEL FUQUENE CUADRADO</t>
  </si>
  <si>
    <t>8111105 PROYECTO PEDAGOGICO INVESTIGATIVO III Programa:LICENCIATURA EN MATEMATICAS Grupo:14-0 Incritos:19 Cupos:25 Profesor: NESTOR ADOLFO PACHON BARBOSA</t>
  </si>
  <si>
    <t>CLASE
Profesor: CARLOS ANDRES PALACIO GOMEZ</t>
  </si>
  <si>
    <t>CLASE
Profesor: EDELMIRA OCHOA CAMACHO</t>
  </si>
  <si>
    <t>8107995 ELECTIVA COMPLEMENTARIA II EDUCACION FISICA O RECREACION O DEPORTE-DEPORTES DE AVENTURA Programa:LICENCIATURA EN EDUCACIÓN FISICA RECREACIÓN Y DEPORTE Grupo:1-0 Incritos:27 Cupos:27 Profesor: RUBY AIRETH QUINTERO BARAJAS</t>
  </si>
  <si>
    <t>CLASE
Profesor: CARLOS EDUARDO VILLAMIL VELA</t>
  </si>
  <si>
    <t>8108767 TEORIA AXIOMATICA DE CONJUNTOS Programa:MATEMATICAS Grupo:3-0 Incritos:19 Cupos:45 Profesor: ZAGALO ENRIQUE SUAREZ AGUILAR</t>
  </si>
  <si>
    <t>8108765 CALCULO DIFERENCIAL Programa:MATEMATICAS Grupo:3-0 Incritos:21 Cupos:45 Profesor: XIOMARA ROJAS LORA</t>
  </si>
  <si>
    <t>8110020 GERENCIA EMPRESARIAL RURAL Programa:INGENIERÍA AGRONOMICA Grupo:1-0 Incritos:28 Cupos:28 Profesor: MARIA MERCEDES MELO TORRES</t>
  </si>
  <si>
    <t>8108224 METODOS NUMERICOS Programa:INGENIERÍA DE TRANSPORTE Y VIAS Grupo:10-0 Incritos:25 Cupos:25 Profesor: ERIKA ELIANA TOLOZA GORDILLO</t>
  </si>
  <si>
    <t>8108165 GERENCIA DEL TALENTO HUMANO Programa:ADMINISTRACIÓN DE EMPRESAS Grupo:4-0 Incritos:25 Cupos:45 Profesor: DIANA CRISTINA RODRIGUEZ MORENO</t>
  </si>
  <si>
    <t>8108152 PRESUPUESTO Y TRIBUTACION Programa:ADMINISTRACIÓN DE EMPRESAS Grupo:1-0 Incritos:19 Cupos:45 Profesor: HERNAN ANTONIO BAEZ BAEZ</t>
  </si>
  <si>
    <t>8111189 PROGRAMACIÓN Programa:ARQUITECTURA Grupo:1-0 Incritos:39 Cupos:45 Profesor: ALVARO SAMUEL PEREZ PESCA</t>
  </si>
  <si>
    <t>8107534 MATEMATICAS GENERALES Programa:MATEMATICAS Grupo:2-0 Incritos:31 Cupos:45 Profesor: FABIAN HERNANDO ANAYA SIERRA</t>
  </si>
  <si>
    <t>8110028 INGLES V-PRESENCIAL Programa:INSTITUTO INTERNACIONAL DE IDIOMAS Grupo:8-0 Incritos:34 Cupos:34 Profesor: NICOLAS CORTÉS BERNAL</t>
  </si>
  <si>
    <t>110028 INGLES V-PRESENCIAL Programa:INSTITUTO INTERNACIONAL DE IDIOMAS Grupo:11-0 Incritos:32 Cupos:32 Profesor: NICOLAS CORTÉS BERNAL</t>
  </si>
  <si>
    <t>8110786 INGLES VI-PRESENCIAL Programa:INSTITUTO INTERNACIONAL DE IDIOMAS Grupo:11-0 Incritos:31 Cupos:32 Profesor: NICOLAS CORTÉS BERNAL</t>
  </si>
  <si>
    <t>8108081 ELECTIVA I Programa:MEDICINA VETERINARIA Y ZOOTECNIA Grupo:1-0 Incritos:16 Cupos:16 Profesor: JULIO CESAR VARGAS ABELLA</t>
  </si>
  <si>
    <t>CLASE
Profesor: RICHARD ALEXANDER DE LA CRUZ GUERRERO</t>
  </si>
  <si>
    <t>CLASE
Profesor: RODRIGO ALONSO CASTRO NIÑO</t>
  </si>
  <si>
    <t>8104719 INGLES II-PRESENCIAL Programa:INSTITUTO INTERNACIONAL DE IDIOMAS Grupo:29-0 Incritos:35 Cupos:36 Profesor: NICOLAS CORTÉS BERNAL</t>
  </si>
  <si>
    <t>8108409 METODOLOGIA DE LA INVESTIGACION Programa:ECONOMIA Grupo:1-0 Incritos:28 Cupos:45 Profesor: SEGUNDO ABRAHAN SANABRIA GOMEZ</t>
  </si>
  <si>
    <t>8108050 AGROECOLOGIA Programa:MEDICINA VETERINARIA Y ZOOTECNIA Grupo:2-0 Incritos:18 Cupos:22 Profesor: CRISTHIAN CAMILO PINEDA PULIDO</t>
  </si>
  <si>
    <t>8111107 ELECTIVA INTERDISCIPLINAR I-EJERCICIOS Y JUEGOS ALTERNATIV Programa:LICENCIATURA EN EDUCACIÓN FISICA RECREACIÓN Y DEPORTE Grupo:5-0 Incritos:18 Cupos:18 Profesor: ELIANA PAOLA GARCIA</t>
  </si>
  <si>
    <t>8108082 MEDICINA Y PRODUCCION DE ANIMALES DE GRANJA Programa:MEDICINA VETERINARIA Y ZOOTECNIA Grupo:1-0 Incritos:35 Cupos:35 Profesor: LAURA CRISTINA HORTUA LOPEZ</t>
  </si>
  <si>
    <t>8108058 METODOLOGIA DE LA INVESTIGACION Programa:INGENIERÍA AGRONOMICA Grupo:3-0 Incritos:23 Cupos:30 Profesor: DAVID FERNANDO TORRES HERNANDEZ</t>
  </si>
  <si>
    <t>8108064 DESARROLLO Y EXTENSION RURAL Programa:INGENIERÍA AGRONOMICA Grupo:3-0 Incritos:33 Cupos:33 Profesor: WILSON GONZALEZ SANTOS</t>
  </si>
  <si>
    <t>8108232 PROCESOS UNITARIOS Programa:INGENIERÍA AMBIENTAL Grupo:2-0 Incritos:22 Cupos:45 Profesor: YURANY CAMACHO ARDILA</t>
  </si>
  <si>
    <t>CLASE
Profesor: DANIEL MATEO GARZON AGUDELO</t>
  </si>
  <si>
    <t>8108224 METODOS NUMERICOS Programa:INGENIERÍA AMBIENTAL Grupo:12-0 Incritos:28 Cupos:45 Profesor: PEDRO ANGEL JUNCO PRIETO</t>
  </si>
  <si>
    <t>8111106 PROYECTO PEDAGOGICO INVESTIGATIVO IV Programa:LICENCIATURA EN MATEMATICAS Grupo:16-0 Incritos:24 Cupos:25 Profesor: EDELMIRA OCHOA CAMACHO</t>
  </si>
  <si>
    <t>8111356 DIDACTICA DEL INGLES II Programa:LICENCIATURA EN LENGUAS MODERNAS, CON ENFASIS EN INGLES Grupo:3-0 Incritos:14 Cupos:15 Profesor: JOHAN DANIEL SOTO BENAVIDES</t>
  </si>
  <si>
    <t>8111196 ELECTIVA DISCIPLINAR I-INTERVENTO Y RESIDENTE DE OBRA Programa:ARQUITECTURA Grupo:2-0 Incritos:18 Cupos:20 Profesor: LAURA CATALINA SANCHEZ ESCOBAR</t>
  </si>
  <si>
    <t>8108247 ELECTIVA I-ECOLOGIA DE LA RESTAURACION Programa:INGENIERÍA AMBIENTAL Grupo:1-0 Incritos:18 Cupos:30 Profesor: DALIA SORAYA USECHE DE VEGA</t>
  </si>
  <si>
    <t>8108710 SEMINARIO DE INVESTIGACION EN INGENIERIA Programa:INGENIERÍA ELECTRONICA Grupo:1-0 Incritos:26 Cupos:45 Profesor: EDWARD WILDER CARO ANZOLA</t>
  </si>
  <si>
    <t>CLASE
Profesor: GERMAN EDUARDO CELY REYES</t>
  </si>
  <si>
    <t>8107352 QUIMICA Programa:INGENIERÍA CIVIL Grupo:7-0 Incritos:31 Cupos:34 Profesor: LILY MONROY FONSECA</t>
  </si>
  <si>
    <t>CLASE
Profesor: JULIO ROBERTO ACOSTA RINCON</t>
  </si>
  <si>
    <t>8108681 ELECTRONICA I Programa:INGENIERÍA ELECTRONICA Grupo:1-0 Incritos:25 Cupos:30 Profesor: ORLANDO FERNANDEZ NARANJO</t>
  </si>
  <si>
    <t>CLASE
Profesor: CRISTOBAL DANIEL GARCIA BUITRAGO</t>
  </si>
  <si>
    <t>8108141 ESTADISTICA DESCRIPTIVA Programa:ADMINISTRACIÓN DE EMPRESAS Grupo:20-0 Incritos:27 Cupos:38 Profesor: ALBA LILIANA RODRIGUEZ FIGUEREDO</t>
  </si>
  <si>
    <t>8111074 PENSAMIENTO Y PALABRA II Programa:LICENCIATURA EN EDUCACIÓN INFANTIL Grupo:1-0 Incritos:36 Cupos:36 Profesor: ZORAIDA SALAMANCA MANRIQUE</t>
  </si>
  <si>
    <t>CLASE
Profesor: DIEGO FERNANDO MORENO PEREZ</t>
  </si>
  <si>
    <t>CLASE
Profesor: CESAR RENE BLANCO ZUÑIGA</t>
  </si>
  <si>
    <t>8108164 GESTION DE LA CALIDAD Programa:ADMINISTRACIÓN DE EMPRESAS Grupo:2-0 Incritos:34 Cupos:45 Profesor: MARTHA LILIANA CASTILLO MONROY</t>
  </si>
  <si>
    <t>8108238 MICROBIOLOGIA AMBIENTAL Programa:INGENIERÍA AMBIENTAL Grupo:1-0 Incritos:23 Cupos:45 Profesor: ADRIANA JANNETH ESPINOSA RAMIREZ</t>
  </si>
  <si>
    <t>8111067 PENSAMIENTO LÓGICO Y CREATIVO I Programa:LICENCIATURA EN EDUCACIÓN INFANTIL Grupo:1-0 Incritos:26 Cupos:26 Profesor: JOSE ALFREDO MALAGON LOPEZ</t>
  </si>
  <si>
    <t>8108061 INMUNOLOGIA VETERINARIA Programa:MEDICINA VETERINARIA Y ZOOTECNIA Grupo:2-0 Incritos:33 Cupos:33 Profesor: HENRRY ALEXANDER LOPEZ BUITRAGO</t>
  </si>
  <si>
    <t>8108237 TERMOQUIMICA AMBIENTAL Programa:INGENIERÍA AMBIENTAL Grupo:1-0 Incritos:22 Cupos:45 Profesor: MARIA DEL PILAR TRIVIÑO RESTREPO</t>
  </si>
  <si>
    <t>8111104 PROYECTO PEDAGOGICO INVESTIGATIVO II Programa:LICENCIATURA EN MATEMATICAS Grupo:15-0 Incritos:25 Cupos:25 Profesor: HELVER RINCON MARQUEZ</t>
  </si>
  <si>
    <t>8111106 PROYECTO PEDAGOGICO INVESTIGATIVO IV Programa:LICENCIATURA EN MATEMATICAS Grupo:18-0 Incritos:22 Cupos:25 Profesor: RUBY LISBETH ESPEJO LOZANO</t>
  </si>
  <si>
    <t>8111105 PROYECTO PEDAGOGICO INVESTIGATIVO III Programa:LICENCIATURA EN EDUCACIÓN INFANTIL Grupo:5-0 Incritos:21 Cupos:25 Profesor: CLARA LILIANA CASTEBLANCO CIFUENTES</t>
  </si>
  <si>
    <t>8107548 CALCULO DIFERENCIAL Programa:ADMINISTRACIÓN DE EMPRESAS Grupo:1-0 Incritos:34 Cupos:35 Profesor: AIDA NELLY PACHECO PULIDO</t>
  </si>
  <si>
    <t>8108219 FISICA III Programa:INGENIERÍA CIVIL Grupo:8-0 Incritos:28 Cupos:40 Profesor: DANIEL AUGUSTO CASTELLANOS CORONADO</t>
  </si>
  <si>
    <t>8108114 REPRODUCCION VEGETAL Programa:INGENIERÍA AGRONOMICA Grupo:1-0 Incritos:21 Cupos:30 Profesor: ELBERTH HERNANDO PINZON SANDOVAL</t>
  </si>
  <si>
    <t>8108702 COMUNICACIONES II Programa:INGENIERÍA ELECTRONICA Grupo:2-0 Incritos:27 Cupos:27 Profesor: OSCAR FERNANDO VERA CELY</t>
  </si>
  <si>
    <t>8111140 PRÁCTICA PEDAGÓGICA INVESTIGATIVA VII Programa:LICENCIATURA EN EDUCACIÓN INFANTIL Grupo:3-0 Incritos:13 Cupos:13 Profesor: VIVIANA PATRICIA RIVERA MONSALVE</t>
  </si>
  <si>
    <t>CLASE
Profesor: EDILSON EMILIO NEIRA RODRIGUEZ</t>
  </si>
  <si>
    <t>8107588 SEMINARIO DE INVESTIGACION I Programa:LICENCIATURA EN EDUCACIÓN FISICA RECREACIÓN Y DEPORTE Grupo:3-0 Incritos:18 Cupos:20 Profesor: PAULO JONATHAN ACOSTA TOVA</t>
  </si>
  <si>
    <t>8108230 IMPACTO AMBIENTAL Programa:INGENIERÍA AMBIENTAL Grupo:1-0 Incritos:30 Cupos:45 Profesor: DALIA SORAYA USECHE DE VEGA</t>
  </si>
  <si>
    <t>8108049 SUELOS Programa:MEDICINA VETERINARIA Y ZOOTECNIA Grupo:1-0 Incritos:23 Cupos:23 Profesor: SERGIO ULLOA TORRES</t>
  </si>
  <si>
    <t>8108168 DIRECCION ESTRATEGICA Programa:ADMINISTRACIÓN DE EMPRESAS Grupo:2-0 Incritos:27 Cupos:45 Profesor: DIANA MILENA MENDOZA</t>
  </si>
  <si>
    <t>8111351 LINGUISTICA APLICADA II Programa:LICENCIATURA EN LENGUAS MODERNAS, CON ENFASIS EN INGLES Grupo:3-0 Incritos:15 Cupos:18 Profesor: ERIKA ALEXANDRA PRIETO WILCHES</t>
  </si>
  <si>
    <t>8111194 ARQUITECTURA, CIUDAD Y PATRIMONIO LATINOAMERICANO Y DE COLOMBIA Programa:ARQUITECTURA Grupo:1-0 Incritos:17 Cupos:45 Profesor: JULIAN LEONARDO GARAVITO RINCON</t>
  </si>
  <si>
    <t>8108622 ELECTIVA DISCIPLINAR V-ESPECTROSCOPIA DE MASAS Programa:QUIMICA Grupo:2-0 Incritos:15 Cupos:15 Profesor: JUAN CARLOS CASTILLO MILLAN</t>
  </si>
  <si>
    <t>8111071 ARTE PEDAGOGÍA E INFANCIA Programa:LICENCIATURA EN EDUCACIÓN INFANTIL Grupo:1-0 Incritos:30 Cupos:32 Profesor: MARIA TERESA SUAREZ VACA</t>
  </si>
  <si>
    <t>8108253 ELECTIVA IV-TRATAMIENTO DE AGUAS DE MINERI Programa:INGENIERÍA AMBIENTAL Grupo:1-0 Incritos:17 Cupos:30 Profesor: CESAR RENE BLANCO ZUÑIGA</t>
  </si>
  <si>
    <t>CLASE
Profesor: BRIGITTE LILIANA MORENO MEDINA</t>
  </si>
  <si>
    <t>8108226 TERMODINAMICA Programa:INGENIERÍA AMBIENTAL Grupo:2-0 Incritos:25 Cupos:45 Profesor: YURANY CAMACHO ARDILA</t>
  </si>
  <si>
    <t>8108123 MANEJO INTEGRAL DE ENFERMEDADES Programa:INGENIERÍA AGRONOMICA Grupo:2-0 Incritos:20 Cupos:20 Profesor: DONALD HEBERTH RIASCOS ORTIZ</t>
  </si>
  <si>
    <t>8108245 PROCESOS BIOLOGICOS Programa:INGENIERÍA AMBIENTAL Grupo:1-0 Incritos:29 Cupos:45 Profesor: YURANY CAMACHO ARDILA</t>
  </si>
  <si>
    <t>8107548 CALCULO DIFERENCIAL Programa:ADMINISTRACIÓN DE EMPRESAS Grupo:4-0 Incritos:32 Cupos:32 Profesor: PEDRO PABLO LAVERDE PEREZ</t>
  </si>
  <si>
    <t>8108139 ENFOQUES MODERNOS DE ADMINISTRACION Programa:ADMINISTRACIÓN DE EMPRESAS Grupo:2-0 Incritos:25 Cupos:45 Profesor: DIANA MILENA MENDOZA</t>
  </si>
  <si>
    <t>8108070 FORMULACION Y EVALUACION DE PROYECTOS Programa:INGENIERÍA AGRONOMICA Grupo:2-0 Incritos:32 Cupos:32 Profesor: ADRIANA VARGAS PEÑA</t>
  </si>
  <si>
    <t xml:space="preserve">CLASE
Profesor: JORGE ENRIQUE SEGURA PINZON </t>
  </si>
  <si>
    <t xml:space="preserve">En antepecho de ventanas desprendimiento de material, pintura hinchada. Fisura vertoical por acabado en columna de entrada. </t>
  </si>
  <si>
    <t>Sin chapa, sin accesorio metalico en marco</t>
  </si>
  <si>
    <t>En antepecho de ventanas desprendimiento de material, pintura hinchada. Concreto en esquinas con inicios de desprendimiento.</t>
  </si>
  <si>
    <t>El cielorraso, ubicado cerca de la rejilla de ventilación, presenta suciedad y manchas ocasionadas por el ingreso de agua lluvia a través de este punto.</t>
  </si>
  <si>
    <t xml:space="preserve">Suciedad por rejilla de ventilación </t>
  </si>
  <si>
    <t xml:space="preserve">Sin accesorio metalico en marco </t>
  </si>
  <si>
    <t>Borde de marco con fisuras (desprendimiento)</t>
  </si>
  <si>
    <t xml:space="preserve">Pequeño desprendimiento de pintura en antepecho </t>
  </si>
  <si>
    <t>Con chapa funcional</t>
  </si>
  <si>
    <t xml:space="preserve"> Bueno</t>
  </si>
  <si>
    <t>Muros de antepecho con húmedad</t>
  </si>
  <si>
    <t>Referencia</t>
  </si>
  <si>
    <t>foto</t>
  </si>
  <si>
    <t xml:space="preserve">Sin accesorio para persiana en ventana hacia corredor </t>
  </si>
  <si>
    <t>8 bueno</t>
  </si>
  <si>
    <t>5 Bueno/original         6 Regular/corto        1 Mal/no enciende</t>
  </si>
  <si>
    <t>5 bueno</t>
  </si>
  <si>
    <t>6 Bueno/original</t>
  </si>
  <si>
    <t>4 bueno</t>
  </si>
  <si>
    <t>2 bueno                    2 mal</t>
  </si>
  <si>
    <t>3 Bueno/original         3 Regular</t>
  </si>
  <si>
    <t>2 bien                          2 regular</t>
  </si>
  <si>
    <t>5 bien/original          1 regular</t>
  </si>
  <si>
    <t xml:space="preserve">4 bueno/original                  </t>
  </si>
  <si>
    <t>6 Buen estado</t>
  </si>
  <si>
    <t xml:space="preserve">1 Buen estado             3 Mal / faltan </t>
  </si>
  <si>
    <t>5 buen estado      1 Regular</t>
  </si>
  <si>
    <t xml:space="preserve">2 con repuesto de bombilla a luz calida </t>
  </si>
  <si>
    <t>Foto</t>
  </si>
  <si>
    <t xml:space="preserve">Rejillas metalicas de ventilaciónn </t>
  </si>
  <si>
    <t xml:space="preserve">Caracterización de los puntos fisicos de venta informal dentro de la universidad </t>
  </si>
  <si>
    <t xml:space="preserve">Inventario Chazas </t>
  </si>
  <si>
    <t>8108220 METODOLOGIA DE LA INVESTIGACION Y DISEÑO EXPERIMENTAL Programa:INGENIERÍA DE TRANSPORTE Y VIAS Grupo:7-0 Incritos:23 Cupos:23 Profesor: JORGE NEVARDO PRIETO MUÑOZ</t>
  </si>
  <si>
    <t>8111365 SEMINARIO DE INVESTIGACION II Programa:LICENCIATURA EN LENGUAS MODERNAS, CON ENFASIS EN INGLES Grupo:1-0 Incritos:15 Cupos:18 Profesor: JAVIER ORLANDO RODRIGUEZ RODRIGUEZ</t>
  </si>
  <si>
    <t>8111105 PROYECTO PEDAGOGICO INVESTIGATIVO III Programa:LICENCIATURA EN LENGUAS MODERNAS, CON ENFASIS EN INGLES Grupo:7-0 Incritos:19 Cupos:19 Profesor: MARLENE SANABRIA CARDENAS</t>
  </si>
  <si>
    <t>8108378 ESCUELA NEOCLASICA Programa:ECONOMIA Grupo:2-0 Incritos:30 Cupos:45 Profesor: CARLOS FELIPE GALLARDO SANCHEZ</t>
  </si>
  <si>
    <t>8107533 SOCIO - HUMANISTICA I-ADMON-EMPRESAS Programa:LICENCIATURA EN FILOSOFIA Grupo:31-0 Incritos:27 Cupos:45 Profesor: FABIAN LEONARDO BENAVIDES SILVA</t>
  </si>
  <si>
    <t>8111340 INGLES PREINTERMEDIO I LITERACIDAD CRITICA Programa:LICENCIATURA EN LENGUAS MODERNAS, CON ENFASIS EN INGLES Grupo:1-0 Incritos:13 Cupos:15 Profesor: SONIA ESTEFANIA CAMARGO ALBARRACIN</t>
  </si>
  <si>
    <t>CLASE
Profesor: CAMILA ALEJANDRA SOTO GUERRERO</t>
  </si>
  <si>
    <t>8110764 VARIABLE COMPLEJA Programa:LICENCIATURA EN MATEMATICAS Grupo:1-0 Incritos:36 Cupos:45 Profesor: MIGUEL PATARROYO MESA</t>
  </si>
  <si>
    <t>8111421 ELECTIVA V-TALLER D CONVERSACION AVANZADA Programa:LICENCIATURA EN LENGUAS MODERNAS, CON ENFASIS EN INGLES Grupo:1-0 Incritos:17 Cupos:18 Profesor: JOHAN DANIEL SOTO BENAVIDES</t>
  </si>
  <si>
    <t>8111343 INGLES PREINTERMEDIO II ASUNTOS GLOBALES Programa:LICENCIATURA EN LENGUAS MODERNAS, CON ENFASIS EN INGLES Grupo:1-0 Incritos:13 Cupos:15 Profesor: MARLY CONSUELO MENJURA CASTELLANOS</t>
  </si>
  <si>
    <t>8108218 CALCULO IV Programa:INGENIERÍA CIVIL Grupo:10-0 Incritos:26 Cupos:26 Profesor: ALBA LILIANA RODRIGUEZ FIGUEREDO</t>
  </si>
  <si>
    <t xml:space="preserve">CLASE
Profesor: JENNY ALEJANDRA HOLGUIN CARDENA </t>
  </si>
  <si>
    <t>8111428 ELECTIVA IX-LENGUA DE SENAS COLOMBIANA Programa:LICENCIATURA EN LENGUAS MODERNAS, CON ENFASIS EN INGLES Grupo:1-0 Incritos:22 Cupos:22 Profesor: JENNY PAOLA DEL RIO AMEZQUITA</t>
  </si>
  <si>
    <t>8111342 SEGUNDA LENGUA EXTRANJERA II O ELEX II-ALEMAN Programa:LICENCIATURA EN LENGUAS MODERNAS, CON ENFASIS EN INGLES Grupo:3-0 Incritos:16 Cupos:18 Profesor: DAVID LEONARDO RODRIGUEZ MUÑOZ</t>
  </si>
  <si>
    <t>8108608 QUIMICA ANALITICA III Programa:QUIMICA Grupo:1-0 Incritos:27 Cupos:30 Profesor: JAIRO ANTONIO CUBILLOS LOBO</t>
  </si>
  <si>
    <t>8108689 SEÑALES Y SISTEMAS Programa:INGENIERÍA ELECTRONICA Grupo:1-0 Incritos:34 Cupos:35 Profesor: ORLANDO FERNANDEZ NARANJO</t>
  </si>
  <si>
    <t>8111063 ADAPTACIONES CURRICULARES Programa:LICENCIATURA EN EDUCACIÓN INFANTIL Grupo:1-0 Incritos:40 Cupos:41 Profesor: YENNY TATIANA AVELLANEDA AVELLANEDA</t>
  </si>
  <si>
    <t>8111062 ESCENARIOS EDUCATIVOS EN CONTEXTOS DIVERSOS Programa:LICENCIATURA EN EDUCACIÓN INFANTIL Grupo:1-0 Incritos:41 Cupos:42 Profesor: SONIA LUCIA ROMERO ALFONSO</t>
  </si>
  <si>
    <t>8111341 TALLER DE COMUNICACION EN INGLES III LECCTURA Y ESCRITURA Programa:LICENCIATURA EN LENGUAS MODERNAS, CON ENFASIS EN INGLES Grupo:3-0 Incritos:13 Cupos:18 Profesor: MARIA CAMILA VARGAS AREVALO</t>
  </si>
  <si>
    <t>8111350 INGLES INTERMEDIO II CULTURA Y CIVILIZACION NORTEAMERICANA Programa:LICENCIATURA EN LENGUAS MODERNAS, CON ENFASIS EN INGLES Grupo:2-0 Incritos:14 Cupos:15 Profesor: JAVIER ORLANDO RODRIGUEZ RODRIGUEZ</t>
  </si>
  <si>
    <t>8108080 PATOLOGIA SISTEMICA VETERINARIA Programa:MEDICINA VETERINARIA Y ZOOTECNIA Grupo:1-0 Incritos:36 Cupos:36 Profesor: HECTOR RUBEN AVILA ADARME</t>
  </si>
  <si>
    <t>8107933 INGLÉS IV-PRESENCIAL Programa:INSTITUTO INTERNACIONAL DE IDIOMAS Grupo:2-0 Incritos:31 Cupos:32 Profesor: YULY PAOLA MORALES ALVAREZ</t>
  </si>
  <si>
    <t>8104725 INGLES I-PRESENCIAL Programa:INSTITUTO INTERNACIONAL DE IDIOMAS Grupo:6-0 Incritos:24 Cupos:32 Profesor: YULY PAOLA MORALES ALVAREZ</t>
  </si>
  <si>
    <t>8110028 INGLES V-PRESENCIAL Programa:INSTITUTO INTERNACIONAL DE IDIOMAS Grupo:15-0 Incritos:29 Cupos:32 Profesor: MICHAEL STEVEN GARAVITO HUERTAS</t>
  </si>
  <si>
    <t>8110786 INGLES VI-PRESENCIAL Programa:INSTITUTO INTERNACIONAL DE IDIOMAS Grupo:10-0 Incritos:29 Cupos:32 Profesor: MICHAEL STEVEN GARAVITO HUERTAS</t>
  </si>
  <si>
    <t>8104725 INGLES I-PRESENCIAL Programa:INSTITUTO INTERNACIONAL DE IDIOMAS Grupo:23-0 Incritos:33 Cupos:33 Profesor: YULY PAOLA MORALES ALVAREZ</t>
  </si>
  <si>
    <t>8107933 INGLÉS IV-PRESENCIAL Programa:INSTITUTO INTERNACIONAL DE IDIOMAS Grupo:28-0 Incritos:32 Cupos:32 Profesor: YULY PAOLA MORALES ALVAREZ</t>
  </si>
  <si>
    <t>8104725 INGLES I-PRESENCIAL Programa:INSTITUTO INTERNACIONAL DE IDIOMAS Grupo:32-0 Incritos:15 Cupos:32 Profesor: MICHAEL STEVEN GARAVITO HUERTAS</t>
  </si>
  <si>
    <t>8110028 INGLES V-PRESENCIAL Programa:INSTITUTO INTERNACIONAL DE IDIOMAS Grupo:36-0 Incritos:32 Cupos:32 Profesor: MICHAEL STEVEN GARAVITO HUERTAS</t>
  </si>
  <si>
    <t>8110786 INGLES VI-PRESENCIAL Programa:INSTITUTO INTERNACIONAL DE IDIOMAS Grupo:33-0 Incritos:24 Cupos:32 Profesor: MICHAEL STEVEN GARAVITO HUERTAS</t>
  </si>
  <si>
    <t>8104684 FUNDAMENTOS DE ECONOMIA Programa:ADMINISTRACIÓN DE EMPRESAS Grupo:4-0 Incritos:24 Cupos:25 Profesor: ERIKA BRIGITH ROJAS DELBASTO</t>
  </si>
  <si>
    <t>8108131 SISTEMAS DE PRODUCCION II Programa:INGENIERÍA AGRONOMICA Grupo:1-0 Incritos:24 Cupos:24 Profesor: CARMENZA PEREZ FAGUA</t>
  </si>
  <si>
    <t>8108051 AGROSTOLOGIA Programa:MEDICINA VETERINARIA Y ZOOTECNIA Grupo:1-0 Incritos:21 Cupos:25 Profesor: CRISTHIAN CAMILO PINEDA PULIDO</t>
  </si>
  <si>
    <t>8108105 BIOQUIMICA Programa:INGENIERÍA AGRONOMICA Grupo:1-0 Incritos:25 Cupos:25 Profesor: LILY MONROY FONSECA</t>
  </si>
  <si>
    <t>8108184 ECONOMIA II Programa:CONTADURIA PUBLICA Grupo:1-0 Incritos:36 Cupos:45 Profesor: DIONISIO PACHECO ACUÑA</t>
  </si>
  <si>
    <t>8111138 PRÁCTICA PEDAGÓGICA INVESTIGATIVA V Programa:LICENCIATURA EN EDUCACIÓN INFANTIL Grupo:2-0 Incritos:13 Cupos:13 Profesor: LUZ ANGELA HERNANDEZ RICO</t>
  </si>
  <si>
    <t>8107933 INGLÉS IV-PRESENCIAL Programa:INSTITUTO INTERNACIONAL DE IDIOMAS Grupo:12-0 Incritos:33 Cupos:34 Profesor: ANGELA YAMILE PINILLA FLÓREZ</t>
  </si>
  <si>
    <t>8110927 COMPRENSION Y PRODUCCION ESCRITA EN INGLES Programa:LICENCIATURA EN LENGUAS EXTRANJERAS CON ENFASIS EN INGLES Y EN FRANCES Grupo:1-0 Incritos:16 Cupos:16 Profesor: DIANA ANDREA CARO ROMERO</t>
  </si>
  <si>
    <t>8108254 ELECTIVA V-INTRO A LA GES RIESGO DE DESAS Programa:INGENIERÍA AMBIENTAL Grupo:1-0 Incritos:28 Cupos:30 Profesor: DORA MARCELA BENITEZ RAMIREZ</t>
  </si>
  <si>
    <t>8110911 LINGUISTICA APLICADA EN FRANCES Programa:LICENCIATURA EN LENGUAS EXTRANJERAS CON ENFASIS EN INGLES Y EN FRANCES Grupo:3-0 Incritos:13 Cupos:15 Profesor: DIANA ALEJANDRA TORRES MARTINEZ</t>
  </si>
  <si>
    <t>8107535 GEOMETRIA ANALITICA Y VECTORES Programa:FISICA Grupo:1-0 Incritos:39 Cupos:45 Profesor: YESICA PAOLA SUAREZ GOMEZ</t>
  </si>
  <si>
    <t>8110918 METODOLOGIA DE INVESTIGACION Y CONTEXTO EDUCATIVO I INGLES Y FRANCES-FRANCES Programa:LICENCIATURA EN LENGUAS EXTRANJERAS CON ENFASIS EN INGLES Y EN FRANCES Grupo:2-0 Incritos:17 Cupos:20 Profesor: DAVID FERNANDO CORTES SAAVEDRA</t>
  </si>
  <si>
    <t>8110913 NECESIDADES ESPECIALES EDUCATIVAS FRANCES Programa:LICENCIATURA EN LENGUAS EXTRANJERAS CON ENFASIS EN INGLES Y EN FRANCES Grupo:2-0 Incritos:20 Cupos:20 Profesor: ANGELA CAMILA CHACON PARRA</t>
  </si>
  <si>
    <t>8110920 PRACTICA I FRANCES Programa:LICENCIATURA EN LENGUAS EXTRANJERAS CON ENFASIS EN INGLES Y EN FRANCES Grupo:1-0 Incritos:11 Cupos:15 Profesor: VITALIA PACHON ACHURY</t>
  </si>
  <si>
    <t>8111103 PROYECTO PEDAGOGICO INVESTIGATIVO I Programa:LICENCIATURA EN MUSICA Grupo:1-0 Incritos:25 Cupos:25 Profesor: EDIXON ALBERTO PRIETO ACEVEDO</t>
  </si>
  <si>
    <t>8108232 PROCESOS UNITARIOS Programa:INGENIERÍA AMBIENTAL Grupo:1-0 Incritos:26 Cupos:45 Profesor: MARIA DEL PILAR TRIVIÑO RESTREPO</t>
  </si>
  <si>
    <t>8110921 PRACTICA II INGLES Programa:LICENCIATURA EN LENGUAS EXTRANJERAS CON ENFASIS EN INGLES Y EN FRANCES Grupo:1-0 Incritos:11 Cupos:15 Profesor: ALBERTO RAMIREZ AVENDAÑO</t>
  </si>
  <si>
    <t>8108130 SISTEMAS DE PRODUCCION I Programa:INGENIERÍA AGRONOMICA Grupo:1-0 Incritos:36 Cupos:36 Profesor: DAVID FERNANDO TORRES HERNANDEZ</t>
  </si>
  <si>
    <t>8108224 METODOS NUMERICOS Programa:INGENIERÍA DE SISTEMAS Y COMPUTACION Grupo:2-0 Incritos:38 Cupos:39 Profesor: LUIS ALFONSO SALCEDO PLAZAS</t>
  </si>
  <si>
    <t>8108773 TOPOLOGIA GENERAL II Programa:MATEMATICAS Grupo:3-0 Incritos:9 Cupos:45 Profesor: JULIO DEL CARMEN LIZARAZO OSORIO</t>
  </si>
  <si>
    <t>8107973 RECREACION I Programa:LICENCIATURA EN EDUCACIÓN FISICA RECREACIÓN Y DEPORTE Grupo:3-0 Incritos:20 Cupos:20 Profesor: EDITH CRISTINA MARTINEZ CAMARGO</t>
  </si>
  <si>
    <t>8110929 ELECTIVA INTERDISCIPLINAR I-ELEX Programa:LICENCIATURA EN LENGUAS EXTRANJERAS CON ENFASIS EN INGLES Y EN FRANCES Grupo:1-0 Incritos:16 Cupos:35 Profesor: GABRIELA TATIANA PIRAZAN FORERO</t>
  </si>
  <si>
    <t>CLASE
Profesor: FABIO LEON RAMIREZ ZORRO</t>
  </si>
  <si>
    <t>CLASE
Profesor: JULIA STELLA URIZA SUAREZ</t>
  </si>
  <si>
    <t>8108353 HIDRAULICA I Programa:INGENIERÍA CIVIL Grupo:1-0 Incritos:41 Cupos:45 Profesor: EDISSON RAMIRO CEPEDA ARIAS</t>
  </si>
  <si>
    <t>CLASE
Profesor: JORGE ARTURO MORENO CASCANT</t>
  </si>
  <si>
    <t>8108214 FISICA II Programa:INGENIERÍA CIVIL Grupo:6-0 Incritos:45 Cupos:45 Profesor: AURA JANETH BARON GONZALEZ</t>
  </si>
  <si>
    <t>8107565 COMPETENCIAS COMUNICATIVAS-ING CIVIL Programa:LICENCIATURA EN IDIOMAS MODERNOS ESPAÑOL-INGLES Grupo:23-0 Incritos:43 Cupos:45 Profesor: JOSE BERNARDINO RODRIGUEZ PEREZ</t>
  </si>
  <si>
    <t>8107933 INGLÉS IV-PRESENCIAL Programa:INSTITUTO INTERNACIONAL DE IDIOMAS Grupo:17-0 Incritos:32 Cupos:32 Profesor: ANGELA YAMILE PINILLA FLÓREZ</t>
  </si>
  <si>
    <t>8104889 INGLES III-PRESENCIAL Programa:INSTITUTO INTERNACIONAL DE IDIOMAS Grupo:36-0 Incritos:28 Cupos:32 Profesor: ANGELA YAMILE PINILLA FLÓREZ</t>
  </si>
  <si>
    <t>8107933 INGLÉS IV-PRESENCIAL Programa:INSTITUTO INTERNACIONAL DE IDIOMAS Grupo:37-0 Incritos:32 Cupos:32 Profesor: ANGELA YAMILE PINILLA FLÓREZ</t>
  </si>
  <si>
    <t>8104889 INGLES III-PRESENCIAL Programa:INSTITUTO INTERNACIONAL DE IDIOMAS Grupo:42-0 Incritos:31 Cupos:33 Profesor: ANGELA YAMILE PINILLA FLÓREZ</t>
  </si>
  <si>
    <t>8107570 ETICA Y POLITICA Programa:LICENCIATURA EN FILOSOFIA Grupo:16-0 Incritos:44 Cupos:45 Profesor: RAFAEL RICARDO BOHORQUEZ AUNTA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</si>
</sst>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0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1"/>
      <name val="Arial"/>
      <family val="2"/>
    </font>
    <font>
      <b/>
      <sz val="10.5"/>
      <color rgb="FFFFFFFF"/>
      <name val="Arial"/>
      <family val="2"/>
    </font>
    <font>
      <sz val="10.5"/>
      <name val="Arial"/>
      <family val="2"/>
    </font>
    <font>
      <i/>
      <sz val="10"/>
      <color rgb="FF44444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i/>
      <sz val="10"/>
      <color rgb="FF1F4E78"/>
      <name val="Arial"/>
      <family val="2"/>
    </font>
    <font>
      <i/>
      <sz val="10"/>
      <color rgb="FF7F6000"/>
      <name val="Arial"/>
      <family val="2"/>
    </font>
    <font>
      <sz val="11"/>
      <color theme="0"/>
      <name val="Calibri"/>
      <family val="2"/>
      <charset val="1"/>
    </font>
    <font>
      <u/>
      <sz val="11"/>
      <color theme="1"/>
      <name val="Calibri"/>
      <family val="2"/>
      <charset val="1"/>
    </font>
    <font>
      <u/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charset val="1"/>
    </font>
    <font>
      <sz val="10"/>
      <color rgb="FF21212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indent="1"/>
    </xf>
    <xf numFmtId="1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0" borderId="2" xfId="0" applyFont="1" applyBorder="1" applyAlignment="1">
      <alignment vertical="center" wrapText="1" inden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0" fontId="7" fillId="0" borderId="0" xfId="0" applyFont="1"/>
    <xf numFmtId="0" fontId="12" fillId="0" borderId="0" xfId="0" applyFont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13" fillId="0" borderId="0" xfId="0" applyFont="1"/>
    <xf numFmtId="0" fontId="14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/>
    </xf>
    <xf numFmtId="165" fontId="6" fillId="8" borderId="2" xfId="0" applyNumberFormat="1" applyFont="1" applyFill="1" applyBorder="1" applyAlignment="1">
      <alignment horizontal="left" vertical="center"/>
    </xf>
    <xf numFmtId="1" fontId="6" fillId="8" borderId="2" xfId="0" applyNumberFormat="1" applyFont="1" applyFill="1" applyBorder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1" fontId="6" fillId="9" borderId="2" xfId="0" applyNumberFormat="1" applyFont="1" applyFill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 wrapText="1"/>
    </xf>
    <xf numFmtId="1" fontId="6" fillId="10" borderId="2" xfId="0" applyNumberFormat="1" applyFont="1" applyFill="1" applyBorder="1" applyAlignment="1">
      <alignment horizontal="left" vertical="center"/>
    </xf>
    <xf numFmtId="0" fontId="15" fillId="8" borderId="2" xfId="0" applyFont="1" applyFill="1" applyBorder="1" applyAlignment="1">
      <alignment horizontal="left" vertical="center"/>
    </xf>
    <xf numFmtId="165" fontId="15" fillId="8" borderId="2" xfId="0" applyNumberFormat="1" applyFont="1" applyFill="1" applyBorder="1" applyAlignment="1">
      <alignment horizontal="left" vertical="center"/>
    </xf>
    <xf numFmtId="1" fontId="15" fillId="8" borderId="2" xfId="0" applyNumberFormat="1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6" fillId="10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left" vertical="center"/>
    </xf>
    <xf numFmtId="0" fontId="0" fillId="11" borderId="0" xfId="0" applyFill="1"/>
    <xf numFmtId="0" fontId="6" fillId="11" borderId="2" xfId="0" applyFont="1" applyFill="1" applyBorder="1" applyAlignment="1">
      <alignment horizontal="left" vertical="center" wrapText="1"/>
    </xf>
    <xf numFmtId="1" fontId="6" fillId="11" borderId="2" xfId="0" applyNumberFormat="1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left" vertical="center" wrapText="1"/>
    </xf>
    <xf numFmtId="1" fontId="18" fillId="11" borderId="2" xfId="0" applyNumberFormat="1" applyFont="1" applyFill="1" applyBorder="1" applyAlignment="1">
      <alignment horizontal="left" vertical="center"/>
    </xf>
    <xf numFmtId="0" fontId="19" fillId="11" borderId="0" xfId="0" applyFont="1" applyFill="1"/>
    <xf numFmtId="0" fontId="8" fillId="3" borderId="7" xfId="0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0" fontId="0" fillId="11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 indent="1"/>
    </xf>
    <xf numFmtId="0" fontId="0" fillId="0" borderId="1" xfId="0" applyBorder="1"/>
    <xf numFmtId="0" fontId="9" fillId="2" borderId="0" xfId="0" applyFont="1" applyFill="1" applyAlignment="1">
      <alignment vertical="center" indent="1"/>
    </xf>
    <xf numFmtId="0" fontId="10" fillId="4" borderId="0" xfId="0" applyFont="1" applyFill="1" applyAlignment="1">
      <alignment vertical="center" indent="2"/>
    </xf>
    <xf numFmtId="0" fontId="12" fillId="6" borderId="3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1" fontId="11" fillId="5" borderId="6" xfId="0" applyNumberFormat="1" applyFont="1" applyFill="1" applyBorder="1" applyAlignment="1">
      <alignment horizontal="center" vertical="center" wrapText="1"/>
    </xf>
    <xf numFmtId="1" fontId="11" fillId="5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2" xfId="0" applyNumberFormat="1" applyFont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2.jpeg"/><Relationship Id="rId3" Type="http://schemas.openxmlformats.org/officeDocument/2006/relationships/image" Target="../media/image77.jpeg"/><Relationship Id="rId7" Type="http://schemas.openxmlformats.org/officeDocument/2006/relationships/image" Target="../media/image81.jpeg"/><Relationship Id="rId2" Type="http://schemas.openxmlformats.org/officeDocument/2006/relationships/image" Target="../media/image76.jpeg"/><Relationship Id="rId1" Type="http://schemas.openxmlformats.org/officeDocument/2006/relationships/image" Target="../media/image75.jpeg"/><Relationship Id="rId6" Type="http://schemas.openxmlformats.org/officeDocument/2006/relationships/image" Target="../media/image80.jpeg"/><Relationship Id="rId5" Type="http://schemas.openxmlformats.org/officeDocument/2006/relationships/image" Target="../media/image79.jpeg"/><Relationship Id="rId4" Type="http://schemas.openxmlformats.org/officeDocument/2006/relationships/image" Target="../media/image7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438518</xdr:colOff>
      <xdr:row>38</xdr:row>
      <xdr:rowOff>52962</xdr:rowOff>
    </xdr:from>
    <xdr:ext cx="533406" cy="945264"/>
    <xdr:pic>
      <xdr:nvPicPr>
        <xdr:cNvPr id="2" name="Imagen 1" descr="C:\Users\Acer Nitro V 15 AI\Downloads\WhatsApp Image 2026-09-25 at 4.13.13 PM.jpeg">
          <a:extLst>
            <a:ext uri="{FF2B5EF4-FFF2-40B4-BE49-F238E27FC236}">
              <a16:creationId xmlns:a16="http://schemas.microsoft.com/office/drawing/2014/main" id="{B5680413-152C-45E0-97AA-E923CA701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5168" y="7291962"/>
          <a:ext cx="533406" cy="945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364891</xdr:colOff>
      <xdr:row>29</xdr:row>
      <xdr:rowOff>53506</xdr:rowOff>
    </xdr:from>
    <xdr:ext cx="1807013" cy="1010418"/>
    <xdr:pic>
      <xdr:nvPicPr>
        <xdr:cNvPr id="3" name="Imagen 2" descr="C:\Users\Acer Nitro V 15 AI\Downloads\WhatsApp Image 2026-09-25 at 4.13.22 PM.jpeg">
          <a:extLst>
            <a:ext uri="{FF2B5EF4-FFF2-40B4-BE49-F238E27FC236}">
              <a16:creationId xmlns:a16="http://schemas.microsoft.com/office/drawing/2014/main" id="{135A5FE6-1F50-4801-9C0C-FC0810ECD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1541" y="5578006"/>
          <a:ext cx="1807013" cy="1010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27885</xdr:colOff>
      <xdr:row>29</xdr:row>
      <xdr:rowOff>28438</xdr:rowOff>
    </xdr:from>
    <xdr:ext cx="590737" cy="1053111"/>
    <xdr:pic>
      <xdr:nvPicPr>
        <xdr:cNvPr id="4" name="Imagen 3" descr="C:\Users\Acer Nitro V 15 AI\Downloads\WhatsApp Image 2026-09-25 at 4.13.35 PM.jpeg">
          <a:extLst>
            <a:ext uri="{FF2B5EF4-FFF2-40B4-BE49-F238E27FC236}">
              <a16:creationId xmlns:a16="http://schemas.microsoft.com/office/drawing/2014/main" id="{5EB8D260-087D-4BD8-AAFB-EAED21483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96585" y="5552938"/>
          <a:ext cx="590737" cy="1053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34148</xdr:colOff>
      <xdr:row>20</xdr:row>
      <xdr:rowOff>34650</xdr:rowOff>
    </xdr:from>
    <xdr:ext cx="445911" cy="776254"/>
    <xdr:pic>
      <xdr:nvPicPr>
        <xdr:cNvPr id="5" name="Imagen 4" descr="C:\Users\Acer Nitro V 15 AI\Downloads\WhatsApp Image 2026-09-25 at 4.19.44 PM.jpeg">
          <a:extLst>
            <a:ext uri="{FF2B5EF4-FFF2-40B4-BE49-F238E27FC236}">
              <a16:creationId xmlns:a16="http://schemas.microsoft.com/office/drawing/2014/main" id="{4D9C9AE2-A8EE-4229-9C30-F5DD21809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0798" y="3844650"/>
          <a:ext cx="445911" cy="776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1025643</xdr:colOff>
      <xdr:row>38</xdr:row>
      <xdr:rowOff>214204</xdr:rowOff>
    </xdr:from>
    <xdr:ext cx="1009879" cy="567468"/>
    <xdr:pic>
      <xdr:nvPicPr>
        <xdr:cNvPr id="6" name="Imagen 5" descr="C:\Users\Acer Nitro V 15 AI\Downloads\WhatsApp Image 2026-09-25 at 4.19.56 PM(1).jpeg">
          <a:extLst>
            <a:ext uri="{FF2B5EF4-FFF2-40B4-BE49-F238E27FC236}">
              <a16:creationId xmlns:a16="http://schemas.microsoft.com/office/drawing/2014/main" id="{B07B3125-DEDC-4647-BF4F-CA981A654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618" y="7434154"/>
          <a:ext cx="1009879" cy="567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42722</xdr:colOff>
      <xdr:row>49</xdr:row>
      <xdr:rowOff>16509</xdr:rowOff>
    </xdr:from>
    <xdr:ext cx="1119527" cy="629388"/>
    <xdr:pic>
      <xdr:nvPicPr>
        <xdr:cNvPr id="7" name="Imagen 6" descr="C:\Users\Acer Nitro V 15 AI\Downloads\WhatsApp Image 2026-09-30 at 12.10.42 PM.jpeg">
          <a:extLst>
            <a:ext uri="{FF2B5EF4-FFF2-40B4-BE49-F238E27FC236}">
              <a16:creationId xmlns:a16="http://schemas.microsoft.com/office/drawing/2014/main" id="{492A5CD1-E192-44E7-ABEE-F4E4C7640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3472" y="9351009"/>
          <a:ext cx="1119527" cy="629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202949</xdr:colOff>
      <xdr:row>49</xdr:row>
      <xdr:rowOff>55224</xdr:rowOff>
    </xdr:from>
    <xdr:ext cx="1076636" cy="594119"/>
    <xdr:pic>
      <xdr:nvPicPr>
        <xdr:cNvPr id="8" name="Imagen 7" descr="C:\Users\Acer Nitro V 15 AI\Downloads\WhatsApp Image 2026-09-30 at 12.10.42 PM(1).jpeg">
          <a:extLst>
            <a:ext uri="{FF2B5EF4-FFF2-40B4-BE49-F238E27FC236}">
              <a16:creationId xmlns:a16="http://schemas.microsoft.com/office/drawing/2014/main" id="{8954195C-A004-458E-A00D-9610BC39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9599" y="9389724"/>
          <a:ext cx="1076636" cy="594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25644</xdr:colOff>
      <xdr:row>50</xdr:row>
      <xdr:rowOff>146683</xdr:rowOff>
    </xdr:from>
    <xdr:ext cx="1134428" cy="651951"/>
    <xdr:pic>
      <xdr:nvPicPr>
        <xdr:cNvPr id="9" name="Imagen 8" descr="C:\Users\Acer Nitro V 15 AI\Downloads\WhatsApp Image 2026-09-30 at 12.10.42 PM(3).jpeg">
          <a:extLst>
            <a:ext uri="{FF2B5EF4-FFF2-40B4-BE49-F238E27FC236}">
              <a16:creationId xmlns:a16="http://schemas.microsoft.com/office/drawing/2014/main" id="{E9C5F6E3-F4EA-482E-A970-A2DA35EF2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56394" y="9671683"/>
          <a:ext cx="1134428" cy="651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12143</xdr:colOff>
      <xdr:row>50</xdr:row>
      <xdr:rowOff>14954</xdr:rowOff>
    </xdr:from>
    <xdr:ext cx="569383" cy="1012173"/>
    <xdr:pic>
      <xdr:nvPicPr>
        <xdr:cNvPr id="10" name="Imagen 9" descr="C:\Users\Acer Nitro V 15 AI\Downloads\WhatsApp Image 2026-09-30 at 12.10.42 PM(4).jpeg">
          <a:extLst>
            <a:ext uri="{FF2B5EF4-FFF2-40B4-BE49-F238E27FC236}">
              <a16:creationId xmlns:a16="http://schemas.microsoft.com/office/drawing/2014/main" id="{DE8DA1B0-8611-4DBD-BB8B-65D20F416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8793" y="9539954"/>
          <a:ext cx="569383" cy="1012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606818</xdr:colOff>
      <xdr:row>50</xdr:row>
      <xdr:rowOff>19050</xdr:rowOff>
    </xdr:from>
    <xdr:ext cx="716656" cy="403251"/>
    <xdr:pic>
      <xdr:nvPicPr>
        <xdr:cNvPr id="11" name="Imagen 10" descr="C:\Users\Acer Nitro V 15 AI\Downloads\WhatsApp Image 2026-09-30 at 12.10.43 PM.jpeg">
          <a:extLst>
            <a:ext uri="{FF2B5EF4-FFF2-40B4-BE49-F238E27FC236}">
              <a16:creationId xmlns:a16="http://schemas.microsoft.com/office/drawing/2014/main" id="{B51E1E86-1251-4639-A9BE-0DDD4F353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684893" y="9544050"/>
          <a:ext cx="716656" cy="403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987204</xdr:colOff>
      <xdr:row>47</xdr:row>
      <xdr:rowOff>30979</xdr:rowOff>
    </xdr:from>
    <xdr:ext cx="527895" cy="936420"/>
    <xdr:pic>
      <xdr:nvPicPr>
        <xdr:cNvPr id="12" name="Imagen 11" descr="C:\Users\Acer Nitro V 15 AI\Downloads\WhatsApp Image 2026-09-30 at 12.15.39 PM.jpeg">
          <a:extLst>
            <a:ext uri="{FF2B5EF4-FFF2-40B4-BE49-F238E27FC236}">
              <a16:creationId xmlns:a16="http://schemas.microsoft.com/office/drawing/2014/main" id="{7571204C-8C34-47DB-8984-0B8B41DFA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279" y="8984479"/>
          <a:ext cx="527895" cy="93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26894</xdr:colOff>
      <xdr:row>44</xdr:row>
      <xdr:rowOff>75872</xdr:rowOff>
    </xdr:from>
    <xdr:ext cx="1134364" cy="650133"/>
    <xdr:pic>
      <xdr:nvPicPr>
        <xdr:cNvPr id="13" name="Imagen 12" descr="C:\Users\Acer Nitro V 15 AI\Downloads\WhatsApp Image 2026-09-30 at 12.16.47 PM.jpeg">
          <a:extLst>
            <a:ext uri="{FF2B5EF4-FFF2-40B4-BE49-F238E27FC236}">
              <a16:creationId xmlns:a16="http://schemas.microsoft.com/office/drawing/2014/main" id="{84C2F997-C631-440E-9D9E-EE47DEB09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57644" y="8457872"/>
          <a:ext cx="1134364" cy="650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127535</xdr:colOff>
      <xdr:row>62</xdr:row>
      <xdr:rowOff>77920</xdr:rowOff>
    </xdr:from>
    <xdr:ext cx="1225590" cy="685769"/>
    <xdr:pic>
      <xdr:nvPicPr>
        <xdr:cNvPr id="14" name="Imagen 13" descr="C:\Users\Acer Nitro V 15 AI\Downloads\WhatsApp Image 2026-09-30 at 12.18.17 PM.jpeg">
          <a:extLst>
            <a:ext uri="{FF2B5EF4-FFF2-40B4-BE49-F238E27FC236}">
              <a16:creationId xmlns:a16="http://schemas.microsoft.com/office/drawing/2014/main" id="{04E14FE9-415F-451E-8DDB-772B1224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34185" y="11888920"/>
          <a:ext cx="1225590" cy="685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664572</xdr:colOff>
      <xdr:row>44</xdr:row>
      <xdr:rowOff>43407</xdr:rowOff>
    </xdr:from>
    <xdr:ext cx="1398495" cy="778892"/>
    <xdr:pic>
      <xdr:nvPicPr>
        <xdr:cNvPr id="15" name="Imagen 14" descr="C:\Users\Acer Nitro V 15 AI\Downloads\WhatsApp Image 2026-09-30 at 12.18.58 PM.jpeg">
          <a:extLst>
            <a:ext uri="{FF2B5EF4-FFF2-40B4-BE49-F238E27FC236}">
              <a16:creationId xmlns:a16="http://schemas.microsoft.com/office/drawing/2014/main" id="{DCCE57F7-54AC-4F64-A535-884BC990C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5497" y="8425407"/>
          <a:ext cx="1398495" cy="778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1086431</xdr:colOff>
      <xdr:row>42</xdr:row>
      <xdr:rowOff>43115</xdr:rowOff>
    </xdr:from>
    <xdr:ext cx="353379" cy="611002"/>
    <xdr:pic>
      <xdr:nvPicPr>
        <xdr:cNvPr id="16" name="Imagen 15" descr="C:\Users\Acer Nitro V 15 AI\Downloads\WhatsApp Image 2026-09-30 at 12.19.02 PM.jpeg">
          <a:extLst>
            <a:ext uri="{FF2B5EF4-FFF2-40B4-BE49-F238E27FC236}">
              <a16:creationId xmlns:a16="http://schemas.microsoft.com/office/drawing/2014/main" id="{5B5414D8-7A40-43F5-8053-B492EE685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56" y="8044115"/>
          <a:ext cx="353379" cy="611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31248</xdr:colOff>
      <xdr:row>47</xdr:row>
      <xdr:rowOff>184437</xdr:rowOff>
    </xdr:from>
    <xdr:ext cx="1132318" cy="644238"/>
    <xdr:pic>
      <xdr:nvPicPr>
        <xdr:cNvPr id="17" name="Imagen 16" descr="C:\Users\Acer Nitro V 15 AI\Downloads\WhatsApp Image 2026-09-30 at 12.19.02 PM(1).jpeg">
          <a:extLst>
            <a:ext uri="{FF2B5EF4-FFF2-40B4-BE49-F238E27FC236}">
              <a16:creationId xmlns:a16="http://schemas.microsoft.com/office/drawing/2014/main" id="{06909E7E-E7A6-4EA0-BC12-7C7AF9E22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1998" y="9137937"/>
          <a:ext cx="1132318" cy="644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210630</xdr:colOff>
      <xdr:row>63</xdr:row>
      <xdr:rowOff>84808</xdr:rowOff>
    </xdr:from>
    <xdr:ext cx="2132880" cy="1194777"/>
    <xdr:pic>
      <xdr:nvPicPr>
        <xdr:cNvPr id="18" name="Imagen 17" descr="C:\Users\Acer Nitro V 15 AI\Downloads\WhatsApp Image 2026-09-30 at 12.23.48 PM.jpeg">
          <a:extLst>
            <a:ext uri="{FF2B5EF4-FFF2-40B4-BE49-F238E27FC236}">
              <a16:creationId xmlns:a16="http://schemas.microsoft.com/office/drawing/2014/main" id="{9FAE4FFC-F227-4B62-A54C-B69992645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7280" y="12086308"/>
          <a:ext cx="2132880" cy="1194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33429</xdr:colOff>
      <xdr:row>42</xdr:row>
      <xdr:rowOff>40618</xdr:rowOff>
    </xdr:from>
    <xdr:ext cx="1125220" cy="622271"/>
    <xdr:pic>
      <xdr:nvPicPr>
        <xdr:cNvPr id="19" name="Imagen 18" descr="C:\Users\Acer Nitro V 15 AI\Downloads\WhatsApp Image 2026-09-30 at 12.28.16 PM.jpeg">
          <a:extLst>
            <a:ext uri="{FF2B5EF4-FFF2-40B4-BE49-F238E27FC236}">
              <a16:creationId xmlns:a16="http://schemas.microsoft.com/office/drawing/2014/main" id="{F369B84E-AF30-45B7-AFAA-E0196C15D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4179" y="8041618"/>
          <a:ext cx="1125220" cy="622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608265</xdr:colOff>
      <xdr:row>50</xdr:row>
      <xdr:rowOff>440300</xdr:rowOff>
    </xdr:from>
    <xdr:ext cx="1024287" cy="576333"/>
    <xdr:pic>
      <xdr:nvPicPr>
        <xdr:cNvPr id="20" name="Imagen 19" descr="C:\Users\Acer Nitro V 15 AI\Downloads\WhatsApp Image 2026-09-30 at 12.28.17 PM.jpeg">
          <a:extLst>
            <a:ext uri="{FF2B5EF4-FFF2-40B4-BE49-F238E27FC236}">
              <a16:creationId xmlns:a16="http://schemas.microsoft.com/office/drawing/2014/main" id="{42FF786A-3E0D-4E9F-84E6-6027D3498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6340" y="9717650"/>
          <a:ext cx="1024287" cy="57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206974</xdr:colOff>
      <xdr:row>64</xdr:row>
      <xdr:rowOff>84266</xdr:rowOff>
    </xdr:from>
    <xdr:ext cx="2165290" cy="1209696"/>
    <xdr:pic>
      <xdr:nvPicPr>
        <xdr:cNvPr id="21" name="Imagen 20" descr="C:\Users\Acer Nitro V 15 AI\Downloads\WhatsApp Image 2026-09-30 at 12.28.18 PM(1).jpeg">
          <a:extLst>
            <a:ext uri="{FF2B5EF4-FFF2-40B4-BE49-F238E27FC236}">
              <a16:creationId xmlns:a16="http://schemas.microsoft.com/office/drawing/2014/main" id="{88C1514D-B2AB-49BF-83E6-75BED4A60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3624" y="12276266"/>
          <a:ext cx="2165290" cy="1209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1351470</xdr:colOff>
      <xdr:row>49</xdr:row>
      <xdr:rowOff>38004</xdr:rowOff>
    </xdr:from>
    <xdr:ext cx="1092860" cy="610901"/>
    <xdr:pic>
      <xdr:nvPicPr>
        <xdr:cNvPr id="22" name="Imagen 21" descr="C:\Users\Acer Nitro V 15 AI\Downloads\WhatsApp Image 2026-09-30 at 12.28.19 PM.jpeg">
          <a:extLst>
            <a:ext uri="{FF2B5EF4-FFF2-40B4-BE49-F238E27FC236}">
              <a16:creationId xmlns:a16="http://schemas.microsoft.com/office/drawing/2014/main" id="{338B5302-CB3B-4B1D-ABF5-EBA53808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6595" y="9372504"/>
          <a:ext cx="1092860" cy="610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1000929</xdr:colOff>
      <xdr:row>48</xdr:row>
      <xdr:rowOff>19741</xdr:rowOff>
    </xdr:from>
    <xdr:ext cx="537494" cy="955344"/>
    <xdr:pic>
      <xdr:nvPicPr>
        <xdr:cNvPr id="23" name="Imagen 22" descr="C:\Users\Acer Nitro V 15 AI\Downloads\WhatsApp Image 2026-09-30 at 12.28.19 PM(1).jpeg">
          <a:extLst>
            <a:ext uri="{FF2B5EF4-FFF2-40B4-BE49-F238E27FC236}">
              <a16:creationId xmlns:a16="http://schemas.microsoft.com/office/drawing/2014/main" id="{2B18FDAE-A9D7-4A39-B8CD-802F9E2A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479" y="9163741"/>
          <a:ext cx="537494" cy="955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45493</xdr:colOff>
      <xdr:row>58</xdr:row>
      <xdr:rowOff>268623</xdr:rowOff>
    </xdr:from>
    <xdr:ext cx="1127509" cy="652601"/>
    <xdr:pic>
      <xdr:nvPicPr>
        <xdr:cNvPr id="24" name="Imagen 23" descr="C:\Users\Acer Nitro V 15 AI\Downloads\WhatsApp Image 2026-09-30 at 12.28.19 PM(2).jpeg">
          <a:extLst>
            <a:ext uri="{FF2B5EF4-FFF2-40B4-BE49-F238E27FC236}">
              <a16:creationId xmlns:a16="http://schemas.microsoft.com/office/drawing/2014/main" id="{E7FFFE0D-2327-4BA9-9421-FF80C3F39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6243" y="11241423"/>
          <a:ext cx="1127509" cy="652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45492</xdr:colOff>
      <xdr:row>62</xdr:row>
      <xdr:rowOff>456487</xdr:rowOff>
    </xdr:from>
    <xdr:ext cx="1099557" cy="635334"/>
    <xdr:pic>
      <xdr:nvPicPr>
        <xdr:cNvPr id="25" name="Imagen 24" descr="C:\Users\Acer Nitro V 15 AI\Downloads\WhatsApp Image 2026-09-30 at 12.28.20 PM.jpeg">
          <a:extLst>
            <a:ext uri="{FF2B5EF4-FFF2-40B4-BE49-F238E27FC236}">
              <a16:creationId xmlns:a16="http://schemas.microsoft.com/office/drawing/2014/main" id="{9124E279-5C8B-4B0D-BF53-81FAF33B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6242" y="12000787"/>
          <a:ext cx="1099557" cy="635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31505</xdr:colOff>
      <xdr:row>64</xdr:row>
      <xdr:rowOff>349431</xdr:rowOff>
    </xdr:from>
    <xdr:ext cx="1141490" cy="657810"/>
    <xdr:pic>
      <xdr:nvPicPr>
        <xdr:cNvPr id="26" name="Imagen 25" descr="C:\Users\Acer Nitro V 15 AI\Downloads\WhatsApp Image 2026-09-30 at 12.28.21 PM.jpeg">
          <a:extLst>
            <a:ext uri="{FF2B5EF4-FFF2-40B4-BE49-F238E27FC236}">
              <a16:creationId xmlns:a16="http://schemas.microsoft.com/office/drawing/2014/main" id="{56A4C824-3D6F-4851-9D9E-11B745E5C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2255" y="12379506"/>
          <a:ext cx="1141490" cy="65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144435</xdr:colOff>
      <xdr:row>62</xdr:row>
      <xdr:rowOff>920612</xdr:rowOff>
    </xdr:from>
    <xdr:ext cx="1192659" cy="670330"/>
    <xdr:pic>
      <xdr:nvPicPr>
        <xdr:cNvPr id="27" name="Imagen 26" descr="C:\Users\Acer Nitro V 15 AI\Downloads\WhatsApp Image 2026-09-30 at 12.28.27 PM.jpeg">
          <a:extLst>
            <a:ext uri="{FF2B5EF4-FFF2-40B4-BE49-F238E27FC236}">
              <a16:creationId xmlns:a16="http://schemas.microsoft.com/office/drawing/2014/main" id="{793CCB25-C210-4A63-8EEC-6EB47DAE6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1085" y="11998187"/>
          <a:ext cx="1192659" cy="670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678877</xdr:colOff>
      <xdr:row>57</xdr:row>
      <xdr:rowOff>3141</xdr:rowOff>
    </xdr:from>
    <xdr:ext cx="560551" cy="968188"/>
    <xdr:pic>
      <xdr:nvPicPr>
        <xdr:cNvPr id="28" name="Imagen 27" descr="C:\Users\Acer Nitro V 15 AI\Downloads\WhatsApp Image 2026-09-30 at 12.28.27 PM(1).jpeg">
          <a:extLst>
            <a:ext uri="{FF2B5EF4-FFF2-40B4-BE49-F238E27FC236}">
              <a16:creationId xmlns:a16="http://schemas.microsoft.com/office/drawing/2014/main" id="{C5736F73-6CFA-401F-A796-02D01C432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0277" y="10861641"/>
          <a:ext cx="560551" cy="968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344524</xdr:colOff>
      <xdr:row>58</xdr:row>
      <xdr:rowOff>40585</xdr:rowOff>
    </xdr:from>
    <xdr:ext cx="1970230" cy="1109114"/>
    <xdr:pic>
      <xdr:nvPicPr>
        <xdr:cNvPr id="29" name="Imagen 28" descr="C:\Users\Acer Nitro V 15 AI\Downloads\WhatsApp Image 2026-09-30 at 12.28.28 PM.jpeg">
          <a:extLst>
            <a:ext uri="{FF2B5EF4-FFF2-40B4-BE49-F238E27FC236}">
              <a16:creationId xmlns:a16="http://schemas.microsoft.com/office/drawing/2014/main" id="{EE2F72AD-A14C-492B-83DD-F879572EC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51174" y="11089585"/>
          <a:ext cx="1970230" cy="1109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1308341</xdr:colOff>
      <xdr:row>57</xdr:row>
      <xdr:rowOff>2</xdr:rowOff>
    </xdr:from>
    <xdr:ext cx="550635" cy="972987"/>
    <xdr:pic>
      <xdr:nvPicPr>
        <xdr:cNvPr id="30" name="Imagen 29" descr="C:\Users\Acer Nitro V 15 AI\Downloads\WhatsApp Image 2026-09-30 at 12.28.29 PM.jpeg">
          <a:extLst>
            <a:ext uri="{FF2B5EF4-FFF2-40B4-BE49-F238E27FC236}">
              <a16:creationId xmlns:a16="http://schemas.microsoft.com/office/drawing/2014/main" id="{98FCBBA0-2E42-4C98-A984-DA9D81ADD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1091" y="10858502"/>
          <a:ext cx="550635" cy="972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560717</xdr:colOff>
      <xdr:row>54</xdr:row>
      <xdr:rowOff>184282</xdr:rowOff>
    </xdr:from>
    <xdr:ext cx="1408982" cy="791926"/>
    <xdr:pic>
      <xdr:nvPicPr>
        <xdr:cNvPr id="31" name="Imagen 30" descr="C:\Users\Acer Nitro V 15 AI\Downloads\WhatsApp Image 2026-09-30 at 12.28.29 PM(1).jpeg">
          <a:extLst>
            <a:ext uri="{FF2B5EF4-FFF2-40B4-BE49-F238E27FC236}">
              <a16:creationId xmlns:a16="http://schemas.microsoft.com/office/drawing/2014/main" id="{A7BEFAEB-7C0A-4912-8904-CE367B747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67367" y="10471282"/>
          <a:ext cx="1408982" cy="791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57509</xdr:colOff>
      <xdr:row>57</xdr:row>
      <xdr:rowOff>221468</xdr:rowOff>
    </xdr:from>
    <xdr:ext cx="1088874" cy="626798"/>
    <xdr:pic>
      <xdr:nvPicPr>
        <xdr:cNvPr id="32" name="Imagen 31" descr="C:\Users\Acer Nitro V 15 AI\Downloads\WhatsApp Image 2026-09-30 at 12.28.29 PM(2).jpeg">
          <a:extLst>
            <a:ext uri="{FF2B5EF4-FFF2-40B4-BE49-F238E27FC236}">
              <a16:creationId xmlns:a16="http://schemas.microsoft.com/office/drawing/2014/main" id="{E820B0A8-C9E4-49AF-B2E7-1449C1BD1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8259" y="11051393"/>
          <a:ext cx="1088874" cy="626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43133</xdr:colOff>
      <xdr:row>48</xdr:row>
      <xdr:rowOff>172529</xdr:rowOff>
    </xdr:from>
    <xdr:ext cx="1121724" cy="646980"/>
    <xdr:pic>
      <xdr:nvPicPr>
        <xdr:cNvPr id="33" name="Imagen 32" descr="C:\Users\Acer Nitro V 15 AI\Downloads\WhatsApp Image 2026-09-30 at 12.28.31 PM.jpeg">
          <a:extLst>
            <a:ext uri="{FF2B5EF4-FFF2-40B4-BE49-F238E27FC236}">
              <a16:creationId xmlns:a16="http://schemas.microsoft.com/office/drawing/2014/main" id="{28D09348-C2F5-4CAC-8F41-87B22A2B9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3883" y="9316529"/>
          <a:ext cx="1121724" cy="646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560717</xdr:colOff>
      <xdr:row>55</xdr:row>
      <xdr:rowOff>848265</xdr:rowOff>
    </xdr:from>
    <xdr:ext cx="1437736" cy="775618"/>
    <xdr:pic>
      <xdr:nvPicPr>
        <xdr:cNvPr id="34" name="Imagen 33" descr="C:\Users\Acer Nitro V 15 AI\Downloads\WhatsApp Image 2026-09-30 at 12.28.32 PM.jpeg">
          <a:extLst>
            <a:ext uri="{FF2B5EF4-FFF2-40B4-BE49-F238E27FC236}">
              <a16:creationId xmlns:a16="http://schemas.microsoft.com/office/drawing/2014/main" id="{63CBD78A-EC7F-41F4-90CF-FF72FACC3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67367" y="10668540"/>
          <a:ext cx="1437736" cy="775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57510</xdr:colOff>
      <xdr:row>55</xdr:row>
      <xdr:rowOff>546341</xdr:rowOff>
    </xdr:from>
    <xdr:ext cx="1105297" cy="635896"/>
    <xdr:pic>
      <xdr:nvPicPr>
        <xdr:cNvPr id="35" name="Imagen 34" descr="C:\Users\Acer Nitro V 15 AI\Downloads\WhatsApp Image 2026-09-30 at 12.28.33 PM.jpeg">
          <a:extLst>
            <a:ext uri="{FF2B5EF4-FFF2-40B4-BE49-F238E27FC236}">
              <a16:creationId xmlns:a16="http://schemas.microsoft.com/office/drawing/2014/main" id="{34CD4F50-17A0-49F9-9544-2769E03F4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8260" y="10671416"/>
          <a:ext cx="1105297" cy="635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1524002</xdr:colOff>
      <xdr:row>62</xdr:row>
      <xdr:rowOff>71886</xdr:rowOff>
    </xdr:from>
    <xdr:ext cx="861348" cy="1548082"/>
    <xdr:pic>
      <xdr:nvPicPr>
        <xdr:cNvPr id="36" name="Imagen 35" descr="C:\Users\Acer Nitro V 15 AI\Downloads\WhatsApp Image 2026-09-30 at 12.28.34 PM.jpeg">
          <a:extLst>
            <a:ext uri="{FF2B5EF4-FFF2-40B4-BE49-F238E27FC236}">
              <a16:creationId xmlns:a16="http://schemas.microsoft.com/office/drawing/2014/main" id="{1C229EA0-C279-4323-B986-5A52D9A4E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7" y="11882886"/>
          <a:ext cx="861348" cy="1548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143774</xdr:colOff>
      <xdr:row>61</xdr:row>
      <xdr:rowOff>57510</xdr:rowOff>
    </xdr:from>
    <xdr:ext cx="330679" cy="597150"/>
    <xdr:pic>
      <xdr:nvPicPr>
        <xdr:cNvPr id="37" name="Imagen 36" descr="C:\Users\Acer Nitro V 15 AI\Downloads\WhatsApp Image 2026-09-30 at 12.28.38 PM.jpeg">
          <a:extLst>
            <a:ext uri="{FF2B5EF4-FFF2-40B4-BE49-F238E27FC236}">
              <a16:creationId xmlns:a16="http://schemas.microsoft.com/office/drawing/2014/main" id="{892BE6C5-2982-43F0-B2F7-3F7B7B61F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0424" y="11678010"/>
          <a:ext cx="330679" cy="59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71886</xdr:colOff>
      <xdr:row>60</xdr:row>
      <xdr:rowOff>28756</xdr:rowOff>
    </xdr:from>
    <xdr:ext cx="1093616" cy="632603"/>
    <xdr:pic>
      <xdr:nvPicPr>
        <xdr:cNvPr id="38" name="Imagen 37" descr="C:\Users\Acer Nitro V 15 AI\Downloads\WhatsApp Image 2026-09-30 at 12.28.40 PM.jpeg">
          <a:extLst>
            <a:ext uri="{FF2B5EF4-FFF2-40B4-BE49-F238E27FC236}">
              <a16:creationId xmlns:a16="http://schemas.microsoft.com/office/drawing/2014/main" id="{68362B77-7C85-4200-BEE1-F82D9B79C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02636" y="11458756"/>
          <a:ext cx="1093616" cy="632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71888</xdr:colOff>
      <xdr:row>60</xdr:row>
      <xdr:rowOff>1</xdr:rowOff>
    </xdr:from>
    <xdr:ext cx="1164565" cy="661368"/>
    <xdr:pic>
      <xdr:nvPicPr>
        <xdr:cNvPr id="39" name="Imagen 38" descr="C:\Users\Acer Nitro V 15 AI\Downloads\WhatsApp Image 2026-09-30 at 12.28.40 PM(1).jpeg">
          <a:extLst>
            <a:ext uri="{FF2B5EF4-FFF2-40B4-BE49-F238E27FC236}">
              <a16:creationId xmlns:a16="http://schemas.microsoft.com/office/drawing/2014/main" id="{12C7D2C4-DD7F-48FB-A5DB-69743CE05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8538" y="11430001"/>
          <a:ext cx="1164565" cy="661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531962</xdr:colOff>
      <xdr:row>61</xdr:row>
      <xdr:rowOff>57509</xdr:rowOff>
    </xdr:from>
    <xdr:ext cx="326427" cy="589472"/>
    <xdr:pic>
      <xdr:nvPicPr>
        <xdr:cNvPr id="40" name="Imagen 39" descr="C:\Users\Acer Nitro V 15 AI\Downloads\WhatsApp Image 2026-09-30 at 12.28.51 PM.jpeg">
          <a:extLst>
            <a:ext uri="{FF2B5EF4-FFF2-40B4-BE49-F238E27FC236}">
              <a16:creationId xmlns:a16="http://schemas.microsoft.com/office/drawing/2014/main" id="{154ED17F-47B8-45AF-89E4-51C2A3BD7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8612" y="11678009"/>
          <a:ext cx="326427" cy="589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71888</xdr:colOff>
      <xdr:row>61</xdr:row>
      <xdr:rowOff>61822</xdr:rowOff>
    </xdr:from>
    <xdr:ext cx="1059080" cy="586689"/>
    <xdr:pic>
      <xdr:nvPicPr>
        <xdr:cNvPr id="41" name="Imagen 40" descr="C:\Users\Acer Nitro V 15 AI\Downloads\WhatsApp Image 2026-09-30 at 12.28.51 PM(1).jpeg">
          <a:extLst>
            <a:ext uri="{FF2B5EF4-FFF2-40B4-BE49-F238E27FC236}">
              <a16:creationId xmlns:a16="http://schemas.microsoft.com/office/drawing/2014/main" id="{89B24EA3-BECC-43C4-A11A-E6C9A91D4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02638" y="11682322"/>
          <a:ext cx="1059080" cy="586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169334</xdr:colOff>
      <xdr:row>36</xdr:row>
      <xdr:rowOff>19007</xdr:rowOff>
    </xdr:from>
    <xdr:ext cx="880004" cy="492337"/>
    <xdr:pic>
      <xdr:nvPicPr>
        <xdr:cNvPr id="42" name="Imagen 41" descr="C:\Users\Acer Nitro V 15 AI\Downloads\WhatsApp Image 2026-09-30 at 12.28.51 PM(3).jpeg">
          <a:extLst>
            <a:ext uri="{FF2B5EF4-FFF2-40B4-BE49-F238E27FC236}">
              <a16:creationId xmlns:a16="http://schemas.microsoft.com/office/drawing/2014/main" id="{DDE50204-BD85-4B9F-8042-64263B2F0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0084" y="6877007"/>
          <a:ext cx="880004" cy="492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889000</xdr:colOff>
      <xdr:row>61</xdr:row>
      <xdr:rowOff>47132</xdr:rowOff>
    </xdr:from>
    <xdr:ext cx="1065414" cy="598451"/>
    <xdr:pic>
      <xdr:nvPicPr>
        <xdr:cNvPr id="43" name="Imagen 42" descr="C:\Users\Acer Nitro V 15 AI\Downloads\WhatsApp Image 2026-09-30 at 12.28.51 PM(3).jpeg">
          <a:extLst>
            <a:ext uri="{FF2B5EF4-FFF2-40B4-BE49-F238E27FC236}">
              <a16:creationId xmlns:a16="http://schemas.microsoft.com/office/drawing/2014/main" id="{B7CF72F5-8613-403C-9FDF-A83564B64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0850" y="11667632"/>
          <a:ext cx="1065414" cy="5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641662</xdr:colOff>
      <xdr:row>36</xdr:row>
      <xdr:rowOff>10584</xdr:rowOff>
    </xdr:from>
    <xdr:ext cx="268506" cy="477170"/>
    <xdr:pic>
      <xdr:nvPicPr>
        <xdr:cNvPr id="44" name="Imagen 43" descr="C:\Users\Acer Nitro V 15 AI\Downloads\WhatsApp Image 2026-09-30 at 12.28.52 PM(1).jpeg">
          <a:extLst>
            <a:ext uri="{FF2B5EF4-FFF2-40B4-BE49-F238E27FC236}">
              <a16:creationId xmlns:a16="http://schemas.microsoft.com/office/drawing/2014/main" id="{3DC9F678-8A4D-4C9A-9C2C-8A95B6582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1162" y="6868584"/>
          <a:ext cx="268506" cy="477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963083</xdr:colOff>
      <xdr:row>36</xdr:row>
      <xdr:rowOff>19534</xdr:rowOff>
    </xdr:from>
    <xdr:ext cx="825501" cy="465228"/>
    <xdr:pic>
      <xdr:nvPicPr>
        <xdr:cNvPr id="45" name="Imagen 44" descr="C:\Users\Acer Nitro V 15 AI\Downloads\WhatsApp Image 2026-09-30 at 12.29.16 PM.jpeg">
          <a:extLst>
            <a:ext uri="{FF2B5EF4-FFF2-40B4-BE49-F238E27FC236}">
              <a16:creationId xmlns:a16="http://schemas.microsoft.com/office/drawing/2014/main" id="{51FCB4D6-9690-44B0-82D2-FB60A73B9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733" y="6877534"/>
          <a:ext cx="825501" cy="465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222249</xdr:colOff>
      <xdr:row>30</xdr:row>
      <xdr:rowOff>27661</xdr:rowOff>
    </xdr:from>
    <xdr:ext cx="767630" cy="449258"/>
    <xdr:pic>
      <xdr:nvPicPr>
        <xdr:cNvPr id="46" name="Imagen 45" descr="C:\Users\Acer Nitro V 15 AI\Downloads\WhatsApp Image 2026-09-30 at 12.31.00 PM.jpeg">
          <a:extLst>
            <a:ext uri="{FF2B5EF4-FFF2-40B4-BE49-F238E27FC236}">
              <a16:creationId xmlns:a16="http://schemas.microsoft.com/office/drawing/2014/main" id="{5AB07D99-ED0B-44AE-962E-EE0886C5F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52999" y="5742661"/>
          <a:ext cx="767630" cy="449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814918</xdr:colOff>
      <xdr:row>30</xdr:row>
      <xdr:rowOff>29938</xdr:rowOff>
    </xdr:from>
    <xdr:ext cx="825499" cy="456689"/>
    <xdr:pic>
      <xdr:nvPicPr>
        <xdr:cNvPr id="47" name="Imagen 46" descr="C:\Users\Acer Nitro V 15 AI\Downloads\WhatsApp Image 2026-09-30 at 12.31.02 PM.jpeg">
          <a:extLst>
            <a:ext uri="{FF2B5EF4-FFF2-40B4-BE49-F238E27FC236}">
              <a16:creationId xmlns:a16="http://schemas.microsoft.com/office/drawing/2014/main" id="{ECE50FCA-BE56-4C56-A995-D1CBF1598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3443" y="5744938"/>
          <a:ext cx="825499" cy="456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211666</xdr:colOff>
      <xdr:row>31</xdr:row>
      <xdr:rowOff>31138</xdr:rowOff>
    </xdr:from>
    <xdr:ext cx="757047" cy="442878"/>
    <xdr:pic>
      <xdr:nvPicPr>
        <xdr:cNvPr id="48" name="Imagen 47" descr="C:\Users\Acer Nitro V 15 AI\Downloads\WhatsApp Image 2026-09-30 at 12.31.30 PM.jpeg">
          <a:extLst>
            <a:ext uri="{FF2B5EF4-FFF2-40B4-BE49-F238E27FC236}">
              <a16:creationId xmlns:a16="http://schemas.microsoft.com/office/drawing/2014/main" id="{FB40880B-88EF-42AB-AF48-EB6A6DA65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42416" y="5936638"/>
          <a:ext cx="757047" cy="442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814917</xdr:colOff>
      <xdr:row>31</xdr:row>
      <xdr:rowOff>39826</xdr:rowOff>
    </xdr:from>
    <xdr:ext cx="829379" cy="446558"/>
    <xdr:pic>
      <xdr:nvPicPr>
        <xdr:cNvPr id="49" name="Imagen 48" descr="C:\Users\Acer Nitro V 15 AI\Downloads\WhatsApp Image 2026-09-30 at 12.31.45 PM.jpeg">
          <a:extLst>
            <a:ext uri="{FF2B5EF4-FFF2-40B4-BE49-F238E27FC236}">
              <a16:creationId xmlns:a16="http://schemas.microsoft.com/office/drawing/2014/main" id="{A558AE4A-C130-4C86-97F1-F9EA679A2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3442" y="5945326"/>
          <a:ext cx="829379" cy="446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169334</xdr:colOff>
      <xdr:row>32</xdr:row>
      <xdr:rowOff>11877</xdr:rowOff>
    </xdr:from>
    <xdr:ext cx="841712" cy="471004"/>
    <xdr:pic>
      <xdr:nvPicPr>
        <xdr:cNvPr id="50" name="Imagen 49" descr="C:\Users\Acer Nitro V 15 AI\Downloads\WhatsApp Image 2026-09-30 at 12.32.28 PM.jpeg">
          <a:extLst>
            <a:ext uri="{FF2B5EF4-FFF2-40B4-BE49-F238E27FC236}">
              <a16:creationId xmlns:a16="http://schemas.microsoft.com/office/drawing/2014/main" id="{7C7A5E6B-0100-4B3F-90E2-DAE801139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0084" y="6107877"/>
          <a:ext cx="841712" cy="471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37284</xdr:colOff>
      <xdr:row>33</xdr:row>
      <xdr:rowOff>95250</xdr:rowOff>
    </xdr:from>
    <xdr:ext cx="1116691" cy="645583"/>
    <xdr:pic>
      <xdr:nvPicPr>
        <xdr:cNvPr id="51" name="Imagen 50" descr="C:\Users\Acer Nitro V 15 AI\Downloads\WhatsApp Image 2026-09-30 at 12.40.55 PM.jpeg">
          <a:extLst>
            <a:ext uri="{FF2B5EF4-FFF2-40B4-BE49-F238E27FC236}">
              <a16:creationId xmlns:a16="http://schemas.microsoft.com/office/drawing/2014/main" id="{AA66154F-2C66-4608-9CE5-69CB847F1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8034" y="6381750"/>
          <a:ext cx="1116691" cy="645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52917</xdr:colOff>
      <xdr:row>23</xdr:row>
      <xdr:rowOff>20186</xdr:rowOff>
    </xdr:from>
    <xdr:ext cx="1095713" cy="625958"/>
    <xdr:pic>
      <xdr:nvPicPr>
        <xdr:cNvPr id="52" name="Imagen 51" descr="C:\Users\Acer Nitro V 15 AI\Downloads\WhatsApp Image 2026-09-30 at 12.40.56 PM(1).jpeg">
          <a:extLst>
            <a:ext uri="{FF2B5EF4-FFF2-40B4-BE49-F238E27FC236}">
              <a16:creationId xmlns:a16="http://schemas.microsoft.com/office/drawing/2014/main" id="{28D4A60D-FAC1-4784-AA2F-25E10808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3667" y="4401686"/>
          <a:ext cx="1095713" cy="625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539751</xdr:colOff>
      <xdr:row>23</xdr:row>
      <xdr:rowOff>1</xdr:rowOff>
    </xdr:from>
    <xdr:ext cx="380999" cy="660576"/>
    <xdr:pic>
      <xdr:nvPicPr>
        <xdr:cNvPr id="53" name="Imagen 52" descr="C:\Users\Acer Nitro V 15 AI\Downloads\WhatsApp Image 2026-09-30 at 12.40.56 PM(2).jpeg">
          <a:extLst>
            <a:ext uri="{FF2B5EF4-FFF2-40B4-BE49-F238E27FC236}">
              <a16:creationId xmlns:a16="http://schemas.microsoft.com/office/drawing/2014/main" id="{7830C5F5-82F9-4E91-A44A-A500E0BC5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6401" y="4381501"/>
          <a:ext cx="380999" cy="66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952500</xdr:colOff>
      <xdr:row>23</xdr:row>
      <xdr:rowOff>10585</xdr:rowOff>
    </xdr:from>
    <xdr:ext cx="368113" cy="637927"/>
    <xdr:pic>
      <xdr:nvPicPr>
        <xdr:cNvPr id="54" name="Imagen 53" descr="C:\Users\Acer Nitro V 15 AI\Downloads\WhatsApp Image 2026-09-30 at 12.40.56 PM(3).jpeg">
          <a:extLst>
            <a:ext uri="{FF2B5EF4-FFF2-40B4-BE49-F238E27FC236}">
              <a16:creationId xmlns:a16="http://schemas.microsoft.com/office/drawing/2014/main" id="{6BA387F8-2403-46D0-86D3-108109A7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4392085"/>
          <a:ext cx="368113" cy="637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1354668</xdr:colOff>
      <xdr:row>23</xdr:row>
      <xdr:rowOff>10584</xdr:rowOff>
    </xdr:from>
    <xdr:ext cx="370416" cy="642032"/>
    <xdr:pic>
      <xdr:nvPicPr>
        <xdr:cNvPr id="55" name="Imagen 54" descr="C:\Users\Acer Nitro V 15 AI\Downloads\WhatsApp Image 2026-09-30 at 12.40.56 PM(4).jpeg">
          <a:extLst>
            <a:ext uri="{FF2B5EF4-FFF2-40B4-BE49-F238E27FC236}">
              <a16:creationId xmlns:a16="http://schemas.microsoft.com/office/drawing/2014/main" id="{52BFB94A-D15F-4C05-9F6D-A02F9B8F1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9793" y="4392084"/>
          <a:ext cx="370416" cy="642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31751</xdr:colOff>
      <xdr:row>22</xdr:row>
      <xdr:rowOff>201084</xdr:rowOff>
    </xdr:from>
    <xdr:ext cx="1138045" cy="658522"/>
    <xdr:pic>
      <xdr:nvPicPr>
        <xdr:cNvPr id="56" name="Imagen 55" descr="C:\Users\Acer Nitro V 15 AI\Downloads\WhatsApp Image 2026-09-30 at 12.40.56 PM(5).jpeg">
          <a:extLst>
            <a:ext uri="{FF2B5EF4-FFF2-40B4-BE49-F238E27FC236}">
              <a16:creationId xmlns:a16="http://schemas.microsoft.com/office/drawing/2014/main" id="{2450B087-1658-4793-AC34-E8B8F42CB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2501" y="4382559"/>
          <a:ext cx="1138045" cy="658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603251</xdr:colOff>
      <xdr:row>22</xdr:row>
      <xdr:rowOff>2</xdr:rowOff>
    </xdr:from>
    <xdr:ext cx="550333" cy="971233"/>
    <xdr:pic>
      <xdr:nvPicPr>
        <xdr:cNvPr id="57" name="Imagen 56" descr="C:\Users\Acer Nitro V 15 AI\Downloads\WhatsApp Image 2026-09-30 at 12.42.15 PM.jpeg">
          <a:extLst>
            <a:ext uri="{FF2B5EF4-FFF2-40B4-BE49-F238E27FC236}">
              <a16:creationId xmlns:a16="http://schemas.microsoft.com/office/drawing/2014/main" id="{DAC2EBB7-9836-44EC-8C01-3CDA628DC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0851" y="4191002"/>
          <a:ext cx="550333" cy="971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1206501</xdr:colOff>
      <xdr:row>22</xdr:row>
      <xdr:rowOff>10585</xdr:rowOff>
    </xdr:from>
    <xdr:ext cx="556142" cy="962181"/>
    <xdr:pic>
      <xdr:nvPicPr>
        <xdr:cNvPr id="58" name="Imagen 57" descr="C:\Users\Acer Nitro V 15 AI\Downloads\WhatsApp Image 2026-09-30 at 12.42.16 PM.jpeg">
          <a:extLst>
            <a:ext uri="{FF2B5EF4-FFF2-40B4-BE49-F238E27FC236}">
              <a16:creationId xmlns:a16="http://schemas.microsoft.com/office/drawing/2014/main" id="{0D7F7B4D-F9B6-479D-B977-2ADF0F5D9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1" y="4201585"/>
          <a:ext cx="556142" cy="96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31751</xdr:colOff>
      <xdr:row>21</xdr:row>
      <xdr:rowOff>423333</xdr:rowOff>
    </xdr:from>
    <xdr:ext cx="1154257" cy="670627"/>
    <xdr:pic>
      <xdr:nvPicPr>
        <xdr:cNvPr id="59" name="Imagen 58" descr="C:\Users\Acer Nitro V 15 AI\Downloads\WhatsApp Image 2026-09-30 at 12.42.17 PM.jpeg">
          <a:extLst>
            <a:ext uri="{FF2B5EF4-FFF2-40B4-BE49-F238E27FC236}">
              <a16:creationId xmlns:a16="http://schemas.microsoft.com/office/drawing/2014/main" id="{1D5FA595-B66A-4BDC-AA65-227C330AF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2501" y="4195233"/>
          <a:ext cx="1154257" cy="670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26914</xdr:colOff>
      <xdr:row>21</xdr:row>
      <xdr:rowOff>31751</xdr:rowOff>
    </xdr:from>
    <xdr:ext cx="819327" cy="1422400"/>
    <xdr:pic>
      <xdr:nvPicPr>
        <xdr:cNvPr id="60" name="Imagen 59" descr="C:\Users\Acer Nitro V 15 AI\Downloads\WhatsApp Image 2026-09-30 at 12.42.23 PM.jpeg">
          <a:extLst>
            <a:ext uri="{FF2B5EF4-FFF2-40B4-BE49-F238E27FC236}">
              <a16:creationId xmlns:a16="http://schemas.microsoft.com/office/drawing/2014/main" id="{5E4D7DC7-AE62-4180-B609-872D28AB4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3564" y="4032251"/>
          <a:ext cx="819327" cy="142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871652</xdr:colOff>
      <xdr:row>21</xdr:row>
      <xdr:rowOff>31751</xdr:rowOff>
    </xdr:from>
    <xdr:ext cx="825264" cy="1423459"/>
    <xdr:pic>
      <xdr:nvPicPr>
        <xdr:cNvPr id="61" name="Imagen 60" descr="C:\Users\Acer Nitro V 15 AI\Downloads\WhatsApp Image 2026-09-30 at 12.42.23 PM(1).jpeg">
          <a:extLst>
            <a:ext uri="{FF2B5EF4-FFF2-40B4-BE49-F238E27FC236}">
              <a16:creationId xmlns:a16="http://schemas.microsoft.com/office/drawing/2014/main" id="{BA183190-C453-4573-A462-C920359C9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3027" y="4032251"/>
          <a:ext cx="825264" cy="1423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1716226</xdr:colOff>
      <xdr:row>21</xdr:row>
      <xdr:rowOff>52917</xdr:rowOff>
    </xdr:from>
    <xdr:ext cx="740800" cy="1401234"/>
    <xdr:pic>
      <xdr:nvPicPr>
        <xdr:cNvPr id="62" name="Imagen 61" descr="C:\Users\Acer Nitro V 15 AI\Downloads\WhatsApp Image 2026-09-30 at 12.42.24 PM.jpeg">
          <a:extLst>
            <a:ext uri="{FF2B5EF4-FFF2-40B4-BE49-F238E27FC236}">
              <a16:creationId xmlns:a16="http://schemas.microsoft.com/office/drawing/2014/main" id="{6E9AB3F4-9729-491C-88D2-067ADBE3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9401" y="4053417"/>
          <a:ext cx="740800" cy="1401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52917</xdr:colOff>
      <xdr:row>25</xdr:row>
      <xdr:rowOff>29770</xdr:rowOff>
    </xdr:from>
    <xdr:ext cx="1539145" cy="869814"/>
    <xdr:pic>
      <xdr:nvPicPr>
        <xdr:cNvPr id="63" name="Imagen 62" descr="C:\Users\Acer Nitro V 15 AI\Downloads\WhatsApp Image 2026-09-30 at 12.52.44 PM(1).jpeg">
          <a:extLst>
            <a:ext uri="{FF2B5EF4-FFF2-40B4-BE49-F238E27FC236}">
              <a16:creationId xmlns:a16="http://schemas.microsoft.com/office/drawing/2014/main" id="{E53F84D0-7F8A-4770-9483-100B08CF7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9567" y="4792270"/>
          <a:ext cx="1539145" cy="869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1778000</xdr:colOff>
      <xdr:row>25</xdr:row>
      <xdr:rowOff>42332</xdr:rowOff>
    </xdr:from>
    <xdr:ext cx="673735" cy="1255762"/>
    <xdr:pic>
      <xdr:nvPicPr>
        <xdr:cNvPr id="64" name="Imagen 63" descr="C:\Users\Acer Nitro V 15 AI\Downloads\WhatsApp Image 2026-09-30 at 12.52.59 PM.jpeg">
          <a:extLst>
            <a:ext uri="{FF2B5EF4-FFF2-40B4-BE49-F238E27FC236}">
              <a16:creationId xmlns:a16="http://schemas.microsoft.com/office/drawing/2014/main" id="{6DE108B8-5921-43D9-ACC2-063516C5E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4804832"/>
          <a:ext cx="673735" cy="1255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105835</xdr:colOff>
      <xdr:row>33</xdr:row>
      <xdr:rowOff>21169</xdr:rowOff>
    </xdr:from>
    <xdr:ext cx="455084" cy="790210"/>
    <xdr:pic>
      <xdr:nvPicPr>
        <xdr:cNvPr id="65" name="Imagen 64" descr="C:\Users\Acer Nitro V 15 AI\Downloads\WhatsApp Image 2026-09-30 at 12.53.02 PM.jpeg">
          <a:extLst>
            <a:ext uri="{FF2B5EF4-FFF2-40B4-BE49-F238E27FC236}">
              <a16:creationId xmlns:a16="http://schemas.microsoft.com/office/drawing/2014/main" id="{7B31CADE-1111-4494-B96F-0BD5B7C13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12485" y="6307669"/>
          <a:ext cx="455084" cy="790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31751</xdr:colOff>
      <xdr:row>25</xdr:row>
      <xdr:rowOff>317501</xdr:rowOff>
    </xdr:from>
    <xdr:ext cx="1127461" cy="653339"/>
    <xdr:pic>
      <xdr:nvPicPr>
        <xdr:cNvPr id="66" name="Imagen 65" descr="C:\Users\Acer Nitro V 15 AI\Downloads\WhatsApp Image 2026-09-30 at 12.53.07 PM.jpeg">
          <a:extLst>
            <a:ext uri="{FF2B5EF4-FFF2-40B4-BE49-F238E27FC236}">
              <a16:creationId xmlns:a16="http://schemas.microsoft.com/office/drawing/2014/main" id="{3853C18C-BF52-4B5B-948F-B6AF4AEC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2501" y="4956176"/>
          <a:ext cx="1127461" cy="653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285751</xdr:colOff>
      <xdr:row>7</xdr:row>
      <xdr:rowOff>41540</xdr:rowOff>
    </xdr:from>
    <xdr:ext cx="1354666" cy="764618"/>
    <xdr:pic>
      <xdr:nvPicPr>
        <xdr:cNvPr id="67" name="Imagen 66" descr="C:\Users\Acer Nitro V 15 AI\Downloads\WhatsApp Image 2026-09-30 at 12.53.28 PM.jpeg">
          <a:extLst>
            <a:ext uri="{FF2B5EF4-FFF2-40B4-BE49-F238E27FC236}">
              <a16:creationId xmlns:a16="http://schemas.microsoft.com/office/drawing/2014/main" id="{BA87C6C0-8059-499A-B602-482C0D1D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2401" y="1375040"/>
          <a:ext cx="1354666" cy="764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1693334</xdr:colOff>
      <xdr:row>7</xdr:row>
      <xdr:rowOff>31750</xdr:rowOff>
    </xdr:from>
    <xdr:ext cx="433448" cy="772584"/>
    <xdr:pic>
      <xdr:nvPicPr>
        <xdr:cNvPr id="68" name="Imagen 67" descr="C:\Users\Acer Nitro V 15 AI\Downloads\WhatsApp Image 2026-09-30 at 12.53.59 PM.jpeg">
          <a:extLst>
            <a:ext uri="{FF2B5EF4-FFF2-40B4-BE49-F238E27FC236}">
              <a16:creationId xmlns:a16="http://schemas.microsoft.com/office/drawing/2014/main" id="{6E58D844-2051-4956-8FC9-8A092196D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5559" y="1365250"/>
          <a:ext cx="433448" cy="77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42335</xdr:colOff>
      <xdr:row>6</xdr:row>
      <xdr:rowOff>412249</xdr:rowOff>
    </xdr:from>
    <xdr:ext cx="1116879" cy="646549"/>
    <xdr:pic>
      <xdr:nvPicPr>
        <xdr:cNvPr id="69" name="Imagen 68" descr="C:\Users\Acer Nitro V 15 AI\Downloads\WhatsApp Image 2026-09-30 at 12.54.02 PM.jpeg">
          <a:extLst>
            <a:ext uri="{FF2B5EF4-FFF2-40B4-BE49-F238E27FC236}">
              <a16:creationId xmlns:a16="http://schemas.microsoft.com/office/drawing/2014/main" id="{7E0EFCD2-C2C5-485A-B259-89C355AFF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3085" y="1336174"/>
          <a:ext cx="1116879" cy="646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10583</xdr:colOff>
      <xdr:row>6</xdr:row>
      <xdr:rowOff>341883</xdr:rowOff>
    </xdr:from>
    <xdr:ext cx="1606836" cy="906951"/>
    <xdr:pic>
      <xdr:nvPicPr>
        <xdr:cNvPr id="70" name="Imagen 69" descr="C:\Users\Acer Nitro V 15 AI\Downloads\WhatsApp Image 2026-09-30 at 12.54.05 PM.jpeg">
          <a:extLst>
            <a:ext uri="{FF2B5EF4-FFF2-40B4-BE49-F238E27FC236}">
              <a16:creationId xmlns:a16="http://schemas.microsoft.com/office/drawing/2014/main" id="{87D8DDBD-82F2-42F5-9A13-9C8D8079F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7233" y="1332483"/>
          <a:ext cx="1606836" cy="906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1661584</xdr:colOff>
      <xdr:row>6</xdr:row>
      <xdr:rowOff>31750</xdr:rowOff>
    </xdr:from>
    <xdr:ext cx="786763" cy="1429141"/>
    <xdr:pic>
      <xdr:nvPicPr>
        <xdr:cNvPr id="71" name="Imagen 70" descr="C:\Users\Acer Nitro V 15 AI\Downloads\WhatsApp Image 2026-09-30 at 12.54.06 PM(1).jpeg">
          <a:extLst>
            <a:ext uri="{FF2B5EF4-FFF2-40B4-BE49-F238E27FC236}">
              <a16:creationId xmlns:a16="http://schemas.microsoft.com/office/drawing/2014/main" id="{56D00BD4-946D-4D0A-87C1-4CD995A6A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1909" y="1174750"/>
          <a:ext cx="786763" cy="1429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1090085</xdr:colOff>
      <xdr:row>32</xdr:row>
      <xdr:rowOff>42335</xdr:rowOff>
    </xdr:from>
    <xdr:ext cx="261777" cy="444048"/>
    <xdr:pic>
      <xdr:nvPicPr>
        <xdr:cNvPr id="72" name="Imagen 71" descr="C:\Users\Acer Nitro V 15 AI\Downloads\WhatsApp Image 2026-09-30 at 1.06.40 PM.jpeg">
          <a:extLst>
            <a:ext uri="{FF2B5EF4-FFF2-40B4-BE49-F238E27FC236}">
              <a16:creationId xmlns:a16="http://schemas.microsoft.com/office/drawing/2014/main" id="{9DE775E0-9B01-47D9-A51C-C5F247403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1910" y="6138335"/>
          <a:ext cx="261777" cy="444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1058334</xdr:colOff>
      <xdr:row>8</xdr:row>
      <xdr:rowOff>10584</xdr:rowOff>
    </xdr:from>
    <xdr:ext cx="320632" cy="577129"/>
    <xdr:pic>
      <xdr:nvPicPr>
        <xdr:cNvPr id="73" name="Imagen 72" descr="C:\Users\Acer Nitro V 15 AI\Downloads\WhatsApp Image 2026-09-30 at 1.06.40 PM(3).jpeg">
          <a:extLst>
            <a:ext uri="{FF2B5EF4-FFF2-40B4-BE49-F238E27FC236}">
              <a16:creationId xmlns:a16="http://schemas.microsoft.com/office/drawing/2014/main" id="{24261B86-0E36-42A8-B227-1010EAD0D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734" y="1534584"/>
          <a:ext cx="320632" cy="577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134297</xdr:colOff>
      <xdr:row>8</xdr:row>
      <xdr:rowOff>17981</xdr:rowOff>
    </xdr:from>
    <xdr:ext cx="948796" cy="550333"/>
    <xdr:pic>
      <xdr:nvPicPr>
        <xdr:cNvPr id="74" name="Imagen 73" descr="C:\Users\Acer Nitro V 15 AI\Downloads\WhatsApp Image 2026-09-30 at 1.06.40 PM(4).jpeg">
          <a:extLst>
            <a:ext uri="{FF2B5EF4-FFF2-40B4-BE49-F238E27FC236}">
              <a16:creationId xmlns:a16="http://schemas.microsoft.com/office/drawing/2014/main" id="{D81B9BC2-CA03-4639-B32E-B4B81764E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5047" y="1541981"/>
          <a:ext cx="948796" cy="550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44387</xdr:colOff>
      <xdr:row>7</xdr:row>
      <xdr:rowOff>91241</xdr:rowOff>
    </xdr:from>
    <xdr:ext cx="1131038" cy="651624"/>
    <xdr:pic>
      <xdr:nvPicPr>
        <xdr:cNvPr id="75" name="Imagen 74" descr="C:\Users\Acer Nitro V 15 AI\Downloads\WhatsApp Image 2026-09-30 at 12.53.03 PM(1).jpeg">
          <a:extLst>
            <a:ext uri="{FF2B5EF4-FFF2-40B4-BE49-F238E27FC236}">
              <a16:creationId xmlns:a16="http://schemas.microsoft.com/office/drawing/2014/main" id="{BF595738-2C1C-4B2F-B6FF-D699A756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5137" y="1424741"/>
          <a:ext cx="1131038" cy="65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269553</xdr:colOff>
      <xdr:row>15</xdr:row>
      <xdr:rowOff>2</xdr:rowOff>
    </xdr:from>
    <xdr:ext cx="199894" cy="332156"/>
    <xdr:pic>
      <xdr:nvPicPr>
        <xdr:cNvPr id="2" name="Imagen 1" descr="C:\Users\Acer Nitro V 15 AI\Downloads\WhatsApp Image 2026-09-25 at 4.19.56 PM.jpeg">
          <a:extLst>
            <a:ext uri="{FF2B5EF4-FFF2-40B4-BE49-F238E27FC236}">
              <a16:creationId xmlns:a16="http://schemas.microsoft.com/office/drawing/2014/main" id="{9FEA5F19-3E09-443A-9079-74E04A8C7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1078" y="2857502"/>
          <a:ext cx="199894" cy="332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627225</xdr:colOff>
      <xdr:row>15</xdr:row>
      <xdr:rowOff>10769</xdr:rowOff>
    </xdr:from>
    <xdr:ext cx="589781" cy="315044"/>
    <xdr:pic>
      <xdr:nvPicPr>
        <xdr:cNvPr id="3" name="Imagen 2" descr="C:\Users\Acer Nitro V 15 AI\Downloads\WhatsApp Image 2026-09-25 at 4.19.57 PM.jpeg">
          <a:extLst>
            <a:ext uri="{FF2B5EF4-FFF2-40B4-BE49-F238E27FC236}">
              <a16:creationId xmlns:a16="http://schemas.microsoft.com/office/drawing/2014/main" id="{6BD7A5EE-92FF-43E9-B004-DDFBC119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1125" y="2868269"/>
          <a:ext cx="589781" cy="315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27968</xdr:colOff>
      <xdr:row>43</xdr:row>
      <xdr:rowOff>13855</xdr:rowOff>
    </xdr:from>
    <xdr:ext cx="454070" cy="799516"/>
    <xdr:pic>
      <xdr:nvPicPr>
        <xdr:cNvPr id="4" name="Imagen 3" descr="C:\Users\Acer Nitro V 15 AI\Downloads\WhatsApp Image 2026-09-30 at 12.15.41 PM.jpeg">
          <a:extLst>
            <a:ext uri="{FF2B5EF4-FFF2-40B4-BE49-F238E27FC236}">
              <a16:creationId xmlns:a16="http://schemas.microsoft.com/office/drawing/2014/main" id="{AF876041-F1EE-45A9-9201-EBC0997B0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9493" y="8205355"/>
          <a:ext cx="454070" cy="799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29133</xdr:colOff>
      <xdr:row>46</xdr:row>
      <xdr:rowOff>34247</xdr:rowOff>
    </xdr:from>
    <xdr:ext cx="347587" cy="616163"/>
    <xdr:pic>
      <xdr:nvPicPr>
        <xdr:cNvPr id="5" name="Imagen 4" descr="C:\Users\Acer Nitro V 15 AI\Downloads\WhatsApp Image 2026-09-30 at 12.16.48 PM.jpeg">
          <a:extLst>
            <a:ext uri="{FF2B5EF4-FFF2-40B4-BE49-F238E27FC236}">
              <a16:creationId xmlns:a16="http://schemas.microsoft.com/office/drawing/2014/main" id="{83B9D1C2-F000-43DF-9A00-B090A624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0658" y="8797247"/>
          <a:ext cx="347587" cy="616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396433</xdr:colOff>
      <xdr:row>46</xdr:row>
      <xdr:rowOff>36662</xdr:rowOff>
    </xdr:from>
    <xdr:ext cx="347750" cy="606926"/>
    <xdr:pic>
      <xdr:nvPicPr>
        <xdr:cNvPr id="6" name="Imagen 5" descr="C:\Users\Acer Nitro V 15 AI\Downloads\WhatsApp Image 2026-09-30 at 12.28.20 PM(1).jpeg">
          <a:extLst>
            <a:ext uri="{FF2B5EF4-FFF2-40B4-BE49-F238E27FC236}">
              <a16:creationId xmlns:a16="http://schemas.microsoft.com/office/drawing/2014/main" id="{D440563D-5945-4426-B603-82FBA6DEA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7958" y="8799662"/>
          <a:ext cx="347750" cy="606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1</xdr:colOff>
      <xdr:row>56</xdr:row>
      <xdr:rowOff>0</xdr:rowOff>
    </xdr:from>
    <xdr:ext cx="601204" cy="321791"/>
    <xdr:pic>
      <xdr:nvPicPr>
        <xdr:cNvPr id="7" name="Imagen 6" descr="C:\Users\Acer Nitro V 15 AI\Downloads\WhatsApp Image 2026-09-30 at 12.28.28 PM(1).jpeg">
          <a:extLst>
            <a:ext uri="{FF2B5EF4-FFF2-40B4-BE49-F238E27FC236}">
              <a16:creationId xmlns:a16="http://schemas.microsoft.com/office/drawing/2014/main" id="{C78F5359-3EB0-42CE-A7B0-3623C8B6A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6" y="10668000"/>
          <a:ext cx="601204" cy="321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36558</xdr:colOff>
      <xdr:row>32</xdr:row>
      <xdr:rowOff>20596</xdr:rowOff>
    </xdr:from>
    <xdr:ext cx="292955" cy="515051"/>
    <xdr:pic>
      <xdr:nvPicPr>
        <xdr:cNvPr id="8" name="Imagen 7" descr="C:\Users\Acer Nitro V 15 AI\Downloads\WhatsApp Image 2026-09-30 at 12.40.56 PM.jpeg">
          <a:extLst>
            <a:ext uri="{FF2B5EF4-FFF2-40B4-BE49-F238E27FC236}">
              <a16:creationId xmlns:a16="http://schemas.microsoft.com/office/drawing/2014/main" id="{C935C51D-9DBC-41F8-B6C7-E4313B129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8083" y="6116596"/>
          <a:ext cx="292955" cy="515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308919</xdr:colOff>
      <xdr:row>6</xdr:row>
      <xdr:rowOff>20595</xdr:rowOff>
    </xdr:from>
    <xdr:ext cx="864973" cy="471205"/>
    <xdr:pic>
      <xdr:nvPicPr>
        <xdr:cNvPr id="9" name="Imagen 8" descr="C:\Users\Acer Nitro V 15 AI\Downloads\WhatsApp Image 2026-09-30 at 12.53.03 PM.jpeg">
          <a:extLst>
            <a:ext uri="{FF2B5EF4-FFF2-40B4-BE49-F238E27FC236}">
              <a16:creationId xmlns:a16="http://schemas.microsoft.com/office/drawing/2014/main" id="{9DA55C4B-EE85-4EE2-BAFD-B6B9103D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0444" y="1163595"/>
          <a:ext cx="864973" cy="471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showGridLines="0" zoomScaleNormal="100" workbookViewId="0">
      <selection activeCell="A16" sqref="A16:C16"/>
    </sheetView>
  </sheetViews>
  <sheetFormatPr baseColWidth="10" defaultColWidth="8.7109375" defaultRowHeight="15"/>
  <cols>
    <col min="1" max="1" width="4" customWidth="1"/>
    <col min="2" max="2" width="105" customWidth="1"/>
  </cols>
  <sheetData>
    <row r="1" spans="1:3" ht="30" customHeight="1">
      <c r="A1" s="82" t="s">
        <v>0</v>
      </c>
      <c r="B1" s="82"/>
      <c r="C1" s="82"/>
    </row>
    <row r="3" spans="1:3" ht="54.75" customHeight="1">
      <c r="A3" s="94" t="s">
        <v>1</v>
      </c>
      <c r="B3" s="94"/>
      <c r="C3" s="94"/>
    </row>
    <row r="5" spans="1:3" ht="15" customHeight="1">
      <c r="A5" s="85" t="s">
        <v>2</v>
      </c>
      <c r="B5" s="85"/>
      <c r="C5" s="85"/>
    </row>
    <row r="6" spans="1:3" ht="31.5" customHeight="1">
      <c r="A6" s="95" t="s">
        <v>3</v>
      </c>
      <c r="B6" s="95"/>
      <c r="C6" s="95"/>
    </row>
    <row r="7" spans="1:3" ht="31.5" customHeight="1">
      <c r="A7" s="95" t="s">
        <v>4</v>
      </c>
      <c r="B7" s="95"/>
      <c r="C7" s="95"/>
    </row>
    <row r="8" spans="1:3" ht="31.5" customHeight="1">
      <c r="A8" s="95" t="s">
        <v>5</v>
      </c>
      <c r="B8" s="95"/>
      <c r="C8" s="95"/>
    </row>
    <row r="9" spans="1:3" ht="31.5" customHeight="1">
      <c r="A9" s="95" t="s">
        <v>6</v>
      </c>
      <c r="B9" s="95"/>
      <c r="C9" s="95"/>
    </row>
    <row r="10" spans="1:3" ht="31.5" customHeight="1">
      <c r="A10" s="95" t="s">
        <v>7</v>
      </c>
      <c r="B10" s="95"/>
      <c r="C10" s="95"/>
    </row>
    <row r="11" spans="1:3" ht="31.5" customHeight="1">
      <c r="A11" s="95" t="s">
        <v>8</v>
      </c>
      <c r="B11" s="95"/>
      <c r="C11" s="95"/>
    </row>
    <row r="12" spans="1:3" ht="31.5" customHeight="1">
      <c r="A12" s="95" t="s">
        <v>9</v>
      </c>
      <c r="B12" s="95"/>
      <c r="C12" s="95"/>
    </row>
    <row r="14" spans="1:3" ht="15" customHeight="1">
      <c r="A14" s="85" t="s">
        <v>10</v>
      </c>
      <c r="B14" s="85"/>
      <c r="C14" s="85"/>
    </row>
    <row r="15" spans="1:3" ht="33.75" customHeight="1">
      <c r="A15" s="95" t="s">
        <v>11</v>
      </c>
      <c r="B15" s="95"/>
      <c r="C15" s="95"/>
    </row>
    <row r="16" spans="1:3" ht="51" customHeight="1">
      <c r="A16" s="95" t="s">
        <v>12</v>
      </c>
      <c r="B16" s="95"/>
      <c r="C16" s="95"/>
    </row>
    <row r="17" spans="1:3" ht="33.75" customHeight="1">
      <c r="A17" s="95" t="s">
        <v>13</v>
      </c>
      <c r="B17" s="95"/>
      <c r="C17" s="95"/>
    </row>
    <row r="19" spans="1:3" ht="15" customHeight="1">
      <c r="A19" s="85" t="s">
        <v>14</v>
      </c>
      <c r="B19" s="85"/>
      <c r="C19" s="85"/>
    </row>
    <row r="20" spans="1:3" ht="30" customHeight="1">
      <c r="A20" s="95" t="s">
        <v>15</v>
      </c>
      <c r="B20" s="95"/>
      <c r="C20" s="95"/>
    </row>
    <row r="21" spans="1:3" ht="30" customHeight="1">
      <c r="A21" s="95" t="s">
        <v>16</v>
      </c>
      <c r="B21" s="95"/>
      <c r="C21" s="95"/>
    </row>
    <row r="22" spans="1:3" ht="30" customHeight="1">
      <c r="A22" s="95" t="s">
        <v>17</v>
      </c>
      <c r="B22" s="95"/>
      <c r="C22" s="95"/>
    </row>
    <row r="23" spans="1:3" ht="30" customHeight="1">
      <c r="A23" s="95" t="s">
        <v>18</v>
      </c>
      <c r="B23" s="95"/>
      <c r="C23" s="95"/>
    </row>
    <row r="24" spans="1:3" ht="30" customHeight="1">
      <c r="A24" s="95" t="s">
        <v>19</v>
      </c>
      <c r="B24" s="95"/>
      <c r="C24" s="95"/>
    </row>
    <row r="25" spans="1:3" ht="30" customHeight="1">
      <c r="A25" s="95" t="s">
        <v>20</v>
      </c>
      <c r="B25" s="95"/>
      <c r="C25" s="95"/>
    </row>
    <row r="27" spans="1:3" ht="15" customHeight="1">
      <c r="A27" s="85" t="s">
        <v>21</v>
      </c>
      <c r="B27" s="85"/>
      <c r="C27" s="85"/>
    </row>
    <row r="28" spans="1:3" ht="18" customHeight="1">
      <c r="A28" s="95" t="s">
        <v>22</v>
      </c>
      <c r="B28" s="95"/>
      <c r="C28" s="95"/>
    </row>
    <row r="29" spans="1:3" ht="18" customHeight="1">
      <c r="A29" s="95" t="s">
        <v>23</v>
      </c>
      <c r="B29" s="95"/>
      <c r="C29" s="95"/>
    </row>
    <row r="30" spans="1:3" ht="18" customHeight="1">
      <c r="A30" s="95" t="s">
        <v>24</v>
      </c>
      <c r="B30" s="95"/>
      <c r="C30" s="95"/>
    </row>
    <row r="31" spans="1:3" ht="18" customHeight="1">
      <c r="A31" s="95" t="s">
        <v>25</v>
      </c>
      <c r="B31" s="95"/>
      <c r="C31" s="95"/>
    </row>
  </sheetData>
  <mergeCells count="26">
    <mergeCell ref="A31:C31"/>
    <mergeCell ref="A25:C25"/>
    <mergeCell ref="A27:C27"/>
    <mergeCell ref="A28:C28"/>
    <mergeCell ref="A29:C29"/>
    <mergeCell ref="A30:C30"/>
    <mergeCell ref="A20:C20"/>
    <mergeCell ref="A21:C21"/>
    <mergeCell ref="A22:C22"/>
    <mergeCell ref="A23:C23"/>
    <mergeCell ref="A24:C24"/>
    <mergeCell ref="A14:C14"/>
    <mergeCell ref="A15:C15"/>
    <mergeCell ref="A16:C16"/>
    <mergeCell ref="A17:C17"/>
    <mergeCell ref="A19:C19"/>
    <mergeCell ref="A8:C8"/>
    <mergeCell ref="A9:C9"/>
    <mergeCell ref="A10:C10"/>
    <mergeCell ref="A11:C11"/>
    <mergeCell ref="A12:C12"/>
    <mergeCell ref="A1:C1"/>
    <mergeCell ref="A3:C3"/>
    <mergeCell ref="A5:C5"/>
    <mergeCell ref="A6:C6"/>
    <mergeCell ref="A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showGridLines="0" zoomScale="85" zoomScaleNormal="85" workbookViewId="0">
      <pane ySplit="3" topLeftCell="A4" activePane="bottomLeft" state="frozen"/>
      <selection pane="bottomLeft" activeCell="B13" sqref="B13"/>
    </sheetView>
  </sheetViews>
  <sheetFormatPr baseColWidth="10" defaultColWidth="8.7109375" defaultRowHeight="15"/>
  <cols>
    <col min="1" max="1" width="42" customWidth="1"/>
    <col min="2" max="3" width="16" customWidth="1"/>
    <col min="4" max="4" width="45" customWidth="1"/>
  </cols>
  <sheetData>
    <row r="1" spans="1:4" ht="25.5" customHeight="1">
      <c r="A1" s="82" t="s">
        <v>278</v>
      </c>
      <c r="B1" s="82"/>
      <c r="C1" s="82"/>
      <c r="D1" s="82"/>
    </row>
    <row r="2" spans="1:4" ht="39.75" customHeight="1">
      <c r="A2" s="83" t="s">
        <v>26</v>
      </c>
      <c r="B2" s="83"/>
      <c r="C2" s="83"/>
      <c r="D2" s="83"/>
    </row>
    <row r="4" spans="1:4" ht="15" customHeight="1">
      <c r="A4" s="85" t="s">
        <v>27</v>
      </c>
      <c r="B4" s="85"/>
      <c r="C4" s="85"/>
      <c r="D4" s="85"/>
    </row>
    <row r="5" spans="1:4">
      <c r="A5" s="2" t="s">
        <v>28</v>
      </c>
      <c r="B5" s="3">
        <f>COUNTA(#REF!)</f>
        <v>1</v>
      </c>
      <c r="C5" s="96"/>
      <c r="D5" s="96"/>
    </row>
    <row r="6" spans="1:4">
      <c r="A6" s="2" t="s">
        <v>29</v>
      </c>
      <c r="B6" s="3" t="e">
        <f>SUM(#REF!)</f>
        <v>#REF!</v>
      </c>
      <c r="C6" s="96"/>
      <c r="D6" s="96"/>
    </row>
    <row r="7" spans="1:4">
      <c r="A7" s="2" t="s">
        <v>30</v>
      </c>
      <c r="B7" s="3" t="e">
        <f>SUM(#REF!)</f>
        <v>#REF!</v>
      </c>
      <c r="C7" s="96"/>
      <c r="D7" s="96"/>
    </row>
    <row r="8" spans="1:4">
      <c r="A8" s="2" t="s">
        <v>31</v>
      </c>
      <c r="B8" s="3" t="e">
        <f>SUM(#REF!)</f>
        <v>#REF!</v>
      </c>
      <c r="C8" s="96"/>
      <c r="D8" s="96"/>
    </row>
    <row r="9" spans="1:4">
      <c r="A9" s="2" t="s">
        <v>32</v>
      </c>
      <c r="B9" s="4" t="str">
        <f>IFERROR(B8/B7,"")</f>
        <v/>
      </c>
      <c r="C9" s="96"/>
      <c r="D9" s="96"/>
    </row>
    <row r="10" spans="1:4">
      <c r="A10" s="2" t="s">
        <v>33</v>
      </c>
      <c r="B10" s="3">
        <f>COUNTA('Horarios de Uso'!$B$5:$B$155)</f>
        <v>9</v>
      </c>
      <c r="C10" s="96"/>
      <c r="D10" s="96"/>
    </row>
    <row r="11" spans="1:4">
      <c r="A11" s="2" t="s">
        <v>34</v>
      </c>
      <c r="B11" s="3" t="e">
        <f>COUNTIFS(#REF!,"Sí")</f>
        <v>#REF!</v>
      </c>
      <c r="C11" s="96"/>
      <c r="D11" s="96"/>
    </row>
    <row r="12" spans="1:4">
      <c r="A12" s="2" t="s">
        <v>35</v>
      </c>
      <c r="B12" s="4" t="str">
        <f>IFERROR(B11/B5,"")</f>
        <v/>
      </c>
      <c r="C12" s="96"/>
      <c r="D12" s="96"/>
    </row>
    <row r="13" spans="1:4">
      <c r="A13" s="2" t="s">
        <v>36</v>
      </c>
      <c r="B13" s="3" t="e">
        <f>COUNTIFS(#REF!,"Bueno")</f>
        <v>#REF!</v>
      </c>
      <c r="C13" s="96"/>
      <c r="D13" s="96"/>
    </row>
    <row r="14" spans="1:4">
      <c r="A14" s="2" t="s">
        <v>37</v>
      </c>
      <c r="B14" s="3" t="e">
        <f>COUNTIFS(#REF!,"Regular")</f>
        <v>#REF!</v>
      </c>
      <c r="C14" s="96"/>
      <c r="D14" s="96"/>
    </row>
    <row r="15" spans="1:4">
      <c r="A15" s="2" t="s">
        <v>38</v>
      </c>
      <c r="B15" s="3" t="e">
        <f>COUNTIFS(#REF!,"Malo")</f>
        <v>#REF!</v>
      </c>
      <c r="C15" s="96"/>
      <c r="D15" s="96"/>
    </row>
    <row r="16" spans="1:4">
      <c r="A16" s="2" t="s">
        <v>39</v>
      </c>
      <c r="B16" s="3" t="e">
        <f>SUM(#REF!)</f>
        <v>#REF!</v>
      </c>
      <c r="C16" s="96"/>
      <c r="D16" s="96"/>
    </row>
    <row r="17" spans="1:4">
      <c r="A17" s="2" t="s">
        <v>40</v>
      </c>
      <c r="B17" s="3" t="e">
        <f>SUM(#REF!)</f>
        <v>#REF!</v>
      </c>
      <c r="C17" s="96"/>
      <c r="D17" s="96"/>
    </row>
    <row r="19" spans="1:4" ht="15" customHeight="1">
      <c r="A19" s="85" t="s">
        <v>41</v>
      </c>
      <c r="B19" s="85"/>
      <c r="C19" s="85"/>
      <c r="D19" s="85"/>
    </row>
    <row r="20" spans="1:4">
      <c r="A20" s="5" t="s">
        <v>42</v>
      </c>
      <c r="B20" s="5" t="s">
        <v>43</v>
      </c>
      <c r="C20" s="5" t="s">
        <v>44</v>
      </c>
      <c r="D20" s="5"/>
    </row>
    <row r="21" spans="1:4">
      <c r="A21" s="6">
        <v>1</v>
      </c>
      <c r="B21" s="6" t="e">
        <f>COUNTIFS(#REF!,$A21)</f>
        <v>#REF!</v>
      </c>
      <c r="C21" s="6" t="e">
        <f>SUMIFS(#REF!,#REF!,$A21)</f>
        <v>#REF!</v>
      </c>
      <c r="D21" s="7"/>
    </row>
    <row r="22" spans="1:4">
      <c r="A22" s="6">
        <v>2</v>
      </c>
      <c r="B22" s="6" t="e">
        <f>COUNTIFS(#REF!,$A22)</f>
        <v>#REF!</v>
      </c>
      <c r="C22" s="6" t="e">
        <f>SUMIFS(#REF!,#REF!,$A22)</f>
        <v>#REF!</v>
      </c>
      <c r="D22" s="7"/>
    </row>
    <row r="23" spans="1:4">
      <c r="A23" s="6">
        <v>3</v>
      </c>
      <c r="B23" s="6" t="e">
        <f>COUNTIFS(#REF!,$A23)</f>
        <v>#REF!</v>
      </c>
      <c r="C23" s="6" t="e">
        <f>SUMIFS(#REF!,#REF!,$A23)</f>
        <v>#REF!</v>
      </c>
      <c r="D23" s="7"/>
    </row>
    <row r="24" spans="1:4">
      <c r="A24" s="6">
        <v>4</v>
      </c>
      <c r="B24" s="6" t="e">
        <f>COUNTIFS(#REF!,$A24)</f>
        <v>#REF!</v>
      </c>
      <c r="C24" s="6" t="e">
        <f>SUMIFS(#REF!,#REF!,$A24)</f>
        <v>#REF!</v>
      </c>
      <c r="D24" s="7"/>
    </row>
    <row r="25" spans="1:4">
      <c r="A25" s="6">
        <v>5</v>
      </c>
      <c r="B25" s="6" t="e">
        <f>COUNTIFS(#REF!,$A25)</f>
        <v>#REF!</v>
      </c>
      <c r="C25" s="6" t="e">
        <f>SUMIFS(#REF!,#REF!,$A25)</f>
        <v>#REF!</v>
      </c>
      <c r="D25" s="7"/>
    </row>
    <row r="27" spans="1:4" ht="15" customHeight="1">
      <c r="A27" s="85" t="s">
        <v>45</v>
      </c>
      <c r="B27" s="85"/>
      <c r="C27" s="85"/>
      <c r="D27" s="85"/>
    </row>
    <row r="28" spans="1:4">
      <c r="A28" s="5" t="s">
        <v>46</v>
      </c>
      <c r="B28" s="5" t="s">
        <v>43</v>
      </c>
      <c r="C28" s="5"/>
      <c r="D28" s="5"/>
    </row>
    <row r="29" spans="1:4">
      <c r="A29" s="2" t="s">
        <v>47</v>
      </c>
      <c r="B29" s="6" t="e">
        <f>COUNTIFS(#REF!,$A29)</f>
        <v>#REF!</v>
      </c>
      <c r="C29" s="96"/>
      <c r="D29" s="96"/>
    </row>
    <row r="30" spans="1:4">
      <c r="A30" s="2" t="s">
        <v>48</v>
      </c>
      <c r="B30" s="6" t="e">
        <f>COUNTIFS(#REF!,$A30)</f>
        <v>#REF!</v>
      </c>
      <c r="C30" s="96"/>
      <c r="D30" s="96"/>
    </row>
    <row r="31" spans="1:4">
      <c r="A31" s="2" t="s">
        <v>49</v>
      </c>
      <c r="B31" s="6" t="e">
        <f>COUNTIFS(#REF!,$A31)</f>
        <v>#REF!</v>
      </c>
      <c r="C31" s="96"/>
      <c r="D31" s="96"/>
    </row>
    <row r="32" spans="1:4">
      <c r="A32" s="2" t="s">
        <v>50</v>
      </c>
      <c r="B32" s="6" t="e">
        <f>COUNTIFS(#REF!,$A32)</f>
        <v>#REF!</v>
      </c>
      <c r="C32" s="96"/>
      <c r="D32" s="96"/>
    </row>
    <row r="33" spans="1:4">
      <c r="A33" s="2" t="s">
        <v>51</v>
      </c>
      <c r="B33" s="6" t="e">
        <f>COUNTIFS(#REF!,$A33)</f>
        <v>#REF!</v>
      </c>
      <c r="C33" s="96"/>
      <c r="D33" s="96"/>
    </row>
    <row r="34" spans="1:4">
      <c r="A34" s="2" t="s">
        <v>52</v>
      </c>
      <c r="B34" s="6" t="e">
        <f>COUNTIFS(#REF!,$A34)</f>
        <v>#REF!</v>
      </c>
      <c r="C34" s="96"/>
      <c r="D34" s="96"/>
    </row>
    <row r="36" spans="1:4" ht="15" customHeight="1">
      <c r="A36" s="85" t="s">
        <v>53</v>
      </c>
      <c r="B36" s="85"/>
      <c r="C36" s="85"/>
      <c r="D36" s="85"/>
    </row>
    <row r="37" spans="1:4">
      <c r="A37" s="5" t="s">
        <v>54</v>
      </c>
      <c r="B37" s="5" t="s">
        <v>43</v>
      </c>
      <c r="C37" s="5"/>
      <c r="D37" s="5"/>
    </row>
    <row r="38" spans="1:4">
      <c r="A38" s="2" t="s">
        <v>55</v>
      </c>
      <c r="B38" s="6" t="e">
        <f>COUNTIFS(#REF!,$A38)</f>
        <v>#REF!</v>
      </c>
      <c r="C38" s="96"/>
      <c r="D38" s="96"/>
    </row>
    <row r="39" spans="1:4">
      <c r="A39" s="2" t="s">
        <v>56</v>
      </c>
      <c r="B39" s="6" t="e">
        <f>COUNTIFS(#REF!,$A39)</f>
        <v>#REF!</v>
      </c>
      <c r="C39" s="96"/>
      <c r="D39" s="96"/>
    </row>
    <row r="40" spans="1:4">
      <c r="A40" s="2" t="s">
        <v>57</v>
      </c>
      <c r="B40" s="6" t="e">
        <f>COUNTIFS(#REF!,$A40)</f>
        <v>#REF!</v>
      </c>
      <c r="C40" s="96"/>
      <c r="D40" s="96"/>
    </row>
    <row r="41" spans="1:4">
      <c r="A41" s="2" t="s">
        <v>58</v>
      </c>
      <c r="B41" s="6" t="e">
        <f>COUNTIFS(#REF!,$A41)</f>
        <v>#REF!</v>
      </c>
      <c r="C41" s="96"/>
      <c r="D41" s="96"/>
    </row>
    <row r="42" spans="1:4">
      <c r="A42" s="2" t="s">
        <v>59</v>
      </c>
      <c r="B42" s="6" t="e">
        <f>COUNTIFS(#REF!,$A42)</f>
        <v>#REF!</v>
      </c>
      <c r="C42" s="96"/>
      <c r="D42" s="96"/>
    </row>
    <row r="43" spans="1:4">
      <c r="A43" s="2" t="s">
        <v>60</v>
      </c>
      <c r="B43" s="6" t="e">
        <f>COUNTIFS(#REF!,$A43)</f>
        <v>#REF!</v>
      </c>
      <c r="C43" s="96"/>
      <c r="D43" s="96"/>
    </row>
    <row r="44" spans="1:4">
      <c r="A44" s="2" t="s">
        <v>61</v>
      </c>
      <c r="B44" s="6" t="e">
        <f>COUNTIFS(#REF!,$A44)</f>
        <v>#REF!</v>
      </c>
      <c r="C44" s="96"/>
      <c r="D44" s="96"/>
    </row>
    <row r="45" spans="1:4">
      <c r="A45" s="2" t="s">
        <v>62</v>
      </c>
      <c r="B45" s="6" t="e">
        <f>COUNTIFS(#REF!,$A45)</f>
        <v>#REF!</v>
      </c>
      <c r="C45" s="96"/>
      <c r="D45" s="96"/>
    </row>
    <row r="46" spans="1:4">
      <c r="A46" s="2" t="s">
        <v>63</v>
      </c>
      <c r="B46" s="6" t="e">
        <f>COUNTIFS(#REF!,$A46)</f>
        <v>#REF!</v>
      </c>
      <c r="C46" s="96"/>
      <c r="D46" s="96"/>
    </row>
    <row r="47" spans="1:4">
      <c r="A47" s="2" t="s">
        <v>64</v>
      </c>
      <c r="B47" s="6" t="e">
        <f>COUNTIFS(#REF!,$A47)</f>
        <v>#REF!</v>
      </c>
      <c r="C47" s="96"/>
      <c r="D47" s="96"/>
    </row>
    <row r="48" spans="1:4">
      <c r="A48" s="2" t="s">
        <v>65</v>
      </c>
      <c r="B48" s="6" t="e">
        <f>COUNTIFS(#REF!,$A48)</f>
        <v>#REF!</v>
      </c>
      <c r="C48" s="96"/>
      <c r="D48" s="96"/>
    </row>
    <row r="49" spans="1:4">
      <c r="A49" s="2" t="s">
        <v>66</v>
      </c>
      <c r="B49" s="6" t="e">
        <f>COUNTIFS(#REF!,$A49)</f>
        <v>#REF!</v>
      </c>
      <c r="C49" s="96"/>
      <c r="D49" s="96"/>
    </row>
    <row r="50" spans="1:4">
      <c r="A50" s="2" t="s">
        <v>67</v>
      </c>
      <c r="B50" s="6" t="e">
        <f>COUNTIFS(#REF!,$A50)</f>
        <v>#REF!</v>
      </c>
      <c r="C50" s="96"/>
      <c r="D50" s="96"/>
    </row>
    <row r="51" spans="1:4">
      <c r="A51" s="2" t="s">
        <v>68</v>
      </c>
      <c r="B51" s="6" t="e">
        <f>COUNTIFS(#REF!,$A51)</f>
        <v>#REF!</v>
      </c>
      <c r="C51" s="96"/>
      <c r="D51" s="96"/>
    </row>
    <row r="52" spans="1:4">
      <c r="A52" s="2" t="s">
        <v>69</v>
      </c>
      <c r="B52" s="6" t="e">
        <f>COUNTIFS(#REF!,$A52)</f>
        <v>#REF!</v>
      </c>
      <c r="C52" s="96"/>
      <c r="D52" s="96"/>
    </row>
    <row r="53" spans="1:4">
      <c r="A53" s="2" t="s">
        <v>70</v>
      </c>
      <c r="B53" s="6" t="e">
        <f>COUNTIFS(#REF!,$A53)</f>
        <v>#REF!</v>
      </c>
      <c r="C53" s="96"/>
      <c r="D53" s="96"/>
    </row>
    <row r="54" spans="1:4">
      <c r="A54" s="2" t="s">
        <v>52</v>
      </c>
      <c r="B54" s="6" t="e">
        <f>COUNTIFS(#REF!,$A54)</f>
        <v>#REF!</v>
      </c>
      <c r="C54" s="96"/>
      <c r="D54" s="96"/>
    </row>
  </sheetData>
  <mergeCells count="42">
    <mergeCell ref="C53:D53"/>
    <mergeCell ref="C54:D54"/>
    <mergeCell ref="C48:D48"/>
    <mergeCell ref="C49:D49"/>
    <mergeCell ref="C50:D50"/>
    <mergeCell ref="C51:D51"/>
    <mergeCell ref="C52:D52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A36:D36"/>
    <mergeCell ref="C17:D17"/>
    <mergeCell ref="A19:D19"/>
    <mergeCell ref="A27:D27"/>
    <mergeCell ref="C29:D29"/>
    <mergeCell ref="C30:D30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D1"/>
    <mergeCell ref="A2:D2"/>
    <mergeCell ref="A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showGridLines="0" zoomScale="85" zoomScaleNormal="85" workbookViewId="0">
      <pane ySplit="4" topLeftCell="A53" activePane="bottomLeft" state="frozen"/>
      <selection pane="bottomLeft" activeCell="B26" sqref="B26"/>
    </sheetView>
  </sheetViews>
  <sheetFormatPr baseColWidth="10" defaultColWidth="8.7109375" defaultRowHeight="15"/>
  <cols>
    <col min="1" max="1" width="42" customWidth="1"/>
    <col min="2" max="2" width="28" customWidth="1"/>
    <col min="3" max="3" width="45" customWidth="1"/>
    <col min="8" max="8" width="52.85546875" customWidth="1"/>
    <col min="9" max="9" width="48" customWidth="1"/>
    <col min="10" max="10" width="52.42578125" customWidth="1"/>
  </cols>
  <sheetData>
    <row r="1" spans="1:3" ht="25.5" customHeight="1">
      <c r="A1" s="82" t="s">
        <v>71</v>
      </c>
      <c r="B1" s="82"/>
      <c r="C1" s="82"/>
    </row>
    <row r="2" spans="1:3" ht="30" customHeight="1">
      <c r="A2" s="83" t="s">
        <v>72</v>
      </c>
      <c r="B2" s="83"/>
      <c r="C2" s="83"/>
    </row>
    <row r="4" spans="1:3">
      <c r="A4" s="5" t="s">
        <v>73</v>
      </c>
      <c r="B4" s="5" t="s">
        <v>74</v>
      </c>
      <c r="C4" s="5" t="s">
        <v>75</v>
      </c>
    </row>
    <row r="5" spans="1:3" ht="19.5" customHeight="1">
      <c r="A5" s="97" t="s">
        <v>76</v>
      </c>
      <c r="B5" s="97"/>
      <c r="C5" s="97"/>
    </row>
    <row r="6" spans="1:3">
      <c r="A6" s="98" t="s">
        <v>77</v>
      </c>
      <c r="B6" s="98"/>
      <c r="C6" s="98"/>
    </row>
    <row r="7" spans="1:3">
      <c r="A7" s="8" t="s">
        <v>78</v>
      </c>
      <c r="B7" s="9" t="s">
        <v>580</v>
      </c>
      <c r="C7" s="10"/>
    </row>
    <row r="8" spans="1:3">
      <c r="A8" s="8" t="s">
        <v>79</v>
      </c>
      <c r="B8" s="47">
        <v>30</v>
      </c>
      <c r="C8" s="10"/>
    </row>
    <row r="9" spans="1:3">
      <c r="A9" s="8" t="s">
        <v>80</v>
      </c>
      <c r="B9" s="9" t="s">
        <v>581</v>
      </c>
      <c r="C9" s="10"/>
    </row>
    <row r="10" spans="1:3">
      <c r="A10" s="8" t="s">
        <v>81</v>
      </c>
      <c r="B10" s="9" t="s">
        <v>587</v>
      </c>
      <c r="C10" s="10"/>
    </row>
    <row r="11" spans="1:3">
      <c r="A11" s="8" t="s">
        <v>82</v>
      </c>
      <c r="B11" s="9" t="s">
        <v>588</v>
      </c>
      <c r="C11" s="10"/>
    </row>
    <row r="12" spans="1:3" ht="25.5">
      <c r="A12" s="8" t="s">
        <v>83</v>
      </c>
      <c r="B12" s="48" t="s">
        <v>589</v>
      </c>
      <c r="C12" s="10"/>
    </row>
    <row r="13" spans="1:3">
      <c r="A13" s="8" t="s">
        <v>84</v>
      </c>
      <c r="B13" s="9" t="s">
        <v>582</v>
      </c>
      <c r="C13" s="10"/>
    </row>
    <row r="14" spans="1:3">
      <c r="A14" s="98" t="s">
        <v>85</v>
      </c>
      <c r="B14" s="98"/>
      <c r="C14" s="98"/>
    </row>
    <row r="15" spans="1:3">
      <c r="A15" s="8" t="s">
        <v>86</v>
      </c>
      <c r="B15" s="9">
        <v>2014</v>
      </c>
      <c r="C15" s="10"/>
    </row>
    <row r="16" spans="1:3">
      <c r="A16" s="8" t="s">
        <v>87</v>
      </c>
      <c r="B16" s="9"/>
      <c r="C16" s="10"/>
    </row>
    <row r="17" spans="1:11">
      <c r="A17" s="8" t="s">
        <v>88</v>
      </c>
      <c r="B17" s="9"/>
      <c r="C17" s="10"/>
    </row>
    <row r="18" spans="1:11">
      <c r="A18" s="8" t="s">
        <v>89</v>
      </c>
      <c r="B18" s="9"/>
      <c r="C18" s="10"/>
    </row>
    <row r="19" spans="1:11">
      <c r="A19" s="8" t="s">
        <v>90</v>
      </c>
      <c r="B19" s="9"/>
      <c r="C19" s="10"/>
    </row>
    <row r="20" spans="1:11" ht="19.5" customHeight="1">
      <c r="A20" s="97" t="s">
        <v>91</v>
      </c>
      <c r="B20" s="97"/>
      <c r="C20" s="97"/>
    </row>
    <row r="21" spans="1:11">
      <c r="A21" s="98" t="s">
        <v>92</v>
      </c>
      <c r="B21" s="98"/>
      <c r="C21" s="98"/>
    </row>
    <row r="22" spans="1:11">
      <c r="A22" s="8" t="s">
        <v>93</v>
      </c>
      <c r="B22" s="9">
        <v>5</v>
      </c>
      <c r="C22" s="10"/>
    </row>
    <row r="23" spans="1:11">
      <c r="A23" s="8" t="s">
        <v>590</v>
      </c>
      <c r="B23" s="9">
        <v>7150</v>
      </c>
      <c r="C23" s="10"/>
    </row>
    <row r="24" spans="1:11">
      <c r="A24" s="8" t="s">
        <v>94</v>
      </c>
      <c r="B24" s="9">
        <v>1430</v>
      </c>
      <c r="C24" s="10"/>
    </row>
    <row r="25" spans="1:11">
      <c r="A25" s="8" t="s">
        <v>95</v>
      </c>
      <c r="B25" s="9"/>
      <c r="C25" s="10"/>
    </row>
    <row r="26" spans="1:11">
      <c r="A26" s="8" t="s">
        <v>96</v>
      </c>
      <c r="B26" s="9"/>
      <c r="C26" s="10"/>
    </row>
    <row r="27" spans="1:11">
      <c r="A27" s="8" t="s">
        <v>97</v>
      </c>
      <c r="B27" s="9"/>
      <c r="C27" s="10"/>
    </row>
    <row r="28" spans="1:11">
      <c r="A28" s="8" t="s">
        <v>98</v>
      </c>
      <c r="B28" s="9"/>
      <c r="C28" s="10"/>
      <c r="H28" s="99" t="s">
        <v>157</v>
      </c>
      <c r="I28" s="99"/>
      <c r="J28" s="99"/>
      <c r="K28" s="15"/>
    </row>
    <row r="29" spans="1:11">
      <c r="A29" s="8" t="s">
        <v>99</v>
      </c>
      <c r="B29" s="9"/>
      <c r="C29" s="10"/>
      <c r="H29" s="16" t="s">
        <v>176</v>
      </c>
      <c r="I29" s="16" t="s">
        <v>229</v>
      </c>
      <c r="J29" s="16" t="s">
        <v>249</v>
      </c>
    </row>
    <row r="30" spans="1:11" ht="75">
      <c r="A30" s="98" t="s">
        <v>100</v>
      </c>
      <c r="B30" s="98"/>
      <c r="C30" s="98"/>
      <c r="H30" s="17" t="s">
        <v>275</v>
      </c>
      <c r="I30" s="17" t="s">
        <v>276</v>
      </c>
      <c r="J30" s="17" t="s">
        <v>277</v>
      </c>
    </row>
    <row r="31" spans="1:11">
      <c r="A31" s="8" t="s">
        <v>101</v>
      </c>
      <c r="B31" s="9">
        <v>3</v>
      </c>
      <c r="C31" s="10" t="s">
        <v>583</v>
      </c>
    </row>
    <row r="32" spans="1:11">
      <c r="A32" s="8" t="s">
        <v>102</v>
      </c>
      <c r="B32" s="9"/>
      <c r="C32" s="10"/>
    </row>
    <row r="33" spans="1:3">
      <c r="A33" s="8" t="s">
        <v>103</v>
      </c>
      <c r="B33" s="9"/>
      <c r="C33" s="10"/>
    </row>
    <row r="34" spans="1:3">
      <c r="A34" s="8" t="s">
        <v>104</v>
      </c>
      <c r="B34" s="9" t="s">
        <v>176</v>
      </c>
      <c r="C34" s="10"/>
    </row>
    <row r="35" spans="1:3">
      <c r="A35" s="8" t="s">
        <v>105</v>
      </c>
      <c r="B35" s="9">
        <v>1</v>
      </c>
      <c r="C35" s="10"/>
    </row>
    <row r="36" spans="1:3">
      <c r="A36" s="8" t="s">
        <v>106</v>
      </c>
      <c r="B36" s="9"/>
      <c r="C36" s="10"/>
    </row>
    <row r="37" spans="1:3">
      <c r="A37" s="8" t="s">
        <v>107</v>
      </c>
      <c r="B37" s="9" t="s">
        <v>176</v>
      </c>
      <c r="C37" s="10"/>
    </row>
    <row r="38" spans="1:3">
      <c r="A38" s="8" t="s">
        <v>108</v>
      </c>
      <c r="B38" s="9" t="s">
        <v>193</v>
      </c>
      <c r="C38" s="10"/>
    </row>
    <row r="39" spans="1:3">
      <c r="A39" s="8" t="s">
        <v>109</v>
      </c>
      <c r="B39" s="9">
        <v>0</v>
      </c>
      <c r="C39" s="10"/>
    </row>
    <row r="40" spans="1:3" ht="19.5" customHeight="1">
      <c r="A40" s="97" t="s">
        <v>110</v>
      </c>
      <c r="B40" s="97"/>
      <c r="C40" s="97"/>
    </row>
    <row r="41" spans="1:3">
      <c r="A41" s="98" t="s">
        <v>111</v>
      </c>
      <c r="B41" s="98"/>
      <c r="C41" s="98"/>
    </row>
    <row r="42" spans="1:3">
      <c r="A42" s="8" t="s">
        <v>112</v>
      </c>
      <c r="B42" s="9"/>
      <c r="C42" s="10"/>
    </row>
    <row r="43" spans="1:3">
      <c r="A43" s="8" t="s">
        <v>113</v>
      </c>
      <c r="B43" s="9"/>
      <c r="C43" s="10"/>
    </row>
    <row r="44" spans="1:3">
      <c r="A44" s="8" t="s">
        <v>114</v>
      </c>
      <c r="B44" s="9"/>
      <c r="C44" s="10"/>
    </row>
    <row r="45" spans="1:3">
      <c r="A45" s="8" t="s">
        <v>115</v>
      </c>
      <c r="B45" s="9"/>
      <c r="C45" s="10"/>
    </row>
    <row r="46" spans="1:3">
      <c r="A46" s="8" t="s">
        <v>116</v>
      </c>
      <c r="B46" s="9"/>
      <c r="C46" s="10"/>
    </row>
    <row r="47" spans="1:3">
      <c r="A47" s="8" t="s">
        <v>117</v>
      </c>
      <c r="B47" s="9"/>
      <c r="C47" s="10"/>
    </row>
    <row r="48" spans="1:3">
      <c r="A48" s="98" t="s">
        <v>118</v>
      </c>
      <c r="B48" s="98"/>
      <c r="C48" s="98"/>
    </row>
    <row r="49" spans="1:3">
      <c r="A49" s="8" t="s">
        <v>119</v>
      </c>
      <c r="B49" s="9" t="s">
        <v>174</v>
      </c>
      <c r="C49" s="10"/>
    </row>
    <row r="50" spans="1:3">
      <c r="A50" s="8" t="s">
        <v>120</v>
      </c>
      <c r="B50" s="9"/>
      <c r="C50" s="10"/>
    </row>
    <row r="51" spans="1:3">
      <c r="A51" s="8" t="s">
        <v>121</v>
      </c>
      <c r="B51" s="9" t="s">
        <v>193</v>
      </c>
      <c r="C51" s="10"/>
    </row>
    <row r="52" spans="1:3">
      <c r="A52" s="8" t="s">
        <v>122</v>
      </c>
      <c r="B52" s="9"/>
      <c r="C52" s="10"/>
    </row>
    <row r="53" spans="1:3">
      <c r="A53" s="8" t="s">
        <v>123</v>
      </c>
      <c r="B53" s="19" t="s">
        <v>193</v>
      </c>
      <c r="C53" s="10"/>
    </row>
    <row r="54" spans="1:3" ht="19.5" customHeight="1">
      <c r="A54" s="97" t="s">
        <v>124</v>
      </c>
      <c r="B54" s="97"/>
      <c r="C54" s="97"/>
    </row>
    <row r="55" spans="1:3">
      <c r="A55" s="98" t="s">
        <v>125</v>
      </c>
      <c r="B55" s="98"/>
      <c r="C55" s="98"/>
    </row>
    <row r="56" spans="1:3">
      <c r="A56" s="8" t="s">
        <v>126</v>
      </c>
      <c r="B56" s="9">
        <v>1</v>
      </c>
      <c r="C56" s="10"/>
    </row>
    <row r="57" spans="1:3">
      <c r="A57" s="8" t="s">
        <v>127</v>
      </c>
      <c r="B57" s="9">
        <v>1</v>
      </c>
      <c r="C57" s="10" t="s">
        <v>584</v>
      </c>
    </row>
    <row r="58" spans="1:3">
      <c r="A58" s="8" t="s">
        <v>128</v>
      </c>
      <c r="B58" s="9"/>
      <c r="C58" s="10"/>
    </row>
    <row r="59" spans="1:3">
      <c r="A59" s="8" t="s">
        <v>129</v>
      </c>
      <c r="B59" s="9"/>
      <c r="C59" s="10"/>
    </row>
    <row r="60" spans="1:3">
      <c r="A60" s="8" t="s">
        <v>130</v>
      </c>
      <c r="B60" s="9"/>
      <c r="C60" s="10"/>
    </row>
    <row r="61" spans="1:3">
      <c r="A61" s="8" t="s">
        <v>131</v>
      </c>
      <c r="B61" s="9"/>
      <c r="C61" s="10"/>
    </row>
    <row r="62" spans="1:3">
      <c r="A62" s="8" t="s">
        <v>132</v>
      </c>
      <c r="B62" s="9"/>
      <c r="C62" s="10"/>
    </row>
    <row r="63" spans="1:3">
      <c r="A63" s="98" t="s">
        <v>133</v>
      </c>
      <c r="B63" s="98"/>
      <c r="C63" s="98"/>
    </row>
    <row r="64" spans="1:3">
      <c r="A64" s="8" t="s">
        <v>134</v>
      </c>
      <c r="B64" s="9" t="s">
        <v>174</v>
      </c>
      <c r="C64" s="10"/>
    </row>
    <row r="65" spans="1:3" ht="25.5">
      <c r="A65" s="8" t="s">
        <v>135</v>
      </c>
      <c r="B65" s="9" t="s">
        <v>585</v>
      </c>
      <c r="C65" s="10"/>
    </row>
    <row r="66" spans="1:3">
      <c r="A66" s="8" t="s">
        <v>136</v>
      </c>
      <c r="B66" s="9"/>
      <c r="C66" s="10"/>
    </row>
    <row r="67" spans="1:3">
      <c r="A67" s="8" t="s">
        <v>137</v>
      </c>
      <c r="B67" s="9" t="s">
        <v>193</v>
      </c>
      <c r="C67" s="10"/>
    </row>
    <row r="68" spans="1:3">
      <c r="A68" s="8" t="s">
        <v>138</v>
      </c>
      <c r="B68" s="9">
        <v>1</v>
      </c>
      <c r="C68" s="10"/>
    </row>
    <row r="69" spans="1:3">
      <c r="A69" s="8" t="s">
        <v>139</v>
      </c>
      <c r="B69" s="9"/>
      <c r="C69" s="10"/>
    </row>
    <row r="70" spans="1:3">
      <c r="A70" s="8" t="s">
        <v>140</v>
      </c>
      <c r="B70" s="9" t="s">
        <v>193</v>
      </c>
      <c r="C70" s="10"/>
    </row>
    <row r="71" spans="1:3">
      <c r="A71" s="8" t="s">
        <v>141</v>
      </c>
      <c r="B71" s="9"/>
      <c r="C71" s="10"/>
    </row>
    <row r="72" spans="1:3" ht="19.5" customHeight="1">
      <c r="A72" s="97" t="s">
        <v>142</v>
      </c>
      <c r="B72" s="97"/>
      <c r="C72" s="97"/>
    </row>
    <row r="73" spans="1:3">
      <c r="A73" s="98" t="s">
        <v>143</v>
      </c>
      <c r="B73" s="98"/>
      <c r="C73" s="98"/>
    </row>
    <row r="74" spans="1:3">
      <c r="A74" s="8" t="s">
        <v>144</v>
      </c>
      <c r="B74" s="9"/>
      <c r="C74" s="10"/>
    </row>
    <row r="75" spans="1:3">
      <c r="A75" s="8" t="s">
        <v>145</v>
      </c>
      <c r="B75" s="9"/>
      <c r="C75" s="10"/>
    </row>
    <row r="76" spans="1:3">
      <c r="A76" s="8" t="s">
        <v>146</v>
      </c>
      <c r="B76" s="9"/>
      <c r="C76" s="10"/>
    </row>
    <row r="77" spans="1:3">
      <c r="A77" s="8" t="s">
        <v>147</v>
      </c>
      <c r="B77" s="9"/>
      <c r="C77" s="10"/>
    </row>
    <row r="78" spans="1:3">
      <c r="A78" s="98" t="s">
        <v>148</v>
      </c>
      <c r="B78" s="98"/>
      <c r="C78" s="98"/>
    </row>
    <row r="79" spans="1:3">
      <c r="A79" s="8" t="s">
        <v>149</v>
      </c>
      <c r="B79" s="9" t="s">
        <v>174</v>
      </c>
      <c r="C79" s="10"/>
    </row>
    <row r="80" spans="1:3">
      <c r="A80" s="8" t="s">
        <v>150</v>
      </c>
      <c r="B80" s="9"/>
      <c r="C80" s="10"/>
    </row>
    <row r="81" spans="1:3" ht="25.5">
      <c r="A81" s="8" t="s">
        <v>151</v>
      </c>
      <c r="B81" s="9" t="s">
        <v>586</v>
      </c>
      <c r="C81" s="10"/>
    </row>
  </sheetData>
  <mergeCells count="18">
    <mergeCell ref="A73:C73"/>
    <mergeCell ref="A78:C78"/>
    <mergeCell ref="H28:J28"/>
    <mergeCell ref="A48:C48"/>
    <mergeCell ref="A54:C54"/>
    <mergeCell ref="A55:C55"/>
    <mergeCell ref="A63:C63"/>
    <mergeCell ref="A72:C72"/>
    <mergeCell ref="A20:C20"/>
    <mergeCell ref="A21:C21"/>
    <mergeCell ref="A30:C30"/>
    <mergeCell ref="A40:C40"/>
    <mergeCell ref="A41:C41"/>
    <mergeCell ref="A1:C1"/>
    <mergeCell ref="A2:C2"/>
    <mergeCell ref="A5:C5"/>
    <mergeCell ref="A6:C6"/>
    <mergeCell ref="A14:C14"/>
  </mergeCells>
  <dataValidations count="1">
    <dataValidation type="list" allowBlank="1" showInputMessage="1" showErrorMessage="1" sqref="C37 C34 C28" xr:uid="{ADDAB0D8-C4B3-4088-924A-76B4C2C2591B}">
      <formula1>$H$30:$J$30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200-000000000000}">
          <x14:formula1>
            <xm:f>Listas!$N$2:$N$6</xm:f>
          </x14:formula1>
          <x14:formula2>
            <xm:f>0</xm:f>
          </x14:formula2>
          <xm:sqref>B25</xm:sqref>
        </x14:dataValidation>
        <x14:dataValidation type="list" allowBlank="1" xr:uid="{00000000-0002-0000-0200-000001000000}">
          <x14:formula1>
            <xm:f>Listas!$D$2:$D$4</xm:f>
          </x14:formula1>
          <x14:formula2>
            <xm:f>0</xm:f>
          </x14:formula2>
          <xm:sqref>B28 B34 B37</xm:sqref>
        </x14:dataValidation>
        <x14:dataValidation type="list" allowBlank="1" xr:uid="{00000000-0002-0000-0200-000004000000}">
          <x14:formula1>
            <xm:f>Listas!$A$2:$A$3</xm:f>
          </x14:formula1>
          <x14:formula2>
            <xm:f>0</xm:f>
          </x14:formula2>
          <xm:sqref>B38 B79 B76 B74 B69:B70 B67 B64 B61 B53 B51 B49 B46 B43</xm:sqref>
        </x14:dataValidation>
        <x14:dataValidation type="list" allowBlank="1" xr:uid="{00000000-0002-0000-0200-000008000000}">
          <x14:formula1>
            <xm:f>Listas!$C$2:$C$3</xm:f>
          </x14:formula1>
          <x14:formula2>
            <xm:f>0</xm:f>
          </x14:formula2>
          <xm:sqref>B50</xm:sqref>
        </x14:dataValidation>
        <x14:dataValidation type="list" allowBlank="1" xr:uid="{00000000-0002-0000-0200-00000B000000}">
          <x14:formula1>
            <xm:f>Listas!$O$2:$O$6</xm:f>
          </x14:formula1>
          <x14:formula2>
            <xm:f>0</xm:f>
          </x14:formula2>
          <xm:sqref>B58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9514-D73E-45C9-B74D-722F19D8CC61}">
  <sheetPr>
    <tabColor rgb="FF2E75B6"/>
  </sheetPr>
  <dimension ref="A1:AF114"/>
  <sheetViews>
    <sheetView zoomScale="47" zoomScaleNormal="100" workbookViewId="0">
      <pane ySplit="4" topLeftCell="A23" activePane="bottomLeft" state="frozen"/>
      <selection pane="bottomLeft" activeCell="AG8" sqref="AG8"/>
    </sheetView>
  </sheetViews>
  <sheetFormatPr baseColWidth="10" defaultColWidth="8.7109375" defaultRowHeight="15"/>
  <cols>
    <col min="1" max="1" width="7" customWidth="1"/>
    <col min="2" max="2" width="19.7109375" bestFit="1" customWidth="1"/>
    <col min="3" max="3" width="18" customWidth="1"/>
    <col min="4" max="4" width="14.42578125" customWidth="1"/>
    <col min="5" max="5" width="22" customWidth="1"/>
    <col min="6" max="7" width="12" customWidth="1"/>
    <col min="8" max="9" width="16" customWidth="1"/>
    <col min="10" max="11" width="10" customWidth="1"/>
    <col min="12" max="12" width="21.7109375" customWidth="1"/>
    <col min="13" max="16" width="10" customWidth="1"/>
    <col min="17" max="17" width="19" customWidth="1"/>
    <col min="18" max="18" width="10.85546875" customWidth="1"/>
    <col min="19" max="19" width="10" customWidth="1"/>
    <col min="20" max="20" width="23.140625" customWidth="1"/>
    <col min="21" max="22" width="12" customWidth="1"/>
    <col min="23" max="23" width="18" customWidth="1"/>
    <col min="24" max="24" width="20" customWidth="1"/>
    <col min="25" max="25" width="31.140625" bestFit="1" customWidth="1"/>
    <col min="26" max="26" width="24.5703125" customWidth="1"/>
    <col min="27" max="27" width="36.7109375" customWidth="1"/>
    <col min="28" max="28" width="12" customWidth="1"/>
    <col min="29" max="29" width="27.85546875" customWidth="1"/>
    <col min="30" max="30" width="19" customWidth="1"/>
    <col min="31" max="31" width="8.85546875" customWidth="1"/>
  </cols>
  <sheetData>
    <row r="1" spans="1:32" ht="25.5" customHeight="1">
      <c r="A1" s="82" t="s">
        <v>152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</row>
    <row r="2" spans="1:32" ht="31.5" customHeight="1">
      <c r="A2" s="83" t="s">
        <v>153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</row>
    <row r="3" spans="1:32" ht="21.75" customHeight="1">
      <c r="A3" s="84" t="s">
        <v>154</v>
      </c>
      <c r="B3" s="84"/>
      <c r="C3" s="84" t="s">
        <v>155</v>
      </c>
      <c r="D3" s="84"/>
      <c r="E3" s="84"/>
      <c r="F3" s="84" t="s">
        <v>283</v>
      </c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 t="s">
        <v>156</v>
      </c>
      <c r="W3" s="84"/>
      <c r="X3" s="84"/>
      <c r="Y3" s="1"/>
      <c r="Z3" s="1"/>
      <c r="AA3" s="1"/>
      <c r="AB3" s="1" t="s">
        <v>157</v>
      </c>
      <c r="AC3" s="85" t="s">
        <v>158</v>
      </c>
      <c r="AD3" s="86"/>
      <c r="AE3" s="86"/>
      <c r="AF3" s="87"/>
    </row>
    <row r="4" spans="1:32" ht="43.15" customHeight="1">
      <c r="A4" s="100" t="s">
        <v>42</v>
      </c>
      <c r="B4" s="100" t="s">
        <v>159</v>
      </c>
      <c r="C4" s="100" t="s">
        <v>46</v>
      </c>
      <c r="D4" s="100" t="s">
        <v>54</v>
      </c>
      <c r="E4" s="100" t="s">
        <v>310</v>
      </c>
      <c r="F4" s="100" t="s">
        <v>160</v>
      </c>
      <c r="G4" s="100" t="s">
        <v>161</v>
      </c>
      <c r="H4" s="100" t="s">
        <v>162</v>
      </c>
      <c r="I4" s="100" t="s">
        <v>286</v>
      </c>
      <c r="J4" s="102" t="s">
        <v>288</v>
      </c>
      <c r="K4" s="103"/>
      <c r="L4" s="104"/>
      <c r="M4" s="102" t="s">
        <v>289</v>
      </c>
      <c r="N4" s="103"/>
      <c r="O4" s="104"/>
      <c r="P4" s="102" t="s">
        <v>356</v>
      </c>
      <c r="Q4" s="104"/>
      <c r="R4" s="102" t="s">
        <v>290</v>
      </c>
      <c r="S4" s="103"/>
      <c r="T4" s="104"/>
      <c r="U4" s="100" t="s">
        <v>292</v>
      </c>
      <c r="V4" s="100" t="s">
        <v>166</v>
      </c>
      <c r="W4" s="100" t="s">
        <v>167</v>
      </c>
      <c r="X4" s="100" t="s">
        <v>168</v>
      </c>
      <c r="Y4" s="117" t="s">
        <v>294</v>
      </c>
      <c r="Z4" s="116"/>
      <c r="AA4" s="118"/>
      <c r="AB4" s="100" t="s">
        <v>169</v>
      </c>
      <c r="AC4" s="100" t="s">
        <v>171</v>
      </c>
      <c r="AD4" s="100" t="s">
        <v>170</v>
      </c>
      <c r="AE4" s="117" t="s">
        <v>793</v>
      </c>
      <c r="AF4" s="116"/>
    </row>
    <row r="5" spans="1:32" ht="25.5">
      <c r="A5" s="101"/>
      <c r="B5" s="101"/>
      <c r="C5" s="101"/>
      <c r="D5" s="101"/>
      <c r="E5" s="101"/>
      <c r="F5" s="101"/>
      <c r="G5" s="101"/>
      <c r="H5" s="101"/>
      <c r="I5" s="101"/>
      <c r="J5" s="5" t="s">
        <v>163</v>
      </c>
      <c r="K5" s="5" t="s">
        <v>284</v>
      </c>
      <c r="L5" s="5" t="s">
        <v>287</v>
      </c>
      <c r="M5" s="5" t="s">
        <v>164</v>
      </c>
      <c r="N5" s="5" t="s">
        <v>285</v>
      </c>
      <c r="O5" s="5" t="s">
        <v>287</v>
      </c>
      <c r="P5" s="5" t="s">
        <v>157</v>
      </c>
      <c r="Q5" s="5" t="s">
        <v>287</v>
      </c>
      <c r="R5" s="5" t="s">
        <v>291</v>
      </c>
      <c r="S5" s="5" t="s">
        <v>157</v>
      </c>
      <c r="T5" s="5" t="s">
        <v>287</v>
      </c>
      <c r="U5" s="101"/>
      <c r="V5" s="101"/>
      <c r="W5" s="101"/>
      <c r="X5" s="101"/>
      <c r="Y5" s="5" t="s">
        <v>295</v>
      </c>
      <c r="Z5" s="5" t="s">
        <v>296</v>
      </c>
      <c r="AA5" s="57" t="s">
        <v>792</v>
      </c>
      <c r="AB5" s="101"/>
      <c r="AC5" s="101"/>
      <c r="AD5" s="101"/>
      <c r="AE5" s="115"/>
      <c r="AF5" s="114"/>
    </row>
    <row r="6" spans="1:32">
      <c r="A6" s="22" t="s">
        <v>329</v>
      </c>
      <c r="B6" s="22"/>
      <c r="C6" s="22"/>
      <c r="D6" s="22"/>
      <c r="E6" s="22"/>
      <c r="F6" s="23"/>
      <c r="G6" s="23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spans="1:32" ht="114.75">
      <c r="A7" s="11"/>
      <c r="B7" s="11" t="s">
        <v>330</v>
      </c>
      <c r="C7" s="11" t="s">
        <v>47</v>
      </c>
      <c r="D7" s="11" t="s">
        <v>55</v>
      </c>
      <c r="E7" s="11" t="s">
        <v>335</v>
      </c>
      <c r="F7" s="12"/>
      <c r="G7" s="12">
        <v>4.5</v>
      </c>
      <c r="H7" s="13">
        <v>32</v>
      </c>
      <c r="I7" s="13">
        <v>1</v>
      </c>
      <c r="J7" s="13">
        <v>1</v>
      </c>
      <c r="K7" s="13" t="s">
        <v>176</v>
      </c>
      <c r="L7" s="28" t="s">
        <v>517</v>
      </c>
      <c r="M7" s="13">
        <v>5</v>
      </c>
      <c r="N7" s="13" t="s">
        <v>176</v>
      </c>
      <c r="O7" s="13"/>
      <c r="P7" s="13" t="s">
        <v>176</v>
      </c>
      <c r="Q7" s="13"/>
      <c r="R7" s="28" t="s">
        <v>554</v>
      </c>
      <c r="S7" s="13" t="s">
        <v>229</v>
      </c>
      <c r="T7" s="28" t="s">
        <v>519</v>
      </c>
      <c r="U7" s="11" t="s">
        <v>268</v>
      </c>
      <c r="V7" s="11" t="s">
        <v>193</v>
      </c>
      <c r="W7" s="11" t="s">
        <v>243</v>
      </c>
      <c r="X7" s="11" t="s">
        <v>337</v>
      </c>
      <c r="Y7" s="11" t="s">
        <v>312</v>
      </c>
      <c r="Z7" s="21" t="s">
        <v>522</v>
      </c>
      <c r="AB7" s="11" t="s">
        <v>229</v>
      </c>
      <c r="AC7" s="21" t="s">
        <v>520</v>
      </c>
      <c r="AD7" s="25">
        <v>46280</v>
      </c>
      <c r="AE7" s="113"/>
      <c r="AF7" s="112"/>
    </row>
    <row r="8" spans="1:32" ht="63.75">
      <c r="A8" s="11"/>
      <c r="B8" s="11" t="s">
        <v>331</v>
      </c>
      <c r="C8" s="11" t="s">
        <v>47</v>
      </c>
      <c r="D8" s="11" t="s">
        <v>55</v>
      </c>
      <c r="E8" s="11" t="s">
        <v>335</v>
      </c>
      <c r="F8" s="12"/>
      <c r="G8" s="12">
        <v>4.5</v>
      </c>
      <c r="H8" s="13">
        <v>32</v>
      </c>
      <c r="I8" s="13">
        <v>1</v>
      </c>
      <c r="J8" s="13">
        <v>1</v>
      </c>
      <c r="K8" s="13" t="s">
        <v>176</v>
      </c>
      <c r="L8" s="28" t="s">
        <v>517</v>
      </c>
      <c r="M8" s="13">
        <v>5</v>
      </c>
      <c r="N8" s="13" t="s">
        <v>176</v>
      </c>
      <c r="O8" s="13"/>
      <c r="P8" s="13" t="s">
        <v>176</v>
      </c>
      <c r="Q8" s="13"/>
      <c r="R8" s="28" t="s">
        <v>554</v>
      </c>
      <c r="S8" s="13" t="s">
        <v>229</v>
      </c>
      <c r="T8" s="28" t="s">
        <v>518</v>
      </c>
      <c r="U8" s="11" t="s">
        <v>268</v>
      </c>
      <c r="V8" s="11" t="s">
        <v>193</v>
      </c>
      <c r="W8" s="11" t="s">
        <v>243</v>
      </c>
      <c r="X8" s="11" t="s">
        <v>337</v>
      </c>
      <c r="Y8" s="11" t="s">
        <v>312</v>
      </c>
      <c r="Z8" s="21" t="s">
        <v>523</v>
      </c>
      <c r="AB8" s="11" t="s">
        <v>229</v>
      </c>
      <c r="AC8" s="21" t="s">
        <v>521</v>
      </c>
      <c r="AD8" s="25">
        <v>46280</v>
      </c>
      <c r="AE8" s="110"/>
      <c r="AF8" s="109"/>
    </row>
    <row r="9" spans="1:32" ht="46.15" customHeight="1">
      <c r="A9" s="11"/>
      <c r="B9" s="11" t="s">
        <v>332</v>
      </c>
      <c r="C9" s="11" t="s">
        <v>47</v>
      </c>
      <c r="D9" s="11" t="s">
        <v>55</v>
      </c>
      <c r="E9" s="11" t="s">
        <v>335</v>
      </c>
      <c r="F9" s="12"/>
      <c r="G9" s="12">
        <v>4.5</v>
      </c>
      <c r="H9" s="13">
        <v>34</v>
      </c>
      <c r="I9" s="13">
        <v>0</v>
      </c>
      <c r="J9" s="13">
        <v>1</v>
      </c>
      <c r="K9" s="13" t="s">
        <v>176</v>
      </c>
      <c r="L9" s="13" t="s">
        <v>336</v>
      </c>
      <c r="M9" s="13">
        <v>5</v>
      </c>
      <c r="N9" s="13" t="s">
        <v>176</v>
      </c>
      <c r="O9" s="13"/>
      <c r="P9" s="13" t="s">
        <v>176</v>
      </c>
      <c r="Q9" s="13"/>
      <c r="R9" s="28" t="s">
        <v>554</v>
      </c>
      <c r="S9" s="13" t="s">
        <v>176</v>
      </c>
      <c r="T9" s="13"/>
      <c r="U9" s="11" t="s">
        <v>268</v>
      </c>
      <c r="V9" s="11" t="s">
        <v>193</v>
      </c>
      <c r="W9" s="11" t="s">
        <v>243</v>
      </c>
      <c r="X9" s="11" t="s">
        <v>337</v>
      </c>
      <c r="Y9" s="11"/>
      <c r="Z9" s="11"/>
      <c r="AB9" s="11" t="s">
        <v>176</v>
      </c>
      <c r="AC9" s="11"/>
      <c r="AD9" s="25">
        <v>46274</v>
      </c>
      <c r="AE9" s="110"/>
      <c r="AF9" s="109"/>
    </row>
    <row r="10" spans="1:32" ht="38.25">
      <c r="A10" s="11"/>
      <c r="B10" s="11" t="s">
        <v>333</v>
      </c>
      <c r="C10" s="11" t="s">
        <v>47</v>
      </c>
      <c r="D10" s="11" t="s">
        <v>55</v>
      </c>
      <c r="E10" s="11" t="s">
        <v>335</v>
      </c>
      <c r="F10" s="12"/>
      <c r="G10" s="12">
        <v>4.5</v>
      </c>
      <c r="H10" s="13">
        <v>23</v>
      </c>
      <c r="I10" s="13">
        <v>1</v>
      </c>
      <c r="J10" s="13">
        <v>1</v>
      </c>
      <c r="K10" s="13" t="s">
        <v>176</v>
      </c>
      <c r="L10" s="13" t="s">
        <v>336</v>
      </c>
      <c r="M10" s="13">
        <v>5</v>
      </c>
      <c r="N10" s="13" t="s">
        <v>176</v>
      </c>
      <c r="O10" s="13"/>
      <c r="P10" s="13" t="s">
        <v>176</v>
      </c>
      <c r="Q10" s="13"/>
      <c r="R10" s="28" t="s">
        <v>554</v>
      </c>
      <c r="S10" s="13" t="s">
        <v>176</v>
      </c>
      <c r="T10" s="13"/>
      <c r="U10" s="11" t="s">
        <v>268</v>
      </c>
      <c r="V10" s="11" t="s">
        <v>193</v>
      </c>
      <c r="W10" s="11" t="s">
        <v>243</v>
      </c>
      <c r="X10" s="11" t="s">
        <v>337</v>
      </c>
      <c r="Y10" s="11" t="s">
        <v>322</v>
      </c>
      <c r="Z10" s="11" t="s">
        <v>515</v>
      </c>
      <c r="AA10" s="11"/>
      <c r="AB10" s="11" t="s">
        <v>229</v>
      </c>
      <c r="AC10" s="21" t="s">
        <v>516</v>
      </c>
      <c r="AD10" s="25">
        <v>46280</v>
      </c>
    </row>
    <row r="11" spans="1:32" ht="38.25">
      <c r="A11" s="11"/>
      <c r="B11" s="11" t="s">
        <v>334</v>
      </c>
      <c r="C11" s="11" t="s">
        <v>47</v>
      </c>
      <c r="D11" s="11" t="s">
        <v>55</v>
      </c>
      <c r="E11" s="11" t="s">
        <v>335</v>
      </c>
      <c r="F11" s="12"/>
      <c r="G11" s="12">
        <v>4.5</v>
      </c>
      <c r="H11" s="13">
        <v>30</v>
      </c>
      <c r="I11" s="13">
        <v>1</v>
      </c>
      <c r="J11" s="13">
        <v>1</v>
      </c>
      <c r="K11" s="13" t="s">
        <v>229</v>
      </c>
      <c r="L11" s="13" t="s">
        <v>524</v>
      </c>
      <c r="M11" s="13">
        <v>5</v>
      </c>
      <c r="N11" s="13" t="s">
        <v>176</v>
      </c>
      <c r="O11" s="13"/>
      <c r="P11" s="13" t="s">
        <v>229</v>
      </c>
      <c r="Q11" s="13"/>
      <c r="R11" s="28" t="s">
        <v>554</v>
      </c>
      <c r="S11" s="13" t="s">
        <v>229</v>
      </c>
      <c r="T11" s="28" t="s">
        <v>791</v>
      </c>
      <c r="U11" s="11" t="s">
        <v>268</v>
      </c>
      <c r="V11" s="11" t="s">
        <v>174</v>
      </c>
      <c r="W11" s="11" t="s">
        <v>175</v>
      </c>
      <c r="X11" s="11"/>
      <c r="Y11" s="11" t="s">
        <v>313</v>
      </c>
      <c r="Z11" s="11" t="s">
        <v>525</v>
      </c>
      <c r="AA11" s="11"/>
      <c r="AB11" s="11" t="s">
        <v>790</v>
      </c>
      <c r="AC11" s="11"/>
      <c r="AD11" s="25">
        <v>46295</v>
      </c>
    </row>
    <row r="12" spans="1:32" ht="38.25">
      <c r="A12" s="11"/>
      <c r="B12" s="26" t="s">
        <v>347</v>
      </c>
      <c r="C12" s="11" t="s">
        <v>47</v>
      </c>
      <c r="D12" s="11" t="s">
        <v>55</v>
      </c>
      <c r="E12" s="11" t="s">
        <v>335</v>
      </c>
      <c r="F12" s="12"/>
      <c r="G12" s="12">
        <v>4.5</v>
      </c>
      <c r="H12" s="13"/>
      <c r="I12" s="13">
        <v>1</v>
      </c>
      <c r="J12" s="13">
        <v>1</v>
      </c>
      <c r="K12" s="13"/>
      <c r="L12" s="13"/>
      <c r="M12" s="13">
        <v>5</v>
      </c>
      <c r="N12" s="13" t="s">
        <v>176</v>
      </c>
      <c r="O12" s="13"/>
      <c r="P12" s="13"/>
      <c r="Q12" s="13"/>
      <c r="R12" s="28" t="s">
        <v>554</v>
      </c>
      <c r="S12" s="13"/>
      <c r="T12" s="13"/>
      <c r="U12" s="11" t="s">
        <v>268</v>
      </c>
      <c r="V12" s="11"/>
      <c r="W12" s="11"/>
      <c r="X12" s="11"/>
      <c r="Y12" s="11"/>
      <c r="Z12" s="11"/>
      <c r="AA12" s="11"/>
      <c r="AB12" s="11"/>
      <c r="AC12" s="11"/>
      <c r="AD12" s="11"/>
    </row>
    <row r="13" spans="1:32">
      <c r="A13" s="11"/>
      <c r="B13" s="11" t="s">
        <v>437</v>
      </c>
      <c r="C13" s="11" t="s">
        <v>52</v>
      </c>
      <c r="D13" s="11" t="s">
        <v>57</v>
      </c>
      <c r="E13" s="11" t="s">
        <v>265</v>
      </c>
      <c r="F13" s="12"/>
      <c r="G13" s="12">
        <v>4</v>
      </c>
      <c r="H13" s="13">
        <v>30</v>
      </c>
      <c r="I13" s="13">
        <v>2</v>
      </c>
      <c r="J13" s="13">
        <v>1</v>
      </c>
      <c r="K13" s="13" t="s">
        <v>176</v>
      </c>
      <c r="L13" s="13"/>
      <c r="M13" s="13">
        <v>3</v>
      </c>
      <c r="N13" s="13" t="s">
        <v>176</v>
      </c>
      <c r="O13" s="13"/>
      <c r="P13" s="13" t="s">
        <v>176</v>
      </c>
      <c r="Q13" s="13"/>
      <c r="R13" s="28"/>
      <c r="S13" s="13" t="s">
        <v>176</v>
      </c>
      <c r="T13" s="13"/>
      <c r="U13" s="11" t="s">
        <v>555</v>
      </c>
      <c r="V13" s="11" t="s">
        <v>193</v>
      </c>
      <c r="W13" s="11" t="s">
        <v>243</v>
      </c>
      <c r="X13" s="11" t="s">
        <v>556</v>
      </c>
      <c r="Y13" s="11"/>
      <c r="Z13" s="11"/>
      <c r="AA13" s="11"/>
      <c r="AB13" s="11" t="s">
        <v>176</v>
      </c>
      <c r="AC13" s="11"/>
      <c r="AD13" s="11"/>
    </row>
    <row r="14" spans="1:32">
      <c r="A14" s="11"/>
      <c r="B14" s="11" t="s">
        <v>438</v>
      </c>
      <c r="C14" s="11" t="s">
        <v>52</v>
      </c>
      <c r="D14" s="11" t="s">
        <v>57</v>
      </c>
      <c r="E14" s="11" t="s">
        <v>265</v>
      </c>
      <c r="F14" s="12"/>
      <c r="G14" s="12">
        <v>4</v>
      </c>
      <c r="H14" s="13">
        <v>30</v>
      </c>
      <c r="I14" s="13">
        <v>2</v>
      </c>
      <c r="J14" s="13">
        <v>1</v>
      </c>
      <c r="K14" s="13" t="s">
        <v>176</v>
      </c>
      <c r="L14" s="13"/>
      <c r="M14" s="13">
        <v>3</v>
      </c>
      <c r="N14" s="13" t="s">
        <v>176</v>
      </c>
      <c r="O14" s="13"/>
      <c r="P14" s="13" t="s">
        <v>176</v>
      </c>
      <c r="Q14" s="13"/>
      <c r="R14" s="28"/>
      <c r="S14" s="13" t="s">
        <v>176</v>
      </c>
      <c r="T14" s="13"/>
      <c r="U14" s="11" t="s">
        <v>555</v>
      </c>
      <c r="V14" s="11" t="s">
        <v>193</v>
      </c>
      <c r="W14" s="11" t="s">
        <v>243</v>
      </c>
      <c r="X14" s="11" t="s">
        <v>556</v>
      </c>
      <c r="Y14" s="11"/>
      <c r="Z14" s="11"/>
      <c r="AA14" s="11"/>
      <c r="AB14" s="11" t="s">
        <v>176</v>
      </c>
      <c r="AC14" s="11"/>
      <c r="AD14" s="11"/>
    </row>
    <row r="15" spans="1:32">
      <c r="A15" s="11"/>
      <c r="B15" s="11" t="s">
        <v>440</v>
      </c>
      <c r="C15" s="11" t="s">
        <v>52</v>
      </c>
      <c r="D15" s="11" t="s">
        <v>57</v>
      </c>
      <c r="E15" s="11" t="s">
        <v>265</v>
      </c>
      <c r="F15" s="12"/>
      <c r="G15" s="12">
        <v>4</v>
      </c>
      <c r="H15" s="13"/>
      <c r="I15" s="13">
        <v>2</v>
      </c>
      <c r="J15" s="13">
        <v>1</v>
      </c>
      <c r="K15" s="13" t="s">
        <v>176</v>
      </c>
      <c r="L15" s="13"/>
      <c r="M15" s="13">
        <v>0</v>
      </c>
      <c r="N15" s="13" t="s">
        <v>176</v>
      </c>
      <c r="O15" s="13"/>
      <c r="P15" s="13" t="s">
        <v>176</v>
      </c>
      <c r="Q15" s="13"/>
      <c r="R15" s="28"/>
      <c r="S15" s="13" t="s">
        <v>176</v>
      </c>
      <c r="T15" s="13"/>
      <c r="U15" s="11" t="s">
        <v>555</v>
      </c>
      <c r="V15" s="11" t="s">
        <v>193</v>
      </c>
      <c r="W15" s="11" t="s">
        <v>243</v>
      </c>
      <c r="X15" s="11" t="s">
        <v>556</v>
      </c>
      <c r="Y15" s="11"/>
      <c r="Z15" s="11"/>
      <c r="AA15" s="11"/>
      <c r="AB15" s="11" t="s">
        <v>176</v>
      </c>
      <c r="AC15" s="11"/>
      <c r="AD15" s="11"/>
    </row>
    <row r="16" spans="1:32">
      <c r="A16" s="22" t="s">
        <v>338</v>
      </c>
      <c r="B16" s="22"/>
      <c r="C16" s="22"/>
      <c r="D16" s="22"/>
      <c r="E16" s="22"/>
      <c r="F16" s="23"/>
      <c r="G16" s="23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</row>
    <row r="17" spans="1:32" ht="105">
      <c r="A17" s="11"/>
      <c r="B17" s="11" t="s">
        <v>339</v>
      </c>
      <c r="C17" s="11" t="s">
        <v>47</v>
      </c>
      <c r="D17" s="11" t="s">
        <v>55</v>
      </c>
      <c r="E17" s="11" t="s">
        <v>348</v>
      </c>
      <c r="F17" s="12"/>
      <c r="G17" s="12">
        <v>3.5</v>
      </c>
      <c r="H17" s="13">
        <v>38</v>
      </c>
      <c r="I17" s="13">
        <v>0</v>
      </c>
      <c r="J17" s="13">
        <v>1</v>
      </c>
      <c r="K17" s="13" t="s">
        <v>229</v>
      </c>
      <c r="L17" s="13" t="s">
        <v>524</v>
      </c>
      <c r="M17" s="13">
        <v>5</v>
      </c>
      <c r="N17" s="13" t="s">
        <v>176</v>
      </c>
      <c r="O17" s="13"/>
      <c r="P17" s="13" t="s">
        <v>176</v>
      </c>
      <c r="Q17" s="13"/>
      <c r="R17" s="28" t="s">
        <v>554</v>
      </c>
      <c r="S17" s="13" t="s">
        <v>176</v>
      </c>
      <c r="T17" s="13"/>
      <c r="U17" s="11" t="s">
        <v>268</v>
      </c>
      <c r="V17" s="11" t="s">
        <v>174</v>
      </c>
      <c r="W17" s="11" t="s">
        <v>175</v>
      </c>
      <c r="X17" s="11"/>
      <c r="Y17" s="11" t="s">
        <v>316</v>
      </c>
      <c r="Z17" s="20" t="s">
        <v>784</v>
      </c>
      <c r="AA17" s="11"/>
      <c r="AB17" s="11" t="s">
        <v>176</v>
      </c>
      <c r="AC17" s="11"/>
      <c r="AD17" s="25">
        <v>46295</v>
      </c>
    </row>
    <row r="18" spans="1:32" ht="38.25">
      <c r="A18" s="11"/>
      <c r="B18" s="11" t="s">
        <v>340</v>
      </c>
      <c r="C18" s="11" t="s">
        <v>47</v>
      </c>
      <c r="D18" s="11" t="s">
        <v>55</v>
      </c>
      <c r="E18" s="11" t="s">
        <v>348</v>
      </c>
      <c r="F18" s="12"/>
      <c r="G18" s="12">
        <v>3.5</v>
      </c>
      <c r="H18" s="13">
        <v>39</v>
      </c>
      <c r="I18" s="13">
        <v>1</v>
      </c>
      <c r="J18" s="13">
        <v>1</v>
      </c>
      <c r="K18" s="13" t="s">
        <v>176</v>
      </c>
      <c r="L18" s="13" t="s">
        <v>789</v>
      </c>
      <c r="M18" s="13">
        <v>5</v>
      </c>
      <c r="N18" s="13" t="s">
        <v>176</v>
      </c>
      <c r="O18" s="13"/>
      <c r="P18" s="13" t="s">
        <v>176</v>
      </c>
      <c r="Q18" s="13"/>
      <c r="R18" s="28" t="s">
        <v>554</v>
      </c>
      <c r="S18" s="13" t="s">
        <v>176</v>
      </c>
      <c r="T18" s="13"/>
      <c r="U18" s="11" t="s">
        <v>268</v>
      </c>
      <c r="V18" s="11" t="s">
        <v>193</v>
      </c>
      <c r="W18" s="11" t="s">
        <v>243</v>
      </c>
      <c r="X18" s="11" t="s">
        <v>354</v>
      </c>
      <c r="Y18" s="11"/>
      <c r="Z18" s="11"/>
      <c r="AA18" s="11"/>
      <c r="AB18" s="11" t="s">
        <v>176</v>
      </c>
      <c r="AC18" s="11"/>
      <c r="AD18" s="25">
        <v>46295</v>
      </c>
    </row>
    <row r="19" spans="1:32" ht="38.25">
      <c r="A19" s="11"/>
      <c r="B19" s="11" t="s">
        <v>341</v>
      </c>
      <c r="C19" s="11" t="s">
        <v>47</v>
      </c>
      <c r="D19" s="11" t="s">
        <v>55</v>
      </c>
      <c r="E19" s="11" t="s">
        <v>348</v>
      </c>
      <c r="F19" s="12"/>
      <c r="G19" s="12">
        <v>3.5</v>
      </c>
      <c r="H19" s="13">
        <v>36</v>
      </c>
      <c r="I19" s="13">
        <v>0</v>
      </c>
      <c r="J19" s="13">
        <v>1</v>
      </c>
      <c r="K19" s="13" t="s">
        <v>229</v>
      </c>
      <c r="L19" s="13" t="s">
        <v>524</v>
      </c>
      <c r="M19" s="13">
        <v>5</v>
      </c>
      <c r="N19" s="13" t="s">
        <v>176</v>
      </c>
      <c r="O19" s="13"/>
      <c r="P19" s="13" t="s">
        <v>176</v>
      </c>
      <c r="Q19" s="13"/>
      <c r="R19" s="28" t="s">
        <v>554</v>
      </c>
      <c r="S19" s="13" t="s">
        <v>176</v>
      </c>
      <c r="T19" s="28" t="s">
        <v>788</v>
      </c>
      <c r="U19" s="11" t="s">
        <v>268</v>
      </c>
      <c r="V19" s="11" t="s">
        <v>174</v>
      </c>
      <c r="W19" s="11" t="s">
        <v>175</v>
      </c>
      <c r="X19" s="11"/>
      <c r="Y19" s="11" t="s">
        <v>313</v>
      </c>
      <c r="Z19" s="11" t="s">
        <v>525</v>
      </c>
      <c r="AA19" s="11"/>
      <c r="AB19" s="11" t="s">
        <v>376</v>
      </c>
      <c r="AC19" s="21" t="s">
        <v>526</v>
      </c>
      <c r="AD19" s="25">
        <v>46280</v>
      </c>
    </row>
    <row r="20" spans="1:32" ht="38.25">
      <c r="A20" s="11"/>
      <c r="B20" s="11" t="s">
        <v>342</v>
      </c>
      <c r="C20" s="11" t="s">
        <v>47</v>
      </c>
      <c r="D20" s="11" t="s">
        <v>55</v>
      </c>
      <c r="E20" s="11" t="s">
        <v>348</v>
      </c>
      <c r="F20" s="12"/>
      <c r="G20" s="12">
        <v>3.5</v>
      </c>
      <c r="H20" s="13">
        <v>36</v>
      </c>
      <c r="I20" s="13">
        <v>1</v>
      </c>
      <c r="J20" s="13">
        <v>1</v>
      </c>
      <c r="K20" s="13" t="s">
        <v>176</v>
      </c>
      <c r="L20" s="28" t="s">
        <v>517</v>
      </c>
      <c r="M20" s="13">
        <v>5</v>
      </c>
      <c r="N20" s="13" t="s">
        <v>176</v>
      </c>
      <c r="O20" s="13"/>
      <c r="P20" s="13" t="s">
        <v>176</v>
      </c>
      <c r="Q20" s="13"/>
      <c r="R20" s="28" t="s">
        <v>554</v>
      </c>
      <c r="S20" s="13" t="s">
        <v>176</v>
      </c>
      <c r="T20" s="13"/>
      <c r="U20" s="11" t="s">
        <v>268</v>
      </c>
      <c r="V20" s="11" t="s">
        <v>193</v>
      </c>
      <c r="W20" s="11" t="s">
        <v>243</v>
      </c>
      <c r="X20" s="11" t="s">
        <v>354</v>
      </c>
      <c r="Y20" s="11"/>
      <c r="Z20" s="11"/>
      <c r="AA20" s="11"/>
      <c r="AB20" s="11" t="s">
        <v>176</v>
      </c>
      <c r="AC20" s="11"/>
      <c r="AD20" s="25">
        <v>46280</v>
      </c>
    </row>
    <row r="21" spans="1:32" ht="63.75">
      <c r="A21" s="11"/>
      <c r="B21" s="11" t="s">
        <v>343</v>
      </c>
      <c r="C21" s="11" t="s">
        <v>47</v>
      </c>
      <c r="D21" s="11" t="s">
        <v>55</v>
      </c>
      <c r="E21" s="11" t="s">
        <v>348</v>
      </c>
      <c r="F21" s="12"/>
      <c r="G21" s="12">
        <v>3.5</v>
      </c>
      <c r="H21" s="13">
        <v>37</v>
      </c>
      <c r="I21" s="13">
        <v>0</v>
      </c>
      <c r="J21" s="13">
        <v>1</v>
      </c>
      <c r="K21" s="13" t="s">
        <v>229</v>
      </c>
      <c r="L21" s="13" t="s">
        <v>524</v>
      </c>
      <c r="M21" s="13">
        <v>5</v>
      </c>
      <c r="N21" s="13" t="s">
        <v>176</v>
      </c>
      <c r="O21" s="28" t="s">
        <v>787</v>
      </c>
      <c r="P21" s="13" t="s">
        <v>176</v>
      </c>
      <c r="Q21" s="13"/>
      <c r="R21" s="28" t="s">
        <v>554</v>
      </c>
      <c r="S21" s="13" t="s">
        <v>176</v>
      </c>
      <c r="T21" s="13"/>
      <c r="U21" s="11" t="s">
        <v>268</v>
      </c>
      <c r="V21" s="11" t="s">
        <v>174</v>
      </c>
      <c r="W21" s="11" t="s">
        <v>175</v>
      </c>
      <c r="X21" s="11"/>
      <c r="Y21" s="11"/>
      <c r="Z21" s="11"/>
      <c r="AB21" s="11" t="s">
        <v>176</v>
      </c>
      <c r="AC21" s="11"/>
      <c r="AD21" s="25">
        <v>46295</v>
      </c>
    </row>
    <row r="22" spans="1:32" ht="114.75">
      <c r="A22" s="11"/>
      <c r="B22" s="11" t="s">
        <v>344</v>
      </c>
      <c r="C22" s="11" t="s">
        <v>47</v>
      </c>
      <c r="D22" s="11" t="s">
        <v>55</v>
      </c>
      <c r="E22" s="11" t="s">
        <v>348</v>
      </c>
      <c r="F22" s="12"/>
      <c r="G22" s="12">
        <v>3.5</v>
      </c>
      <c r="H22" s="13">
        <v>36</v>
      </c>
      <c r="I22" s="13">
        <v>0</v>
      </c>
      <c r="J22" s="13">
        <v>1</v>
      </c>
      <c r="K22" s="13" t="s">
        <v>176</v>
      </c>
      <c r="L22" s="13"/>
      <c r="M22" s="13">
        <v>5</v>
      </c>
      <c r="N22" s="13" t="s">
        <v>176</v>
      </c>
      <c r="O22" s="28" t="s">
        <v>787</v>
      </c>
      <c r="P22" s="13" t="s">
        <v>249</v>
      </c>
      <c r="Q22" s="28" t="s">
        <v>529</v>
      </c>
      <c r="R22" s="28" t="s">
        <v>554</v>
      </c>
      <c r="S22" s="13" t="s">
        <v>229</v>
      </c>
      <c r="T22" s="28" t="s">
        <v>527</v>
      </c>
      <c r="U22" s="11" t="s">
        <v>268</v>
      </c>
      <c r="V22" s="11" t="s">
        <v>193</v>
      </c>
      <c r="W22" s="11" t="s">
        <v>243</v>
      </c>
      <c r="X22" s="11" t="s">
        <v>354</v>
      </c>
      <c r="Y22" s="11" t="s">
        <v>311</v>
      </c>
      <c r="Z22" s="11" t="s">
        <v>528</v>
      </c>
      <c r="AB22" s="11" t="s">
        <v>249</v>
      </c>
      <c r="AC22" s="21" t="s">
        <v>530</v>
      </c>
      <c r="AD22" s="25">
        <v>46280</v>
      </c>
      <c r="AE22" s="110"/>
      <c r="AF22" s="109"/>
    </row>
    <row r="23" spans="1:32" ht="76.5">
      <c r="A23" s="11"/>
      <c r="B23" s="11" t="s">
        <v>345</v>
      </c>
      <c r="C23" s="11" t="s">
        <v>47</v>
      </c>
      <c r="D23" s="11" t="s">
        <v>55</v>
      </c>
      <c r="E23" s="11" t="s">
        <v>348</v>
      </c>
      <c r="F23" s="12"/>
      <c r="G23" s="12">
        <v>3.5</v>
      </c>
      <c r="H23" s="13">
        <v>32</v>
      </c>
      <c r="I23" s="13">
        <v>0</v>
      </c>
      <c r="J23" s="13">
        <v>1</v>
      </c>
      <c r="K23" s="13" t="s">
        <v>176</v>
      </c>
      <c r="L23" s="13"/>
      <c r="M23" s="13">
        <v>5</v>
      </c>
      <c r="N23" s="13" t="s">
        <v>176</v>
      </c>
      <c r="O23" s="13"/>
      <c r="P23" s="13" t="s">
        <v>249</v>
      </c>
      <c r="Q23" s="28" t="s">
        <v>531</v>
      </c>
      <c r="R23" s="28" t="s">
        <v>554</v>
      </c>
      <c r="S23" s="13" t="s">
        <v>176</v>
      </c>
      <c r="T23" s="28" t="s">
        <v>532</v>
      </c>
      <c r="U23" s="11" t="s">
        <v>268</v>
      </c>
      <c r="V23" s="11" t="s">
        <v>193</v>
      </c>
      <c r="W23" s="11" t="s">
        <v>243</v>
      </c>
      <c r="X23" s="11" t="s">
        <v>354</v>
      </c>
      <c r="Y23" s="11" t="s">
        <v>311</v>
      </c>
      <c r="Z23" s="11" t="s">
        <v>528</v>
      </c>
      <c r="AB23" s="11" t="s">
        <v>229</v>
      </c>
      <c r="AC23" s="21" t="s">
        <v>533</v>
      </c>
      <c r="AD23" s="25">
        <v>46280</v>
      </c>
      <c r="AE23" s="110"/>
      <c r="AF23" s="109"/>
    </row>
    <row r="24" spans="1:32" ht="51">
      <c r="A24" s="11"/>
      <c r="B24" s="11" t="s">
        <v>346</v>
      </c>
      <c r="C24" s="11" t="s">
        <v>47</v>
      </c>
      <c r="D24" s="11" t="s">
        <v>55</v>
      </c>
      <c r="E24" s="11" t="s">
        <v>348</v>
      </c>
      <c r="F24" s="12"/>
      <c r="G24" s="12">
        <v>3.5</v>
      </c>
      <c r="H24" s="13">
        <v>41</v>
      </c>
      <c r="I24" s="13">
        <v>1</v>
      </c>
      <c r="J24" s="13">
        <v>1</v>
      </c>
      <c r="K24" s="13" t="s">
        <v>176</v>
      </c>
      <c r="L24" s="13"/>
      <c r="M24" s="13">
        <v>2</v>
      </c>
      <c r="N24" s="13" t="s">
        <v>176</v>
      </c>
      <c r="O24" s="13"/>
      <c r="P24" s="13" t="s">
        <v>229</v>
      </c>
      <c r="Q24" s="28" t="s">
        <v>358</v>
      </c>
      <c r="R24" s="28" t="s">
        <v>554</v>
      </c>
      <c r="S24" s="13" t="s">
        <v>229</v>
      </c>
      <c r="T24" s="28" t="s">
        <v>377</v>
      </c>
      <c r="U24" s="11" t="s">
        <v>268</v>
      </c>
      <c r="V24" s="11" t="s">
        <v>193</v>
      </c>
      <c r="W24" s="11" t="s">
        <v>243</v>
      </c>
      <c r="X24" s="11" t="s">
        <v>354</v>
      </c>
      <c r="Y24" s="11" t="s">
        <v>322</v>
      </c>
      <c r="Z24" s="21" t="s">
        <v>378</v>
      </c>
      <c r="AB24" s="11" t="s">
        <v>229</v>
      </c>
      <c r="AC24" s="21" t="s">
        <v>379</v>
      </c>
      <c r="AD24" s="25">
        <v>46274</v>
      </c>
      <c r="AE24" s="110"/>
      <c r="AF24" s="109"/>
    </row>
    <row r="25" spans="1:32" ht="38.25">
      <c r="A25" s="11"/>
      <c r="B25" s="26" t="s">
        <v>349</v>
      </c>
      <c r="C25" s="11" t="s">
        <v>47</v>
      </c>
      <c r="D25" s="11" t="s">
        <v>55</v>
      </c>
      <c r="E25" s="11" t="s">
        <v>348</v>
      </c>
      <c r="F25" s="12"/>
      <c r="G25" s="12">
        <v>3.5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28" t="s">
        <v>554</v>
      </c>
      <c r="S25" s="13"/>
      <c r="T25" s="13"/>
      <c r="U25" s="11" t="s">
        <v>268</v>
      </c>
      <c r="V25" s="11"/>
      <c r="W25" s="11"/>
      <c r="X25" s="11" t="s">
        <v>354</v>
      </c>
      <c r="Y25" s="11"/>
      <c r="Z25" s="11"/>
      <c r="AB25" s="11"/>
      <c r="AC25" s="11"/>
      <c r="AD25" s="11"/>
    </row>
    <row r="26" spans="1:32" ht="102">
      <c r="A26" s="11"/>
      <c r="B26" s="11" t="s">
        <v>350</v>
      </c>
      <c r="C26" s="11" t="s">
        <v>47</v>
      </c>
      <c r="D26" s="11" t="s">
        <v>55</v>
      </c>
      <c r="E26" s="11" t="s">
        <v>348</v>
      </c>
      <c r="F26" s="12"/>
      <c r="G26" s="12">
        <v>3.5</v>
      </c>
      <c r="H26" s="13">
        <v>50</v>
      </c>
      <c r="I26" s="13">
        <v>1</v>
      </c>
      <c r="J26" s="13">
        <v>1</v>
      </c>
      <c r="K26" s="13" t="s">
        <v>249</v>
      </c>
      <c r="L26" s="28" t="s">
        <v>534</v>
      </c>
      <c r="M26" s="13">
        <v>10</v>
      </c>
      <c r="N26" s="13" t="s">
        <v>176</v>
      </c>
      <c r="O26" s="13"/>
      <c r="P26" s="13" t="s">
        <v>229</v>
      </c>
      <c r="Q26" s="28" t="s">
        <v>535</v>
      </c>
      <c r="R26" s="28" t="s">
        <v>554</v>
      </c>
      <c r="S26" s="13" t="s">
        <v>229</v>
      </c>
      <c r="T26" s="28" t="s">
        <v>536</v>
      </c>
      <c r="U26" s="11" t="s">
        <v>268</v>
      </c>
      <c r="V26" s="11" t="s">
        <v>174</v>
      </c>
      <c r="W26" s="11" t="s">
        <v>175</v>
      </c>
      <c r="X26" s="11" t="s">
        <v>354</v>
      </c>
      <c r="Y26" s="11" t="s">
        <v>323</v>
      </c>
      <c r="Z26" s="21" t="s">
        <v>538</v>
      </c>
      <c r="AB26" s="11" t="s">
        <v>229</v>
      </c>
      <c r="AC26" s="21" t="s">
        <v>537</v>
      </c>
      <c r="AD26" s="25">
        <v>46280</v>
      </c>
      <c r="AE26" s="110"/>
      <c r="AF26" s="109"/>
    </row>
    <row r="27" spans="1:32" ht="51">
      <c r="A27" s="11"/>
      <c r="B27" s="11" t="s">
        <v>351</v>
      </c>
      <c r="C27" s="11" t="s">
        <v>47</v>
      </c>
      <c r="D27" s="11" t="s">
        <v>55</v>
      </c>
      <c r="E27" s="11" t="s">
        <v>348</v>
      </c>
      <c r="F27" s="12"/>
      <c r="G27" s="12">
        <v>3.5</v>
      </c>
      <c r="H27" s="13">
        <v>50</v>
      </c>
      <c r="I27" s="13">
        <v>1</v>
      </c>
      <c r="J27" s="13">
        <v>1</v>
      </c>
      <c r="K27" s="13" t="s">
        <v>229</v>
      </c>
      <c r="L27" s="28" t="s">
        <v>353</v>
      </c>
      <c r="M27" s="13">
        <v>8</v>
      </c>
      <c r="N27" s="13" t="s">
        <v>176</v>
      </c>
      <c r="O27" s="13"/>
      <c r="P27" s="27" t="s">
        <v>229</v>
      </c>
      <c r="Q27" s="28" t="s">
        <v>357</v>
      </c>
      <c r="R27" s="28" t="s">
        <v>554</v>
      </c>
      <c r="S27" s="13" t="s">
        <v>229</v>
      </c>
      <c r="T27" s="13"/>
      <c r="U27" s="11" t="s">
        <v>268</v>
      </c>
      <c r="V27" s="11" t="s">
        <v>174</v>
      </c>
      <c r="W27" s="11" t="s">
        <v>175</v>
      </c>
      <c r="X27" s="11"/>
      <c r="Y27" s="26" t="s">
        <v>315</v>
      </c>
      <c r="Z27" s="11" t="s">
        <v>355</v>
      </c>
      <c r="AB27" s="11" t="s">
        <v>176</v>
      </c>
      <c r="AC27" s="11"/>
      <c r="AD27" s="25">
        <v>46274</v>
      </c>
    </row>
    <row r="28" spans="1:32" ht="38.25">
      <c r="A28" s="11"/>
      <c r="B28" s="26" t="s">
        <v>352</v>
      </c>
      <c r="C28" s="11"/>
      <c r="D28" s="11"/>
      <c r="E28" s="11"/>
      <c r="F28" s="12"/>
      <c r="G28" s="12">
        <v>3.5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28" t="s">
        <v>554</v>
      </c>
      <c r="S28" s="13"/>
      <c r="T28" s="13"/>
      <c r="U28" s="11" t="s">
        <v>268</v>
      </c>
      <c r="V28" s="11"/>
      <c r="W28" s="11"/>
      <c r="X28" s="11"/>
      <c r="Y28" s="11"/>
      <c r="Z28" s="11"/>
      <c r="AA28" s="11"/>
      <c r="AB28" s="11"/>
      <c r="AC28" s="11"/>
      <c r="AD28" s="11"/>
    </row>
    <row r="29" spans="1:32">
      <c r="A29" s="22" t="s">
        <v>380</v>
      </c>
      <c r="B29" s="22"/>
      <c r="C29" s="22"/>
      <c r="D29" s="22"/>
      <c r="E29" s="22"/>
      <c r="F29" s="23"/>
      <c r="G29" s="23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</row>
    <row r="30" spans="1:32" ht="105">
      <c r="A30" s="11"/>
      <c r="B30" s="11" t="s">
        <v>359</v>
      </c>
      <c r="C30" s="11" t="s">
        <v>47</v>
      </c>
      <c r="D30" s="11" t="s">
        <v>55</v>
      </c>
      <c r="E30" s="11" t="s">
        <v>348</v>
      </c>
      <c r="F30" s="12"/>
      <c r="G30" s="12">
        <v>3.5</v>
      </c>
      <c r="H30" s="13">
        <v>34</v>
      </c>
      <c r="I30" s="13">
        <v>1</v>
      </c>
      <c r="J30" s="13">
        <v>1</v>
      </c>
      <c r="K30" s="13" t="s">
        <v>176</v>
      </c>
      <c r="L30" s="28" t="s">
        <v>786</v>
      </c>
      <c r="M30" s="13">
        <v>5</v>
      </c>
      <c r="N30" s="13" t="s">
        <v>176</v>
      </c>
      <c r="O30" s="13"/>
      <c r="P30" s="13" t="s">
        <v>176</v>
      </c>
      <c r="Q30" s="28" t="s">
        <v>785</v>
      </c>
      <c r="R30" s="28" t="s">
        <v>554</v>
      </c>
      <c r="S30" s="13" t="s">
        <v>229</v>
      </c>
      <c r="T30" s="28" t="s">
        <v>372</v>
      </c>
      <c r="U30" s="11" t="s">
        <v>268</v>
      </c>
      <c r="V30" s="11" t="s">
        <v>193</v>
      </c>
      <c r="W30" s="11" t="s">
        <v>243</v>
      </c>
      <c r="X30" s="11" t="s">
        <v>354</v>
      </c>
      <c r="Y30" s="11" t="s">
        <v>316</v>
      </c>
      <c r="Z30" s="20" t="s">
        <v>784</v>
      </c>
      <c r="AA30" s="11"/>
      <c r="AB30" s="11" t="s">
        <v>176</v>
      </c>
      <c r="AD30" s="25">
        <v>46295</v>
      </c>
    </row>
    <row r="31" spans="1:32" ht="38.25">
      <c r="A31" s="11"/>
      <c r="B31" s="11" t="s">
        <v>360</v>
      </c>
      <c r="C31" s="11" t="s">
        <v>47</v>
      </c>
      <c r="D31" s="11" t="s">
        <v>55</v>
      </c>
      <c r="E31" s="11" t="s">
        <v>348</v>
      </c>
      <c r="F31" s="12"/>
      <c r="G31" s="12">
        <v>3.5</v>
      </c>
      <c r="H31" s="13">
        <v>34</v>
      </c>
      <c r="I31" s="13">
        <v>1</v>
      </c>
      <c r="J31" s="13">
        <v>1</v>
      </c>
      <c r="K31" s="13" t="s">
        <v>176</v>
      </c>
      <c r="L31" s="13"/>
      <c r="M31" s="13">
        <v>5</v>
      </c>
      <c r="N31" s="13" t="s">
        <v>176</v>
      </c>
      <c r="O31" s="13"/>
      <c r="P31" s="13" t="s">
        <v>176</v>
      </c>
      <c r="Q31" s="13"/>
      <c r="R31" s="28" t="s">
        <v>554</v>
      </c>
      <c r="S31" s="13" t="s">
        <v>176</v>
      </c>
      <c r="T31" s="13"/>
      <c r="U31" s="11" t="s">
        <v>268</v>
      </c>
      <c r="V31" s="11" t="s">
        <v>193</v>
      </c>
      <c r="W31" s="11" t="s">
        <v>243</v>
      </c>
      <c r="X31" s="11" t="s">
        <v>354</v>
      </c>
      <c r="Y31" s="11" t="s">
        <v>313</v>
      </c>
      <c r="Z31" s="21" t="s">
        <v>373</v>
      </c>
      <c r="AB31" s="11" t="s">
        <v>176</v>
      </c>
      <c r="AC31" s="11"/>
      <c r="AD31" s="25">
        <v>46274</v>
      </c>
      <c r="AE31" s="110"/>
      <c r="AF31" s="109"/>
    </row>
    <row r="32" spans="1:32" ht="38.25">
      <c r="A32" s="11"/>
      <c r="B32" s="11" t="s">
        <v>361</v>
      </c>
      <c r="C32" s="11" t="s">
        <v>47</v>
      </c>
      <c r="D32" s="11" t="s">
        <v>55</v>
      </c>
      <c r="E32" s="11" t="s">
        <v>348</v>
      </c>
      <c r="F32" s="12"/>
      <c r="G32" s="12">
        <v>3.5</v>
      </c>
      <c r="H32" s="13">
        <v>33</v>
      </c>
      <c r="I32" s="13">
        <v>1</v>
      </c>
      <c r="J32" s="13">
        <v>1</v>
      </c>
      <c r="K32" s="13" t="s">
        <v>176</v>
      </c>
      <c r="L32" s="13"/>
      <c r="M32" s="13">
        <v>5</v>
      </c>
      <c r="N32" s="13" t="s">
        <v>176</v>
      </c>
      <c r="O32" s="13"/>
      <c r="P32" s="13" t="s">
        <v>176</v>
      </c>
      <c r="Q32" s="13"/>
      <c r="R32" s="28" t="s">
        <v>554</v>
      </c>
      <c r="S32" s="13" t="s">
        <v>229</v>
      </c>
      <c r="T32" s="28" t="s">
        <v>372</v>
      </c>
      <c r="U32" s="11" t="s">
        <v>268</v>
      </c>
      <c r="V32" s="11" t="s">
        <v>193</v>
      </c>
      <c r="W32" s="11" t="s">
        <v>243</v>
      </c>
      <c r="X32" s="11" t="s">
        <v>354</v>
      </c>
      <c r="Y32" s="11" t="s">
        <v>313</v>
      </c>
      <c r="Z32" s="21" t="s">
        <v>373</v>
      </c>
      <c r="AB32" s="11" t="s">
        <v>176</v>
      </c>
      <c r="AC32" s="11"/>
      <c r="AD32" s="25">
        <v>46274</v>
      </c>
      <c r="AE32" s="110"/>
      <c r="AF32" s="109"/>
    </row>
    <row r="33" spans="1:32" ht="38.25">
      <c r="A33" s="11"/>
      <c r="B33" s="11" t="s">
        <v>362</v>
      </c>
      <c r="C33" s="11" t="s">
        <v>47</v>
      </c>
      <c r="D33" s="11" t="s">
        <v>55</v>
      </c>
      <c r="E33" s="11" t="s">
        <v>348</v>
      </c>
      <c r="F33" s="12"/>
      <c r="G33" s="12">
        <v>3.5</v>
      </c>
      <c r="H33" s="13">
        <v>35</v>
      </c>
      <c r="I33" s="13">
        <v>1</v>
      </c>
      <c r="J33" s="13">
        <v>1</v>
      </c>
      <c r="K33" s="13" t="s">
        <v>176</v>
      </c>
      <c r="L33" s="13" t="s">
        <v>524</v>
      </c>
      <c r="M33" s="13">
        <v>5</v>
      </c>
      <c r="N33" s="13" t="s">
        <v>176</v>
      </c>
      <c r="O33" s="13"/>
      <c r="P33" s="13" t="s">
        <v>176</v>
      </c>
      <c r="Q33" s="13"/>
      <c r="R33" s="28" t="s">
        <v>554</v>
      </c>
      <c r="S33" s="13" t="s">
        <v>229</v>
      </c>
      <c r="T33" s="28" t="s">
        <v>372</v>
      </c>
      <c r="U33" s="11" t="s">
        <v>268</v>
      </c>
      <c r="V33" s="11" t="s">
        <v>174</v>
      </c>
      <c r="W33" s="11"/>
      <c r="X33" s="11"/>
      <c r="Y33" s="11" t="s">
        <v>313</v>
      </c>
      <c r="Z33" s="21" t="s">
        <v>373</v>
      </c>
      <c r="AB33" s="11" t="s">
        <v>176</v>
      </c>
      <c r="AC33" s="11"/>
      <c r="AD33" s="25">
        <v>46295</v>
      </c>
      <c r="AE33" s="110"/>
      <c r="AF33" s="109"/>
    </row>
    <row r="34" spans="1:32" ht="63.75">
      <c r="A34" s="11"/>
      <c r="B34" s="11" t="s">
        <v>363</v>
      </c>
      <c r="C34" s="11" t="s">
        <v>47</v>
      </c>
      <c r="D34" s="11" t="s">
        <v>55</v>
      </c>
      <c r="E34" s="11" t="s">
        <v>348</v>
      </c>
      <c r="F34" s="12"/>
      <c r="G34" s="12">
        <v>3.5</v>
      </c>
      <c r="H34" s="13">
        <v>40</v>
      </c>
      <c r="I34" s="13">
        <v>1</v>
      </c>
      <c r="J34" s="13">
        <v>1</v>
      </c>
      <c r="K34" s="13" t="s">
        <v>176</v>
      </c>
      <c r="L34" s="13"/>
      <c r="M34" s="13">
        <v>5</v>
      </c>
      <c r="N34" s="13" t="s">
        <v>176</v>
      </c>
      <c r="O34" s="13"/>
      <c r="P34" s="13" t="s">
        <v>176</v>
      </c>
      <c r="Q34" s="13"/>
      <c r="R34" s="28" t="s">
        <v>554</v>
      </c>
      <c r="S34" s="13" t="s">
        <v>176</v>
      </c>
      <c r="T34" s="28" t="s">
        <v>372</v>
      </c>
      <c r="U34" s="11" t="s">
        <v>268</v>
      </c>
      <c r="V34" s="11" t="s">
        <v>193</v>
      </c>
      <c r="W34" s="11" t="s">
        <v>243</v>
      </c>
      <c r="X34" s="11" t="s">
        <v>354</v>
      </c>
      <c r="Y34" s="11" t="s">
        <v>313</v>
      </c>
      <c r="Z34" s="21" t="s">
        <v>783</v>
      </c>
      <c r="AB34" s="11" t="s">
        <v>176</v>
      </c>
      <c r="AC34" s="11"/>
      <c r="AD34" s="25">
        <v>46295</v>
      </c>
      <c r="AE34" s="110"/>
      <c r="AF34" s="109"/>
    </row>
    <row r="35" spans="1:32" ht="38.25">
      <c r="A35" s="11"/>
      <c r="B35" s="11" t="s">
        <v>364</v>
      </c>
      <c r="C35" s="11" t="s">
        <v>47</v>
      </c>
      <c r="D35" s="11" t="s">
        <v>55</v>
      </c>
      <c r="E35" s="11" t="s">
        <v>348</v>
      </c>
      <c r="F35" s="12"/>
      <c r="G35" s="12">
        <v>3.5</v>
      </c>
      <c r="H35" s="13">
        <v>40</v>
      </c>
      <c r="I35" s="13">
        <v>1</v>
      </c>
      <c r="J35" s="13">
        <v>1</v>
      </c>
      <c r="K35" s="13" t="s">
        <v>176</v>
      </c>
      <c r="L35" s="13"/>
      <c r="M35" s="13">
        <v>5</v>
      </c>
      <c r="N35" s="13" t="s">
        <v>176</v>
      </c>
      <c r="O35" s="13"/>
      <c r="P35" s="13" t="s">
        <v>176</v>
      </c>
      <c r="Q35" s="28" t="s">
        <v>539</v>
      </c>
      <c r="R35" s="28" t="s">
        <v>554</v>
      </c>
      <c r="S35" s="13" t="s">
        <v>176</v>
      </c>
      <c r="T35" s="28" t="s">
        <v>540</v>
      </c>
      <c r="U35" s="11" t="s">
        <v>268</v>
      </c>
      <c r="V35" s="11" t="s">
        <v>193</v>
      </c>
      <c r="W35" s="11" t="s">
        <v>243</v>
      </c>
      <c r="X35" s="11" t="s">
        <v>354</v>
      </c>
      <c r="Y35" s="11"/>
      <c r="Z35" s="11"/>
      <c r="AA35" s="11"/>
      <c r="AB35" s="11" t="s">
        <v>176</v>
      </c>
      <c r="AC35" s="11" t="s">
        <v>541</v>
      </c>
      <c r="AD35" s="25">
        <v>46280</v>
      </c>
    </row>
    <row r="36" spans="1:32" ht="38.25">
      <c r="A36" s="11"/>
      <c r="B36" s="11" t="s">
        <v>365</v>
      </c>
      <c r="C36" s="11" t="s">
        <v>47</v>
      </c>
      <c r="D36" s="11" t="s">
        <v>55</v>
      </c>
      <c r="E36" s="11" t="s">
        <v>348</v>
      </c>
      <c r="F36" s="12"/>
      <c r="G36" s="12">
        <v>3.5</v>
      </c>
      <c r="H36" s="13">
        <v>39</v>
      </c>
      <c r="I36" s="13">
        <v>1</v>
      </c>
      <c r="J36" s="13">
        <v>1</v>
      </c>
      <c r="K36" s="13" t="s">
        <v>249</v>
      </c>
      <c r="L36" s="28" t="s">
        <v>374</v>
      </c>
      <c r="M36" s="13">
        <v>5</v>
      </c>
      <c r="N36" s="13" t="s">
        <v>176</v>
      </c>
      <c r="O36" s="13"/>
      <c r="P36" s="13" t="s">
        <v>176</v>
      </c>
      <c r="Q36" s="13"/>
      <c r="R36" s="28" t="s">
        <v>554</v>
      </c>
      <c r="S36" s="13" t="s">
        <v>229</v>
      </c>
      <c r="T36" s="28" t="s">
        <v>372</v>
      </c>
      <c r="U36" s="11" t="s">
        <v>268</v>
      </c>
      <c r="V36" s="11" t="s">
        <v>174</v>
      </c>
      <c r="W36" s="11" t="s">
        <v>175</v>
      </c>
      <c r="X36" s="11" t="s">
        <v>354</v>
      </c>
      <c r="Y36" s="11" t="s">
        <v>313</v>
      </c>
      <c r="Z36" s="21" t="s">
        <v>373</v>
      </c>
      <c r="AB36" s="11" t="s">
        <v>176</v>
      </c>
      <c r="AC36" s="11"/>
      <c r="AD36" s="25">
        <v>46274</v>
      </c>
    </row>
    <row r="37" spans="1:32" ht="39.6" customHeight="1">
      <c r="A37" s="11"/>
      <c r="B37" s="11" t="s">
        <v>366</v>
      </c>
      <c r="C37" s="11" t="s">
        <v>47</v>
      </c>
      <c r="D37" s="11" t="s">
        <v>55</v>
      </c>
      <c r="E37" s="11" t="s">
        <v>348</v>
      </c>
      <c r="F37" s="12"/>
      <c r="G37" s="12">
        <v>3.5</v>
      </c>
      <c r="H37" s="13">
        <v>34</v>
      </c>
      <c r="I37" s="13">
        <v>1</v>
      </c>
      <c r="J37" s="13">
        <v>1</v>
      </c>
      <c r="K37" s="13" t="s">
        <v>229</v>
      </c>
      <c r="L37" s="28" t="s">
        <v>375</v>
      </c>
      <c r="M37" s="13">
        <v>2</v>
      </c>
      <c r="N37" s="13" t="s">
        <v>176</v>
      </c>
      <c r="O37" s="13"/>
      <c r="P37" s="13" t="s">
        <v>376</v>
      </c>
      <c r="Q37" s="13"/>
      <c r="R37" s="28" t="s">
        <v>554</v>
      </c>
      <c r="S37" s="13" t="s">
        <v>229</v>
      </c>
      <c r="T37" s="28" t="s">
        <v>377</v>
      </c>
      <c r="U37" s="11" t="s">
        <v>268</v>
      </c>
      <c r="V37" s="11" t="s">
        <v>193</v>
      </c>
      <c r="W37" s="11" t="s">
        <v>243</v>
      </c>
      <c r="X37" s="11" t="s">
        <v>354</v>
      </c>
      <c r="Y37" s="11" t="s">
        <v>322</v>
      </c>
      <c r="Z37" s="21" t="s">
        <v>378</v>
      </c>
      <c r="AB37" s="11" t="s">
        <v>371</v>
      </c>
      <c r="AC37" s="21" t="s">
        <v>379</v>
      </c>
      <c r="AD37" s="25">
        <v>46274</v>
      </c>
      <c r="AE37" s="110"/>
      <c r="AF37" s="109"/>
    </row>
    <row r="38" spans="1:32" ht="38.25">
      <c r="A38" s="11"/>
      <c r="B38" s="26" t="s">
        <v>367</v>
      </c>
      <c r="C38" s="11" t="s">
        <v>47</v>
      </c>
      <c r="D38" s="11" t="s">
        <v>55</v>
      </c>
      <c r="E38" s="11" t="s">
        <v>348</v>
      </c>
      <c r="F38" s="12"/>
      <c r="G38" s="12">
        <v>3.5</v>
      </c>
      <c r="H38" s="13"/>
      <c r="I38" s="13"/>
      <c r="J38" s="13"/>
      <c r="K38" s="13" t="s">
        <v>176</v>
      </c>
      <c r="L38" s="13"/>
      <c r="M38" s="13"/>
      <c r="N38" s="13" t="s">
        <v>176</v>
      </c>
      <c r="O38" s="13"/>
      <c r="P38" s="13"/>
      <c r="Q38" s="13"/>
      <c r="R38" s="28" t="s">
        <v>554</v>
      </c>
      <c r="S38" s="13" t="s">
        <v>229</v>
      </c>
      <c r="T38" s="13"/>
      <c r="U38" s="11" t="s">
        <v>268</v>
      </c>
      <c r="V38" s="11"/>
      <c r="W38" s="11" t="s">
        <v>243</v>
      </c>
      <c r="X38" s="11" t="s">
        <v>354</v>
      </c>
      <c r="Y38" s="11"/>
      <c r="Z38" s="11"/>
      <c r="AA38" s="11"/>
      <c r="AB38" s="11"/>
      <c r="AC38" s="11"/>
      <c r="AD38" s="25">
        <v>46274</v>
      </c>
    </row>
    <row r="39" spans="1:32" ht="79.150000000000006" customHeight="1">
      <c r="A39" s="11"/>
      <c r="B39" s="11" t="s">
        <v>368</v>
      </c>
      <c r="C39" s="11" t="s">
        <v>47</v>
      </c>
      <c r="D39" s="11" t="s">
        <v>55</v>
      </c>
      <c r="E39" s="11" t="s">
        <v>348</v>
      </c>
      <c r="F39" s="12"/>
      <c r="G39" s="12">
        <v>3.5</v>
      </c>
      <c r="H39" s="13">
        <v>49</v>
      </c>
      <c r="I39" s="13">
        <v>1</v>
      </c>
      <c r="J39" s="13">
        <v>1</v>
      </c>
      <c r="K39" s="13" t="s">
        <v>176</v>
      </c>
      <c r="L39" s="28" t="s">
        <v>782</v>
      </c>
      <c r="M39" s="13">
        <v>8</v>
      </c>
      <c r="N39" s="13" t="s">
        <v>176</v>
      </c>
      <c r="O39" s="13"/>
      <c r="P39" s="13" t="s">
        <v>176</v>
      </c>
      <c r="Q39" s="13"/>
      <c r="R39" s="28" t="s">
        <v>554</v>
      </c>
      <c r="S39" s="13" t="s">
        <v>229</v>
      </c>
      <c r="T39" s="28" t="s">
        <v>542</v>
      </c>
      <c r="U39" s="11" t="s">
        <v>268</v>
      </c>
      <c r="V39" s="11" t="s">
        <v>174</v>
      </c>
      <c r="W39" s="11"/>
      <c r="X39" s="11"/>
      <c r="Y39" s="11" t="s">
        <v>313</v>
      </c>
      <c r="Z39" s="21" t="s">
        <v>781</v>
      </c>
      <c r="AB39" s="11" t="s">
        <v>176</v>
      </c>
      <c r="AC39" s="11"/>
      <c r="AD39" s="25">
        <v>46295</v>
      </c>
      <c r="AE39" s="110"/>
      <c r="AF39" s="109"/>
    </row>
    <row r="40" spans="1:32" ht="38.25">
      <c r="A40" s="11"/>
      <c r="B40" s="26" t="s">
        <v>369</v>
      </c>
      <c r="C40" s="11" t="s">
        <v>47</v>
      </c>
      <c r="D40" s="11" t="s">
        <v>55</v>
      </c>
      <c r="E40" s="11" t="s">
        <v>348</v>
      </c>
      <c r="F40" s="12"/>
      <c r="G40" s="12">
        <v>3.5</v>
      </c>
      <c r="H40" s="13"/>
      <c r="I40" s="13"/>
      <c r="J40" s="13"/>
      <c r="K40" s="13" t="s">
        <v>176</v>
      </c>
      <c r="L40" s="13"/>
      <c r="M40" s="13"/>
      <c r="N40" s="13" t="s">
        <v>176</v>
      </c>
      <c r="O40" s="13"/>
      <c r="P40" s="13"/>
      <c r="Q40" s="13"/>
      <c r="R40" s="28" t="s">
        <v>554</v>
      </c>
      <c r="S40" s="13" t="s">
        <v>229</v>
      </c>
      <c r="T40" s="13"/>
      <c r="U40" s="11" t="s">
        <v>268</v>
      </c>
      <c r="V40" s="11"/>
      <c r="W40" s="11" t="s">
        <v>243</v>
      </c>
      <c r="X40" s="11" t="s">
        <v>354</v>
      </c>
      <c r="Y40" s="11"/>
      <c r="Z40" s="11"/>
      <c r="AA40" s="11"/>
      <c r="AB40" s="11"/>
      <c r="AC40" s="11"/>
      <c r="AD40" s="11"/>
    </row>
    <row r="41" spans="1:32" ht="38.25">
      <c r="A41" s="11"/>
      <c r="B41" s="11" t="s">
        <v>370</v>
      </c>
      <c r="C41" s="11" t="s">
        <v>47</v>
      </c>
      <c r="D41" s="11" t="s">
        <v>55</v>
      </c>
      <c r="E41" s="11" t="s">
        <v>348</v>
      </c>
      <c r="F41" s="12"/>
      <c r="G41" s="12">
        <v>3.5</v>
      </c>
      <c r="H41" s="13">
        <v>72</v>
      </c>
      <c r="I41" s="13">
        <v>1</v>
      </c>
      <c r="J41" s="13">
        <v>1</v>
      </c>
      <c r="K41" s="13" t="s">
        <v>176</v>
      </c>
      <c r="L41" s="13"/>
      <c r="M41" s="13">
        <v>10</v>
      </c>
      <c r="N41" s="13" t="s">
        <v>176</v>
      </c>
      <c r="O41" s="13"/>
      <c r="P41" s="13" t="s">
        <v>176</v>
      </c>
      <c r="Q41" s="13"/>
      <c r="R41" s="28" t="s">
        <v>554</v>
      </c>
      <c r="S41" s="13" t="s">
        <v>229</v>
      </c>
      <c r="T41" s="28" t="s">
        <v>542</v>
      </c>
      <c r="U41" s="11" t="s">
        <v>268</v>
      </c>
      <c r="V41" s="11" t="s">
        <v>193</v>
      </c>
      <c r="W41" s="11" t="s">
        <v>243</v>
      </c>
      <c r="X41" s="11" t="s">
        <v>354</v>
      </c>
      <c r="Y41" s="11" t="s">
        <v>313</v>
      </c>
      <c r="Z41" s="21" t="s">
        <v>373</v>
      </c>
      <c r="AA41" s="21"/>
      <c r="AB41" s="11" t="s">
        <v>176</v>
      </c>
      <c r="AC41" s="11" t="s">
        <v>543</v>
      </c>
      <c r="AD41" s="25">
        <v>46280</v>
      </c>
    </row>
    <row r="42" spans="1:32">
      <c r="A42" s="22" t="s">
        <v>381</v>
      </c>
      <c r="B42" s="22"/>
      <c r="C42" s="22"/>
      <c r="D42" s="22"/>
      <c r="E42" s="22"/>
      <c r="F42" s="23"/>
      <c r="G42" s="23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 spans="1:32" ht="51">
      <c r="A43" s="11"/>
      <c r="B43" s="11" t="s">
        <v>382</v>
      </c>
      <c r="C43" s="11" t="s">
        <v>47</v>
      </c>
      <c r="D43" s="11" t="s">
        <v>55</v>
      </c>
      <c r="E43" s="11" t="s">
        <v>348</v>
      </c>
      <c r="F43" s="12"/>
      <c r="G43" s="12">
        <v>3.5</v>
      </c>
      <c r="H43" s="13">
        <v>27</v>
      </c>
      <c r="I43" s="13">
        <v>1</v>
      </c>
      <c r="J43" s="13">
        <v>1</v>
      </c>
      <c r="K43" s="13" t="s">
        <v>176</v>
      </c>
      <c r="L43" s="13"/>
      <c r="M43" s="13">
        <v>5</v>
      </c>
      <c r="N43" s="13" t="s">
        <v>176</v>
      </c>
      <c r="O43" s="13"/>
      <c r="P43" s="13" t="s">
        <v>176</v>
      </c>
      <c r="Q43" s="28" t="s">
        <v>394</v>
      </c>
      <c r="R43" s="28" t="s">
        <v>554</v>
      </c>
      <c r="S43" s="29" t="s">
        <v>229</v>
      </c>
      <c r="T43" s="28" t="s">
        <v>372</v>
      </c>
      <c r="U43" s="11"/>
      <c r="V43" s="11" t="s">
        <v>193</v>
      </c>
      <c r="W43" s="11" t="s">
        <v>243</v>
      </c>
      <c r="X43" s="11" t="s">
        <v>354</v>
      </c>
      <c r="Y43" s="11" t="s">
        <v>323</v>
      </c>
      <c r="Z43" s="21" t="s">
        <v>395</v>
      </c>
      <c r="AB43" s="11" t="s">
        <v>376</v>
      </c>
      <c r="AC43" s="11"/>
      <c r="AD43" s="25">
        <v>46274</v>
      </c>
      <c r="AE43" s="110"/>
      <c r="AF43" s="109"/>
    </row>
    <row r="44" spans="1:32" ht="51">
      <c r="A44" s="11"/>
      <c r="B44" s="11" t="s">
        <v>383</v>
      </c>
      <c r="C44" s="11" t="s">
        <v>47</v>
      </c>
      <c r="D44" s="11" t="s">
        <v>55</v>
      </c>
      <c r="E44" s="11" t="s">
        <v>348</v>
      </c>
      <c r="F44" s="12"/>
      <c r="G44" s="12">
        <v>3.5</v>
      </c>
      <c r="H44" s="13">
        <v>35</v>
      </c>
      <c r="I44" s="13">
        <v>1</v>
      </c>
      <c r="J44" s="13">
        <v>1</v>
      </c>
      <c r="K44" s="13" t="s">
        <v>176</v>
      </c>
      <c r="L44" s="13"/>
      <c r="M44" s="13">
        <v>5</v>
      </c>
      <c r="N44" s="13" t="s">
        <v>176</v>
      </c>
      <c r="O44" s="13"/>
      <c r="P44" s="13" t="s">
        <v>176</v>
      </c>
      <c r="Q44" s="28" t="s">
        <v>394</v>
      </c>
      <c r="R44" s="28" t="s">
        <v>554</v>
      </c>
      <c r="S44" s="29" t="s">
        <v>229</v>
      </c>
      <c r="T44" s="28" t="s">
        <v>372</v>
      </c>
      <c r="U44" s="11"/>
      <c r="V44" s="11" t="s">
        <v>193</v>
      </c>
      <c r="W44" s="11" t="s">
        <v>243</v>
      </c>
      <c r="X44" s="11" t="s">
        <v>354</v>
      </c>
      <c r="Y44" s="11" t="s">
        <v>323</v>
      </c>
      <c r="Z44" s="21" t="s">
        <v>395</v>
      </c>
      <c r="AA44" s="21"/>
      <c r="AB44" s="11" t="s">
        <v>376</v>
      </c>
      <c r="AC44" s="11"/>
      <c r="AD44" s="25">
        <v>46274</v>
      </c>
    </row>
    <row r="45" spans="1:32" ht="64.5">
      <c r="A45" s="11"/>
      <c r="B45" s="11" t="s">
        <v>384</v>
      </c>
      <c r="C45" s="11" t="s">
        <v>47</v>
      </c>
      <c r="D45" s="11" t="s">
        <v>55</v>
      </c>
      <c r="E45" s="11" t="s">
        <v>348</v>
      </c>
      <c r="F45" s="12"/>
      <c r="G45" s="12">
        <v>3.5</v>
      </c>
      <c r="H45" s="13">
        <v>41</v>
      </c>
      <c r="I45" s="13">
        <v>1</v>
      </c>
      <c r="J45" s="13">
        <v>1</v>
      </c>
      <c r="K45" s="13" t="s">
        <v>176</v>
      </c>
      <c r="L45" s="13"/>
      <c r="M45" s="13">
        <v>5</v>
      </c>
      <c r="N45" s="13" t="s">
        <v>176</v>
      </c>
      <c r="O45" s="13"/>
      <c r="P45" s="13" t="s">
        <v>176</v>
      </c>
      <c r="Q45" s="28" t="s">
        <v>396</v>
      </c>
      <c r="R45" s="28" t="s">
        <v>554</v>
      </c>
      <c r="S45" s="29" t="s">
        <v>229</v>
      </c>
      <c r="T45" s="45" t="s">
        <v>397</v>
      </c>
      <c r="U45" s="11"/>
      <c r="V45" s="11" t="s">
        <v>193</v>
      </c>
      <c r="W45" s="11" t="s">
        <v>243</v>
      </c>
      <c r="X45" s="11" t="s">
        <v>354</v>
      </c>
      <c r="Y45" s="11" t="s">
        <v>313</v>
      </c>
      <c r="Z45" s="21" t="s">
        <v>373</v>
      </c>
      <c r="AB45" s="11" t="s">
        <v>376</v>
      </c>
      <c r="AC45" s="11"/>
      <c r="AD45" s="25">
        <v>46274</v>
      </c>
      <c r="AE45" s="110"/>
      <c r="AF45" s="109"/>
    </row>
    <row r="46" spans="1:32" ht="63.75">
      <c r="A46" s="11"/>
      <c r="B46" s="11" t="s">
        <v>385</v>
      </c>
      <c r="C46" s="11" t="s">
        <v>47</v>
      </c>
      <c r="D46" s="11" t="s">
        <v>55</v>
      </c>
      <c r="E46" s="11" t="s">
        <v>348</v>
      </c>
      <c r="F46" s="12"/>
      <c r="G46" s="12">
        <v>3.5</v>
      </c>
      <c r="H46" s="13">
        <v>26</v>
      </c>
      <c r="I46" s="13">
        <v>1</v>
      </c>
      <c r="J46" s="13">
        <v>1</v>
      </c>
      <c r="K46" s="13" t="s">
        <v>176</v>
      </c>
      <c r="L46" s="13"/>
      <c r="M46" s="13">
        <v>5</v>
      </c>
      <c r="N46" s="13" t="s">
        <v>176</v>
      </c>
      <c r="O46" s="13"/>
      <c r="P46" s="13" t="s">
        <v>176</v>
      </c>
      <c r="Q46" s="13"/>
      <c r="R46" s="28" t="s">
        <v>554</v>
      </c>
      <c r="S46" s="29" t="s">
        <v>229</v>
      </c>
      <c r="T46" s="28" t="s">
        <v>372</v>
      </c>
      <c r="U46" s="11"/>
      <c r="V46" s="11" t="s">
        <v>193</v>
      </c>
      <c r="W46" s="11" t="s">
        <v>243</v>
      </c>
      <c r="X46" s="11" t="s">
        <v>354</v>
      </c>
      <c r="Y46" s="11" t="s">
        <v>323</v>
      </c>
      <c r="Z46" s="21" t="s">
        <v>398</v>
      </c>
      <c r="AA46" s="21"/>
      <c r="AB46" s="11" t="s">
        <v>176</v>
      </c>
      <c r="AC46" s="21" t="s">
        <v>399</v>
      </c>
      <c r="AD46" s="25">
        <v>46274</v>
      </c>
    </row>
    <row r="47" spans="1:32" ht="89.25">
      <c r="A47" s="11"/>
      <c r="B47" s="11" t="s">
        <v>386</v>
      </c>
      <c r="C47" s="11" t="s">
        <v>47</v>
      </c>
      <c r="D47" s="11" t="s">
        <v>55</v>
      </c>
      <c r="E47" s="11" t="s">
        <v>348</v>
      </c>
      <c r="F47" s="12"/>
      <c r="G47" s="12">
        <v>3.5</v>
      </c>
      <c r="H47" s="13">
        <v>38</v>
      </c>
      <c r="I47" s="13">
        <v>0</v>
      </c>
      <c r="J47" s="13">
        <v>1</v>
      </c>
      <c r="K47" s="13" t="s">
        <v>229</v>
      </c>
      <c r="L47" s="28" t="s">
        <v>375</v>
      </c>
      <c r="M47" s="13">
        <v>5</v>
      </c>
      <c r="N47" s="13" t="s">
        <v>176</v>
      </c>
      <c r="O47" s="13"/>
      <c r="P47" s="13" t="s">
        <v>229</v>
      </c>
      <c r="Q47" s="28" t="s">
        <v>400</v>
      </c>
      <c r="R47" s="28" t="s">
        <v>554</v>
      </c>
      <c r="S47" s="29" t="s">
        <v>229</v>
      </c>
      <c r="T47" s="28" t="s">
        <v>401</v>
      </c>
      <c r="U47" s="11"/>
      <c r="V47" s="11" t="s">
        <v>193</v>
      </c>
      <c r="W47" s="11" t="s">
        <v>243</v>
      </c>
      <c r="X47" s="11" t="s">
        <v>354</v>
      </c>
      <c r="Y47" s="11" t="s">
        <v>313</v>
      </c>
      <c r="Z47" s="21" t="s">
        <v>373</v>
      </c>
      <c r="AA47" s="21"/>
      <c r="AB47" s="11"/>
      <c r="AC47" s="11"/>
      <c r="AD47" s="25">
        <v>46274</v>
      </c>
    </row>
    <row r="48" spans="1:32" ht="76.5">
      <c r="A48" s="11"/>
      <c r="B48" s="11" t="s">
        <v>387</v>
      </c>
      <c r="C48" s="11" t="s">
        <v>47</v>
      </c>
      <c r="D48" s="11" t="s">
        <v>55</v>
      </c>
      <c r="E48" s="11" t="s">
        <v>348</v>
      </c>
      <c r="F48" s="12"/>
      <c r="G48" s="12">
        <v>3.5</v>
      </c>
      <c r="H48" s="13">
        <v>37</v>
      </c>
      <c r="I48" s="13">
        <v>1</v>
      </c>
      <c r="J48" s="13">
        <v>1</v>
      </c>
      <c r="K48" s="13" t="s">
        <v>176</v>
      </c>
      <c r="L48" s="13"/>
      <c r="M48" s="13">
        <v>5</v>
      </c>
      <c r="N48" s="13" t="s">
        <v>176</v>
      </c>
      <c r="O48" s="13"/>
      <c r="P48" s="13" t="s">
        <v>176</v>
      </c>
      <c r="Q48" s="28" t="s">
        <v>402</v>
      </c>
      <c r="R48" s="28" t="s">
        <v>554</v>
      </c>
      <c r="S48" s="29" t="s">
        <v>229</v>
      </c>
      <c r="T48" s="28" t="s">
        <v>403</v>
      </c>
      <c r="U48" s="11"/>
      <c r="V48" s="11" t="s">
        <v>193</v>
      </c>
      <c r="W48" s="11" t="s">
        <v>243</v>
      </c>
      <c r="X48" s="11" t="s">
        <v>354</v>
      </c>
      <c r="Y48" s="11" t="s">
        <v>313</v>
      </c>
      <c r="Z48" s="21" t="s">
        <v>404</v>
      </c>
      <c r="AB48" s="11" t="s">
        <v>176</v>
      </c>
      <c r="AC48" s="11"/>
      <c r="AD48" s="25">
        <v>46274</v>
      </c>
      <c r="AE48" s="110"/>
      <c r="AF48" s="109"/>
    </row>
    <row r="49" spans="1:32" ht="76.5">
      <c r="A49" s="11"/>
      <c r="B49" s="11" t="s">
        <v>388</v>
      </c>
      <c r="C49" s="11" t="s">
        <v>47</v>
      </c>
      <c r="D49" s="11" t="s">
        <v>55</v>
      </c>
      <c r="E49" s="11" t="s">
        <v>348</v>
      </c>
      <c r="F49" s="12"/>
      <c r="G49" s="12">
        <v>3.5</v>
      </c>
      <c r="H49" s="13">
        <v>38</v>
      </c>
      <c r="I49" s="13">
        <v>0</v>
      </c>
      <c r="J49" s="13">
        <v>1</v>
      </c>
      <c r="K49" s="13" t="s">
        <v>176</v>
      </c>
      <c r="L49" s="13"/>
      <c r="M49" s="13">
        <v>5</v>
      </c>
      <c r="N49" s="13" t="s">
        <v>176</v>
      </c>
      <c r="O49" s="13"/>
      <c r="P49" s="13" t="s">
        <v>176</v>
      </c>
      <c r="Q49" s="13"/>
      <c r="R49" s="28" t="s">
        <v>554</v>
      </c>
      <c r="S49" s="29" t="s">
        <v>229</v>
      </c>
      <c r="T49" s="28" t="s">
        <v>403</v>
      </c>
      <c r="U49" s="11"/>
      <c r="V49" s="11" t="s">
        <v>193</v>
      </c>
      <c r="W49" s="11" t="s">
        <v>243</v>
      </c>
      <c r="X49" s="11" t="s">
        <v>354</v>
      </c>
      <c r="Y49" s="11" t="s">
        <v>323</v>
      </c>
      <c r="Z49" s="21" t="s">
        <v>405</v>
      </c>
      <c r="AB49" s="11"/>
      <c r="AC49" s="11"/>
      <c r="AD49" s="25">
        <v>46274</v>
      </c>
      <c r="AE49" s="110"/>
      <c r="AF49" s="109"/>
    </row>
    <row r="50" spans="1:32" ht="51">
      <c r="A50" s="11"/>
      <c r="B50" s="11" t="s">
        <v>389</v>
      </c>
      <c r="C50" s="11" t="s">
        <v>47</v>
      </c>
      <c r="D50" s="11" t="s">
        <v>55</v>
      </c>
      <c r="E50" s="11" t="s">
        <v>348</v>
      </c>
      <c r="F50" s="12"/>
      <c r="G50" s="12">
        <v>3.5</v>
      </c>
      <c r="H50" s="13">
        <v>38</v>
      </c>
      <c r="I50" s="13">
        <v>1</v>
      </c>
      <c r="J50" s="13">
        <v>1</v>
      </c>
      <c r="K50" s="13" t="s">
        <v>176</v>
      </c>
      <c r="L50" s="13"/>
      <c r="M50" s="13">
        <v>2</v>
      </c>
      <c r="N50" s="13" t="s">
        <v>176</v>
      </c>
      <c r="O50" s="13"/>
      <c r="P50" s="13" t="s">
        <v>176</v>
      </c>
      <c r="Q50" s="13"/>
      <c r="R50" s="28" t="s">
        <v>554</v>
      </c>
      <c r="S50" s="29" t="s">
        <v>249</v>
      </c>
      <c r="T50" s="28" t="s">
        <v>377</v>
      </c>
      <c r="U50" s="11"/>
      <c r="V50" s="11" t="s">
        <v>193</v>
      </c>
      <c r="W50" s="11" t="s">
        <v>243</v>
      </c>
      <c r="X50" s="11" t="s">
        <v>354</v>
      </c>
      <c r="Y50" s="11" t="s">
        <v>313</v>
      </c>
      <c r="Z50" s="21" t="s">
        <v>406</v>
      </c>
      <c r="AB50" s="11" t="s">
        <v>371</v>
      </c>
      <c r="AC50" s="21" t="s">
        <v>379</v>
      </c>
      <c r="AD50" s="25">
        <v>46274</v>
      </c>
      <c r="AE50" s="110"/>
      <c r="AF50" s="109"/>
    </row>
    <row r="51" spans="1:32" ht="81.599999999999994" customHeight="1">
      <c r="A51" s="11"/>
      <c r="B51" s="11" t="s">
        <v>390</v>
      </c>
      <c r="C51" s="11" t="s">
        <v>47</v>
      </c>
      <c r="D51" s="11" t="s">
        <v>55</v>
      </c>
      <c r="E51" s="11" t="s">
        <v>348</v>
      </c>
      <c r="F51" s="12"/>
      <c r="G51" s="12">
        <v>3.5</v>
      </c>
      <c r="H51" s="13">
        <v>67</v>
      </c>
      <c r="I51" s="13">
        <v>1</v>
      </c>
      <c r="J51" s="13">
        <v>1</v>
      </c>
      <c r="K51" s="13" t="s">
        <v>176</v>
      </c>
      <c r="L51" s="13"/>
      <c r="M51" s="13">
        <v>10</v>
      </c>
      <c r="N51" s="13" t="s">
        <v>176</v>
      </c>
      <c r="O51" s="13"/>
      <c r="P51" s="13" t="s">
        <v>376</v>
      </c>
      <c r="Q51" s="13"/>
      <c r="R51" s="28" t="s">
        <v>554</v>
      </c>
      <c r="S51" s="29" t="s">
        <v>229</v>
      </c>
      <c r="T51" s="28" t="s">
        <v>403</v>
      </c>
      <c r="U51" s="11"/>
      <c r="V51" s="11" t="s">
        <v>193</v>
      </c>
      <c r="W51" s="11" t="s">
        <v>243</v>
      </c>
      <c r="X51" s="11" t="s">
        <v>354</v>
      </c>
      <c r="Y51" s="11" t="s">
        <v>323</v>
      </c>
      <c r="Z51" s="21" t="s">
        <v>405</v>
      </c>
      <c r="AB51" s="11" t="s">
        <v>176</v>
      </c>
      <c r="AC51" s="11"/>
      <c r="AD51" s="25">
        <v>46274</v>
      </c>
      <c r="AE51" s="110"/>
      <c r="AF51" s="109"/>
    </row>
    <row r="52" spans="1:32" ht="51">
      <c r="A52" s="11"/>
      <c r="B52" s="11" t="s">
        <v>391</v>
      </c>
      <c r="C52" s="11" t="s">
        <v>47</v>
      </c>
      <c r="D52" s="11" t="s">
        <v>55</v>
      </c>
      <c r="E52" s="11" t="s">
        <v>348</v>
      </c>
      <c r="F52" s="12"/>
      <c r="G52" s="12">
        <v>3.5</v>
      </c>
      <c r="H52" s="13">
        <v>41</v>
      </c>
      <c r="I52" s="13">
        <v>0</v>
      </c>
      <c r="J52" s="13">
        <v>1</v>
      </c>
      <c r="K52" s="13" t="s">
        <v>229</v>
      </c>
      <c r="L52" s="28" t="s">
        <v>549</v>
      </c>
      <c r="M52" s="13">
        <v>10</v>
      </c>
      <c r="N52" s="13" t="s">
        <v>176</v>
      </c>
      <c r="O52" s="13"/>
      <c r="P52" s="13" t="s">
        <v>176</v>
      </c>
      <c r="Q52" s="28" t="s">
        <v>550</v>
      </c>
      <c r="R52" s="28" t="s">
        <v>554</v>
      </c>
      <c r="S52" s="29" t="s">
        <v>229</v>
      </c>
      <c r="T52" s="28" t="s">
        <v>551</v>
      </c>
      <c r="U52" s="11"/>
      <c r="V52" s="11" t="s">
        <v>174</v>
      </c>
      <c r="W52" s="11" t="s">
        <v>175</v>
      </c>
      <c r="X52" s="11"/>
      <c r="Y52" s="11" t="s">
        <v>313</v>
      </c>
      <c r="Z52" s="21" t="s">
        <v>395</v>
      </c>
      <c r="AA52" s="21"/>
      <c r="AB52" s="11" t="s">
        <v>176</v>
      </c>
      <c r="AC52" s="11"/>
      <c r="AD52" s="25">
        <v>46274</v>
      </c>
    </row>
    <row r="53" spans="1:32" ht="38.25">
      <c r="A53" s="11"/>
      <c r="B53" s="26" t="s">
        <v>392</v>
      </c>
      <c r="C53" s="11" t="s">
        <v>47</v>
      </c>
      <c r="D53" s="11" t="s">
        <v>55</v>
      </c>
      <c r="E53" s="11" t="s">
        <v>348</v>
      </c>
      <c r="F53" s="12"/>
      <c r="G53" s="12">
        <v>3.5</v>
      </c>
      <c r="H53" s="13"/>
      <c r="I53" s="13"/>
      <c r="J53" s="13"/>
      <c r="K53" s="13" t="s">
        <v>176</v>
      </c>
      <c r="L53" s="13"/>
      <c r="M53" s="13"/>
      <c r="N53" s="13" t="s">
        <v>176</v>
      </c>
      <c r="O53" s="13"/>
      <c r="P53" s="13"/>
      <c r="Q53" s="13"/>
      <c r="R53" s="28" t="s">
        <v>554</v>
      </c>
      <c r="S53" s="29" t="s">
        <v>229</v>
      </c>
      <c r="T53" s="13"/>
      <c r="U53" s="11"/>
      <c r="V53" s="11"/>
      <c r="W53" s="11" t="s">
        <v>243</v>
      </c>
      <c r="X53" s="11" t="s">
        <v>354</v>
      </c>
      <c r="Y53" s="11"/>
      <c r="Z53" s="11"/>
      <c r="AA53" s="11"/>
      <c r="AB53" s="11"/>
      <c r="AC53" s="11"/>
      <c r="AD53" s="25">
        <v>46274</v>
      </c>
    </row>
    <row r="54" spans="1:32" ht="89.25">
      <c r="A54" s="11"/>
      <c r="B54" s="11" t="s">
        <v>393</v>
      </c>
      <c r="C54" s="11" t="s">
        <v>47</v>
      </c>
      <c r="D54" s="11" t="s">
        <v>55</v>
      </c>
      <c r="E54" s="11" t="s">
        <v>348</v>
      </c>
      <c r="F54" s="12"/>
      <c r="G54" s="12">
        <v>3.5</v>
      </c>
      <c r="H54" s="13">
        <v>33</v>
      </c>
      <c r="I54" s="13">
        <v>0</v>
      </c>
      <c r="J54" s="13">
        <v>1</v>
      </c>
      <c r="K54" s="13" t="s">
        <v>229</v>
      </c>
      <c r="L54" s="13" t="s">
        <v>546</v>
      </c>
      <c r="M54" s="13">
        <v>10</v>
      </c>
      <c r="N54" s="13" t="s">
        <v>176</v>
      </c>
      <c r="O54" s="13"/>
      <c r="P54" s="13" t="s">
        <v>176</v>
      </c>
      <c r="Q54" s="28" t="s">
        <v>545</v>
      </c>
      <c r="R54" s="28" t="s">
        <v>554</v>
      </c>
      <c r="S54" s="29" t="s">
        <v>229</v>
      </c>
      <c r="T54" s="28" t="s">
        <v>544</v>
      </c>
      <c r="U54" s="11"/>
      <c r="V54" s="11" t="s">
        <v>174</v>
      </c>
      <c r="W54" s="11" t="s">
        <v>243</v>
      </c>
      <c r="X54" s="11" t="s">
        <v>354</v>
      </c>
      <c r="Y54" s="11" t="s">
        <v>313</v>
      </c>
      <c r="Z54" s="21" t="s">
        <v>547</v>
      </c>
      <c r="AA54" s="21"/>
      <c r="AB54" s="11" t="s">
        <v>176</v>
      </c>
      <c r="AC54" s="21" t="s">
        <v>548</v>
      </c>
      <c r="AD54" s="25">
        <v>46274</v>
      </c>
    </row>
    <row r="55" spans="1:32">
      <c r="A55" s="30" t="s">
        <v>407</v>
      </c>
      <c r="B55" s="30"/>
      <c r="C55" s="30"/>
      <c r="D55" s="30"/>
      <c r="E55" s="30"/>
      <c r="F55" s="31"/>
      <c r="G55" s="31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spans="1:32" ht="127.5">
      <c r="A56" s="11"/>
      <c r="B56" s="11" t="s">
        <v>408</v>
      </c>
      <c r="C56" s="11" t="s">
        <v>47</v>
      </c>
      <c r="D56" s="11" t="s">
        <v>55</v>
      </c>
      <c r="E56" s="11" t="s">
        <v>348</v>
      </c>
      <c r="F56" s="12"/>
      <c r="G56" s="12">
        <v>3</v>
      </c>
      <c r="H56" s="13">
        <v>39</v>
      </c>
      <c r="I56" s="13">
        <v>1</v>
      </c>
      <c r="J56" s="13">
        <v>1</v>
      </c>
      <c r="K56" s="13" t="s">
        <v>176</v>
      </c>
      <c r="L56" s="13"/>
      <c r="M56" s="13">
        <v>5</v>
      </c>
      <c r="N56" s="13" t="s">
        <v>176</v>
      </c>
      <c r="O56" s="13"/>
      <c r="P56" s="13" t="s">
        <v>176</v>
      </c>
      <c r="Q56" s="13"/>
      <c r="R56" s="28" t="s">
        <v>554</v>
      </c>
      <c r="S56" s="29" t="s">
        <v>229</v>
      </c>
      <c r="T56" s="28" t="s">
        <v>552</v>
      </c>
      <c r="U56" s="11"/>
      <c r="V56" s="11" t="s">
        <v>193</v>
      </c>
      <c r="W56" s="11" t="s">
        <v>243</v>
      </c>
      <c r="X56" s="11" t="s">
        <v>354</v>
      </c>
      <c r="Y56" s="11" t="s">
        <v>313</v>
      </c>
      <c r="Z56" s="21" t="s">
        <v>373</v>
      </c>
      <c r="AB56" s="11" t="s">
        <v>176</v>
      </c>
      <c r="AD56" s="25">
        <v>46280</v>
      </c>
      <c r="AE56" s="110"/>
      <c r="AF56" s="109"/>
    </row>
    <row r="57" spans="1:32" ht="38.25">
      <c r="A57" s="11"/>
      <c r="B57" s="11" t="s">
        <v>409</v>
      </c>
      <c r="C57" s="11" t="s">
        <v>47</v>
      </c>
      <c r="D57" s="11" t="s">
        <v>55</v>
      </c>
      <c r="E57" s="11" t="s">
        <v>348</v>
      </c>
      <c r="F57" s="12"/>
      <c r="G57" s="12">
        <v>3</v>
      </c>
      <c r="H57" s="13">
        <v>33</v>
      </c>
      <c r="I57" s="13">
        <v>1</v>
      </c>
      <c r="J57" s="13">
        <v>1</v>
      </c>
      <c r="K57" s="13" t="s">
        <v>176</v>
      </c>
      <c r="L57" s="13"/>
      <c r="M57" s="13">
        <v>5</v>
      </c>
      <c r="N57" s="13" t="s">
        <v>176</v>
      </c>
      <c r="O57" s="13"/>
      <c r="P57" s="13" t="s">
        <v>176</v>
      </c>
      <c r="Q57" s="13"/>
      <c r="R57" s="28" t="s">
        <v>554</v>
      </c>
      <c r="S57" s="29" t="s">
        <v>176</v>
      </c>
      <c r="T57" s="28" t="s">
        <v>553</v>
      </c>
      <c r="U57" s="11"/>
      <c r="V57" s="11" t="s">
        <v>193</v>
      </c>
      <c r="W57" s="11" t="s">
        <v>243</v>
      </c>
      <c r="X57" s="11" t="s">
        <v>354</v>
      </c>
      <c r="Y57" s="11"/>
      <c r="Z57" s="11"/>
      <c r="AA57" s="11"/>
      <c r="AB57" s="11" t="s">
        <v>176</v>
      </c>
      <c r="AC57" s="11"/>
      <c r="AD57" s="25">
        <v>46280</v>
      </c>
    </row>
    <row r="58" spans="1:32" ht="76.5">
      <c r="A58" s="11"/>
      <c r="B58" s="11" t="s">
        <v>410</v>
      </c>
      <c r="C58" s="11" t="s">
        <v>47</v>
      </c>
      <c r="D58" s="11" t="s">
        <v>55</v>
      </c>
      <c r="E58" s="11" t="s">
        <v>348</v>
      </c>
      <c r="F58" s="12"/>
      <c r="G58" s="12">
        <v>3</v>
      </c>
      <c r="H58" s="13">
        <v>37</v>
      </c>
      <c r="I58" s="13">
        <v>1</v>
      </c>
      <c r="J58" s="13">
        <v>1</v>
      </c>
      <c r="K58" s="13" t="s">
        <v>176</v>
      </c>
      <c r="L58" s="13"/>
      <c r="M58" s="13">
        <v>5</v>
      </c>
      <c r="N58" s="13" t="s">
        <v>176</v>
      </c>
      <c r="O58" s="13"/>
      <c r="P58" s="13" t="s">
        <v>371</v>
      </c>
      <c r="Q58" s="13" t="s">
        <v>434</v>
      </c>
      <c r="R58" s="28" t="s">
        <v>554</v>
      </c>
      <c r="S58" s="13" t="s">
        <v>229</v>
      </c>
      <c r="T58" s="28" t="s">
        <v>430</v>
      </c>
      <c r="U58" s="11"/>
      <c r="V58" s="11" t="s">
        <v>193</v>
      </c>
      <c r="W58" s="11" t="s">
        <v>243</v>
      </c>
      <c r="X58" s="11" t="s">
        <v>354</v>
      </c>
      <c r="Y58" s="11" t="s">
        <v>313</v>
      </c>
      <c r="Z58" s="21" t="s">
        <v>373</v>
      </c>
      <c r="AB58" s="11" t="s">
        <v>229</v>
      </c>
      <c r="AC58" s="21" t="s">
        <v>435</v>
      </c>
      <c r="AD58" s="25">
        <v>46274</v>
      </c>
      <c r="AE58" s="110"/>
      <c r="AF58" s="109"/>
    </row>
    <row r="59" spans="1:32" ht="92.45" customHeight="1">
      <c r="A59" s="11"/>
      <c r="B59" s="11" t="s">
        <v>411</v>
      </c>
      <c r="C59" s="11" t="s">
        <v>47</v>
      </c>
      <c r="D59" s="11" t="s">
        <v>55</v>
      </c>
      <c r="E59" s="11" t="s">
        <v>348</v>
      </c>
      <c r="F59" s="12"/>
      <c r="G59" s="12">
        <v>3</v>
      </c>
      <c r="H59" s="13">
        <v>35</v>
      </c>
      <c r="I59" s="13">
        <v>0</v>
      </c>
      <c r="J59" s="13">
        <v>1</v>
      </c>
      <c r="K59" s="13" t="s">
        <v>176</v>
      </c>
      <c r="L59" s="13"/>
      <c r="M59" s="13">
        <v>5</v>
      </c>
      <c r="N59" s="13" t="s">
        <v>176</v>
      </c>
      <c r="O59" s="13"/>
      <c r="P59" s="13" t="s">
        <v>371</v>
      </c>
      <c r="Q59" s="28" t="s">
        <v>436</v>
      </c>
      <c r="R59" s="28" t="s">
        <v>554</v>
      </c>
      <c r="S59" s="13" t="s">
        <v>176</v>
      </c>
      <c r="T59" s="28" t="s">
        <v>432</v>
      </c>
      <c r="U59" s="11"/>
      <c r="V59" s="11" t="s">
        <v>193</v>
      </c>
      <c r="W59" s="11" t="s">
        <v>243</v>
      </c>
      <c r="X59" s="11" t="s">
        <v>354</v>
      </c>
      <c r="Y59" s="11" t="s">
        <v>313</v>
      </c>
      <c r="Z59" s="21" t="s">
        <v>373</v>
      </c>
      <c r="AB59" s="11" t="s">
        <v>229</v>
      </c>
      <c r="AC59" s="21" t="s">
        <v>433</v>
      </c>
      <c r="AD59" s="25">
        <v>46274</v>
      </c>
      <c r="AE59" s="110"/>
      <c r="AF59" s="109"/>
    </row>
    <row r="60" spans="1:32" ht="102">
      <c r="A60" s="11"/>
      <c r="B60" s="11" t="s">
        <v>412</v>
      </c>
      <c r="C60" s="11" t="s">
        <v>47</v>
      </c>
      <c r="D60" s="11" t="s">
        <v>55</v>
      </c>
      <c r="E60" s="11" t="s">
        <v>348</v>
      </c>
      <c r="F60" s="12"/>
      <c r="G60" s="12">
        <v>3</v>
      </c>
      <c r="H60" s="13">
        <v>39</v>
      </c>
      <c r="I60" s="13">
        <v>1</v>
      </c>
      <c r="J60" s="13">
        <v>1</v>
      </c>
      <c r="K60" s="13" t="s">
        <v>176</v>
      </c>
      <c r="L60" s="13"/>
      <c r="M60" s="13">
        <v>5</v>
      </c>
      <c r="N60" s="13" t="s">
        <v>176</v>
      </c>
      <c r="O60" s="13"/>
      <c r="P60" s="13" t="s">
        <v>176</v>
      </c>
      <c r="Q60" s="13"/>
      <c r="R60" s="28" t="s">
        <v>554</v>
      </c>
      <c r="S60" s="13" t="s">
        <v>371</v>
      </c>
      <c r="T60" s="28" t="s">
        <v>430</v>
      </c>
      <c r="U60" s="11"/>
      <c r="V60" s="11" t="s">
        <v>193</v>
      </c>
      <c r="W60" s="11" t="s">
        <v>243</v>
      </c>
      <c r="X60" s="11" t="s">
        <v>354</v>
      </c>
      <c r="Y60" s="11" t="s">
        <v>323</v>
      </c>
      <c r="Z60" s="21" t="s">
        <v>431</v>
      </c>
      <c r="AB60" s="11" t="s">
        <v>229</v>
      </c>
      <c r="AC60" s="21" t="s">
        <v>423</v>
      </c>
      <c r="AD60" s="25">
        <v>46274</v>
      </c>
    </row>
    <row r="61" spans="1:32" ht="51.75">
      <c r="A61" s="11"/>
      <c r="B61" s="11" t="s">
        <v>413</v>
      </c>
      <c r="C61" s="11" t="s">
        <v>47</v>
      </c>
      <c r="D61" s="11" t="s">
        <v>55</v>
      </c>
      <c r="E61" s="11" t="s">
        <v>348</v>
      </c>
      <c r="F61" s="12"/>
      <c r="G61" s="12">
        <v>3</v>
      </c>
      <c r="H61" s="13">
        <v>41</v>
      </c>
      <c r="I61" s="13">
        <v>1</v>
      </c>
      <c r="J61" s="13">
        <v>1</v>
      </c>
      <c r="K61" s="13" t="s">
        <v>176</v>
      </c>
      <c r="L61" s="13"/>
      <c r="M61" s="13">
        <v>5</v>
      </c>
      <c r="N61" s="13" t="s">
        <v>176</v>
      </c>
      <c r="O61" s="13"/>
      <c r="P61" s="13" t="s">
        <v>176</v>
      </c>
      <c r="Q61" s="13"/>
      <c r="R61" s="28" t="s">
        <v>554</v>
      </c>
      <c r="S61" s="13" t="s">
        <v>176</v>
      </c>
      <c r="T61" s="45" t="s">
        <v>429</v>
      </c>
      <c r="U61" s="11"/>
      <c r="V61" s="11" t="s">
        <v>193</v>
      </c>
      <c r="W61" s="11" t="s">
        <v>243</v>
      </c>
      <c r="X61" s="11" t="s">
        <v>354</v>
      </c>
      <c r="Y61" s="11"/>
      <c r="Z61" s="11"/>
      <c r="AB61" s="11"/>
      <c r="AC61" s="11"/>
      <c r="AD61" s="25">
        <v>46274</v>
      </c>
      <c r="AE61" s="110"/>
      <c r="AF61" s="109"/>
    </row>
    <row r="62" spans="1:32" ht="51.75">
      <c r="A62" s="11"/>
      <c r="B62" s="11" t="s">
        <v>414</v>
      </c>
      <c r="C62" s="11" t="s">
        <v>47</v>
      </c>
      <c r="D62" s="11" t="s">
        <v>55</v>
      </c>
      <c r="E62" s="11" t="s">
        <v>348</v>
      </c>
      <c r="F62" s="12"/>
      <c r="G62" s="12">
        <v>3</v>
      </c>
      <c r="H62" s="13">
        <v>38</v>
      </c>
      <c r="I62" s="13">
        <v>1</v>
      </c>
      <c r="J62" s="13">
        <v>1</v>
      </c>
      <c r="K62" s="13" t="s">
        <v>176</v>
      </c>
      <c r="L62" s="13"/>
      <c r="M62" s="13">
        <v>5</v>
      </c>
      <c r="N62" s="13" t="s">
        <v>176</v>
      </c>
      <c r="O62" s="13"/>
      <c r="P62" s="13" t="s">
        <v>176</v>
      </c>
      <c r="Q62" s="13"/>
      <c r="R62" s="28" t="s">
        <v>554</v>
      </c>
      <c r="S62" s="13" t="s">
        <v>371</v>
      </c>
      <c r="T62" s="45" t="s">
        <v>427</v>
      </c>
      <c r="U62" s="11"/>
      <c r="V62" s="11" t="s">
        <v>193</v>
      </c>
      <c r="W62" s="11" t="s">
        <v>243</v>
      </c>
      <c r="X62" s="11" t="s">
        <v>354</v>
      </c>
      <c r="Y62" s="11" t="s">
        <v>313</v>
      </c>
      <c r="Z62" s="21" t="s">
        <v>373</v>
      </c>
      <c r="AA62" s="111"/>
      <c r="AB62" s="11" t="s">
        <v>376</v>
      </c>
      <c r="AC62" s="11"/>
      <c r="AD62" s="25">
        <v>46274</v>
      </c>
      <c r="AE62" s="110"/>
      <c r="AF62" s="109"/>
    </row>
    <row r="63" spans="1:32" ht="127.5">
      <c r="A63" s="11"/>
      <c r="B63" s="11" t="s">
        <v>415</v>
      </c>
      <c r="C63" s="11" t="s">
        <v>47</v>
      </c>
      <c r="D63" s="11" t="s">
        <v>55</v>
      </c>
      <c r="E63" s="11" t="s">
        <v>348</v>
      </c>
      <c r="F63" s="12"/>
      <c r="G63" s="12">
        <v>3</v>
      </c>
      <c r="H63" s="13">
        <v>44</v>
      </c>
      <c r="I63" s="13">
        <v>1</v>
      </c>
      <c r="J63" s="13">
        <v>1</v>
      </c>
      <c r="K63" s="13" t="s">
        <v>176</v>
      </c>
      <c r="L63" s="13"/>
      <c r="M63" s="13">
        <v>2</v>
      </c>
      <c r="N63" s="13" t="s">
        <v>176</v>
      </c>
      <c r="O63" s="13"/>
      <c r="P63" s="13" t="s">
        <v>176</v>
      </c>
      <c r="Q63" s="13"/>
      <c r="R63" s="28" t="s">
        <v>554</v>
      </c>
      <c r="S63" s="13" t="s">
        <v>249</v>
      </c>
      <c r="T63" s="28" t="s">
        <v>426</v>
      </c>
      <c r="U63" s="11"/>
      <c r="V63" s="11" t="s">
        <v>193</v>
      </c>
      <c r="W63" s="11" t="s">
        <v>243</v>
      </c>
      <c r="X63" s="11" t="s">
        <v>354</v>
      </c>
      <c r="Y63" s="11" t="s">
        <v>313</v>
      </c>
      <c r="Z63" s="21" t="s">
        <v>428</v>
      </c>
      <c r="AB63" s="11" t="s">
        <v>371</v>
      </c>
      <c r="AC63" s="21" t="s">
        <v>379</v>
      </c>
      <c r="AD63" s="25">
        <v>46274</v>
      </c>
      <c r="AE63" s="110"/>
      <c r="AF63" s="109"/>
    </row>
    <row r="64" spans="1:32" ht="102.75">
      <c r="A64" s="11"/>
      <c r="B64" s="11" t="s">
        <v>416</v>
      </c>
      <c r="C64" s="11" t="s">
        <v>47</v>
      </c>
      <c r="D64" s="11" t="s">
        <v>55</v>
      </c>
      <c r="E64" s="11" t="s">
        <v>348</v>
      </c>
      <c r="F64" s="12"/>
      <c r="G64" s="12">
        <v>3</v>
      </c>
      <c r="H64" s="13">
        <v>50</v>
      </c>
      <c r="I64" s="13">
        <v>1</v>
      </c>
      <c r="J64" s="13">
        <v>1</v>
      </c>
      <c r="K64" s="13" t="s">
        <v>176</v>
      </c>
      <c r="L64" s="13"/>
      <c r="M64" s="13">
        <v>10</v>
      </c>
      <c r="N64" s="13" t="s">
        <v>176</v>
      </c>
      <c r="O64" s="13"/>
      <c r="P64" s="13" t="s">
        <v>176</v>
      </c>
      <c r="Q64" s="13"/>
      <c r="R64" s="28" t="s">
        <v>554</v>
      </c>
      <c r="S64" s="13" t="s">
        <v>371</v>
      </c>
      <c r="T64" s="45" t="s">
        <v>421</v>
      </c>
      <c r="U64" s="11"/>
      <c r="V64" s="11" t="s">
        <v>193</v>
      </c>
      <c r="W64" s="11" t="s">
        <v>243</v>
      </c>
      <c r="X64" s="11" t="s">
        <v>354</v>
      </c>
      <c r="Y64" s="11" t="s">
        <v>323</v>
      </c>
      <c r="Z64" s="21" t="s">
        <v>424</v>
      </c>
      <c r="AA64" s="21"/>
      <c r="AB64" s="11" t="s">
        <v>176</v>
      </c>
      <c r="AC64" s="21" t="s">
        <v>425</v>
      </c>
      <c r="AD64" s="25">
        <v>46274</v>
      </c>
    </row>
    <row r="65" spans="1:32" ht="102.75">
      <c r="A65" s="11"/>
      <c r="B65" s="11" t="s">
        <v>417</v>
      </c>
      <c r="C65" s="11" t="s">
        <v>47</v>
      </c>
      <c r="D65" s="11" t="s">
        <v>55</v>
      </c>
      <c r="E65" s="11" t="s">
        <v>348</v>
      </c>
      <c r="F65" s="12"/>
      <c r="G65" s="12">
        <v>3</v>
      </c>
      <c r="H65" s="13">
        <v>48</v>
      </c>
      <c r="I65" s="13">
        <v>1</v>
      </c>
      <c r="J65" s="13">
        <v>1</v>
      </c>
      <c r="K65" s="13" t="s">
        <v>176</v>
      </c>
      <c r="L65" s="13"/>
      <c r="M65" s="13">
        <v>10</v>
      </c>
      <c r="N65" s="13" t="s">
        <v>176</v>
      </c>
      <c r="O65" s="13"/>
      <c r="P65" s="13" t="s">
        <v>176</v>
      </c>
      <c r="Q65" s="13"/>
      <c r="R65" s="28" t="s">
        <v>554</v>
      </c>
      <c r="S65" s="13" t="s">
        <v>371</v>
      </c>
      <c r="T65" s="45" t="s">
        <v>421</v>
      </c>
      <c r="U65" s="11"/>
      <c r="V65" s="11" t="s">
        <v>193</v>
      </c>
      <c r="W65" s="11" t="s">
        <v>243</v>
      </c>
      <c r="X65" s="11" t="s">
        <v>354</v>
      </c>
      <c r="Y65" s="11" t="s">
        <v>323</v>
      </c>
      <c r="Z65" s="21" t="s">
        <v>422</v>
      </c>
      <c r="AB65" s="11" t="s">
        <v>229</v>
      </c>
      <c r="AC65" s="21" t="s">
        <v>423</v>
      </c>
      <c r="AD65" s="25">
        <v>46274</v>
      </c>
      <c r="AE65" s="110"/>
      <c r="AF65" s="109"/>
    </row>
    <row r="66" spans="1:32" ht="38.25">
      <c r="A66" s="11"/>
      <c r="B66" s="26" t="s">
        <v>418</v>
      </c>
      <c r="C66" s="11" t="s">
        <v>47</v>
      </c>
      <c r="D66" s="11" t="s">
        <v>55</v>
      </c>
      <c r="E66" s="11" t="s">
        <v>348</v>
      </c>
      <c r="F66" s="12"/>
      <c r="G66" s="12">
        <v>3</v>
      </c>
      <c r="H66" s="13"/>
      <c r="I66" s="13"/>
      <c r="J66" s="13"/>
      <c r="K66" s="13" t="s">
        <v>176</v>
      </c>
      <c r="L66" s="13"/>
      <c r="M66" s="13"/>
      <c r="N66" s="13" t="s">
        <v>176</v>
      </c>
      <c r="O66" s="13"/>
      <c r="P66" s="13"/>
      <c r="Q66" s="13"/>
      <c r="R66" s="28" t="s">
        <v>554</v>
      </c>
      <c r="S66" s="13"/>
      <c r="T66" s="13"/>
      <c r="U66" s="11"/>
      <c r="V66" s="11"/>
      <c r="W66" s="11" t="s">
        <v>243</v>
      </c>
      <c r="X66" s="11" t="s">
        <v>354</v>
      </c>
      <c r="Y66" s="11"/>
      <c r="Z66" s="11"/>
      <c r="AA66" s="11"/>
      <c r="AB66" s="11"/>
      <c r="AC66" s="11"/>
      <c r="AD66" s="25">
        <v>46283</v>
      </c>
    </row>
    <row r="67" spans="1:32" ht="51">
      <c r="A67" s="11"/>
      <c r="B67" s="11" t="s">
        <v>419</v>
      </c>
      <c r="C67" s="11" t="s">
        <v>47</v>
      </c>
      <c r="D67" s="11" t="s">
        <v>55</v>
      </c>
      <c r="E67" s="11" t="s">
        <v>348</v>
      </c>
      <c r="F67" s="12"/>
      <c r="G67" s="12">
        <v>3</v>
      </c>
      <c r="H67" s="13">
        <v>27</v>
      </c>
      <c r="I67" s="13">
        <v>2</v>
      </c>
      <c r="J67" s="13">
        <v>1</v>
      </c>
      <c r="K67" s="13" t="s">
        <v>176</v>
      </c>
      <c r="L67" s="13"/>
      <c r="M67" s="13">
        <v>10</v>
      </c>
      <c r="N67" s="13" t="s">
        <v>176</v>
      </c>
      <c r="O67" s="13"/>
      <c r="P67" s="13" t="s">
        <v>176</v>
      </c>
      <c r="Q67" s="13"/>
      <c r="R67" s="28" t="s">
        <v>554</v>
      </c>
      <c r="S67" s="13" t="s">
        <v>176</v>
      </c>
      <c r="T67" s="28" t="s">
        <v>420</v>
      </c>
      <c r="U67" s="11"/>
      <c r="V67" s="11" t="s">
        <v>193</v>
      </c>
      <c r="W67" s="11" t="s">
        <v>243</v>
      </c>
      <c r="X67" s="11" t="s">
        <v>354</v>
      </c>
      <c r="Y67" s="11" t="s">
        <v>313</v>
      </c>
      <c r="Z67" s="21" t="s">
        <v>406</v>
      </c>
      <c r="AA67" s="21"/>
      <c r="AB67" s="11" t="s">
        <v>176</v>
      </c>
      <c r="AC67" s="11"/>
      <c r="AD67" s="25">
        <v>46284</v>
      </c>
    </row>
    <row r="68" spans="1:32">
      <c r="A68" s="11"/>
      <c r="B68" s="11"/>
      <c r="C68" s="11"/>
      <c r="D68" s="11"/>
      <c r="E68" s="11"/>
      <c r="F68" s="12"/>
      <c r="G68" s="1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2">
      <c r="A69" s="11"/>
      <c r="B69" s="11"/>
      <c r="C69" s="11"/>
      <c r="D69" s="11"/>
      <c r="E69" s="11"/>
      <c r="F69" s="12"/>
      <c r="G69" s="12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2">
      <c r="A70" s="11"/>
      <c r="B70" s="11"/>
      <c r="C70" s="11"/>
      <c r="D70" s="11"/>
      <c r="E70" s="11"/>
      <c r="F70" s="12"/>
      <c r="G70" s="12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2">
      <c r="A71" s="11"/>
      <c r="B71" s="11"/>
      <c r="C71" s="11"/>
      <c r="D71" s="11"/>
      <c r="E71" s="11"/>
      <c r="F71" s="12"/>
      <c r="G71" s="1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2">
      <c r="A72" s="11"/>
      <c r="B72" s="11"/>
      <c r="C72" s="11"/>
      <c r="D72" s="11"/>
      <c r="E72" s="11"/>
      <c r="F72" s="12"/>
      <c r="G72" s="12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2">
      <c r="A73" s="11"/>
      <c r="B73" s="11"/>
      <c r="C73" s="11"/>
      <c r="D73" s="11"/>
      <c r="E73" s="11"/>
      <c r="F73" s="12"/>
      <c r="G73" s="1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2">
      <c r="A74" s="11"/>
      <c r="B74" s="11"/>
      <c r="C74" s="11"/>
      <c r="D74" s="11"/>
      <c r="E74" s="11"/>
      <c r="F74" s="12"/>
      <c r="G74" s="12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2">
      <c r="A75" s="11"/>
      <c r="B75" s="11"/>
      <c r="C75" s="11"/>
      <c r="D75" s="11"/>
      <c r="E75" s="11"/>
      <c r="F75" s="12"/>
      <c r="G75" s="12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2">
      <c r="A76" s="11"/>
      <c r="B76" s="11"/>
      <c r="C76" s="11"/>
      <c r="D76" s="11"/>
      <c r="E76" s="11"/>
      <c r="F76" s="12"/>
      <c r="G76" s="12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2">
      <c r="A77" s="11"/>
      <c r="B77" s="11"/>
      <c r="C77" s="11"/>
      <c r="D77" s="11"/>
      <c r="E77" s="11"/>
      <c r="F77" s="12"/>
      <c r="G77" s="12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2">
      <c r="Y78" s="11"/>
    </row>
    <row r="79" spans="1:32">
      <c r="Y79" s="11"/>
    </row>
    <row r="80" spans="1:32">
      <c r="Y80" s="11"/>
    </row>
    <row r="81" spans="25:25">
      <c r="Y81" s="11"/>
    </row>
    <row r="82" spans="25:25">
      <c r="Y82" s="11"/>
    </row>
    <row r="83" spans="25:25">
      <c r="Y83" s="11"/>
    </row>
    <row r="84" spans="25:25">
      <c r="Y84" s="11"/>
    </row>
    <row r="85" spans="25:25">
      <c r="Y85" s="11"/>
    </row>
    <row r="86" spans="25:25">
      <c r="Y86" s="11"/>
    </row>
    <row r="87" spans="25:25">
      <c r="Y87" s="11"/>
    </row>
    <row r="88" spans="25:25">
      <c r="Y88" s="11"/>
    </row>
    <row r="89" spans="25:25">
      <c r="Y89" s="11"/>
    </row>
    <row r="90" spans="25:25">
      <c r="Y90" s="11"/>
    </row>
    <row r="91" spans="25:25">
      <c r="Y91" s="11"/>
    </row>
    <row r="92" spans="25:25">
      <c r="Y92" s="11"/>
    </row>
    <row r="93" spans="25:25">
      <c r="Y93" s="11"/>
    </row>
    <row r="94" spans="25:25">
      <c r="Y94" s="11"/>
    </row>
    <row r="95" spans="25:25">
      <c r="Y95" s="11"/>
    </row>
    <row r="96" spans="25:25">
      <c r="Y96" s="11"/>
    </row>
    <row r="97" spans="25:25">
      <c r="Y97" s="11"/>
    </row>
    <row r="98" spans="25:25">
      <c r="Y98" s="11"/>
    </row>
    <row r="99" spans="25:25">
      <c r="Y99" s="11"/>
    </row>
    <row r="100" spans="25:25">
      <c r="Y100" s="11"/>
    </row>
    <row r="101" spans="25:25">
      <c r="Y101" s="11"/>
    </row>
    <row r="102" spans="25:25">
      <c r="Y102" s="11"/>
    </row>
    <row r="103" spans="25:25">
      <c r="Y103" s="11"/>
    </row>
    <row r="104" spans="25:25">
      <c r="Y104" s="11"/>
    </row>
    <row r="105" spans="25:25">
      <c r="Y105" s="11"/>
    </row>
    <row r="106" spans="25:25">
      <c r="Y106" s="11"/>
    </row>
    <row r="107" spans="25:25">
      <c r="Y107" s="11"/>
    </row>
    <row r="108" spans="25:25">
      <c r="Y108" s="11"/>
    </row>
    <row r="109" spans="25:25">
      <c r="Y109" s="11"/>
    </row>
    <row r="110" spans="25:25">
      <c r="Y110" s="11"/>
    </row>
    <row r="111" spans="25:25">
      <c r="Y111" s="11"/>
    </row>
    <row r="112" spans="25:25">
      <c r="Y112" s="11"/>
    </row>
    <row r="113" spans="25:25">
      <c r="Y113" s="11"/>
    </row>
    <row r="114" spans="25:25">
      <c r="Y114" s="11"/>
    </row>
  </sheetData>
  <autoFilter ref="A4:AD77" xr:uid="{00000000-0009-0000-0000-000003000000}"/>
  <mergeCells count="55">
    <mergeCell ref="C4:C5"/>
    <mergeCell ref="W4:W5"/>
    <mergeCell ref="X4:X5"/>
    <mergeCell ref="P4:Q4"/>
    <mergeCell ref="Y4:AA4"/>
    <mergeCell ref="B4:B5"/>
    <mergeCell ref="A4:A5"/>
    <mergeCell ref="G4:G5"/>
    <mergeCell ref="F4:F5"/>
    <mergeCell ref="E4:E5"/>
    <mergeCell ref="D4:D5"/>
    <mergeCell ref="AB4:AB5"/>
    <mergeCell ref="AC4:AC5"/>
    <mergeCell ref="AD4:AD5"/>
    <mergeCell ref="I4:I5"/>
    <mergeCell ref="H4:H5"/>
    <mergeCell ref="J4:L4"/>
    <mergeCell ref="M4:O4"/>
    <mergeCell ref="R4:T4"/>
    <mergeCell ref="U4:U5"/>
    <mergeCell ref="V4:V5"/>
    <mergeCell ref="A1:AD1"/>
    <mergeCell ref="A2:AD2"/>
    <mergeCell ref="A3:B3"/>
    <mergeCell ref="C3:E3"/>
    <mergeCell ref="F3:U3"/>
    <mergeCell ref="V3:X3"/>
    <mergeCell ref="AC3:AF3"/>
    <mergeCell ref="AE4:AF5"/>
    <mergeCell ref="AE39:AF39"/>
    <mergeCell ref="AE24:AF24"/>
    <mergeCell ref="AE23:AF23"/>
    <mergeCell ref="AE22:AF22"/>
    <mergeCell ref="AE26:AF26"/>
    <mergeCell ref="AE7:AF7"/>
    <mergeCell ref="AE9:AF9"/>
    <mergeCell ref="AE8:AF8"/>
    <mergeCell ref="AE48:AF48"/>
    <mergeCell ref="AE63:AF63"/>
    <mergeCell ref="AE65:AF65"/>
    <mergeCell ref="AE58:AF58"/>
    <mergeCell ref="AE49:AF49"/>
    <mergeCell ref="AE50:AF50"/>
    <mergeCell ref="AE51:AF51"/>
    <mergeCell ref="AE56:AF56"/>
    <mergeCell ref="AE43:AF43"/>
    <mergeCell ref="AE61:AF61"/>
    <mergeCell ref="AE62:AF62"/>
    <mergeCell ref="AE37:AF37"/>
    <mergeCell ref="AE31:AF31"/>
    <mergeCell ref="AE32:AF32"/>
    <mergeCell ref="AE33:AF33"/>
    <mergeCell ref="AE34:AF34"/>
    <mergeCell ref="AE59:AF59"/>
    <mergeCell ref="AE45:AF45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319F-1830-4F64-AD5A-ABFE1D696516}">
  <sheetPr>
    <tabColor rgb="FF2E75B6"/>
  </sheetPr>
  <dimension ref="A1:V105"/>
  <sheetViews>
    <sheetView zoomScale="74" zoomScaleNormal="70" workbookViewId="0">
      <pane ySplit="4" topLeftCell="A5" activePane="bottomLeft" state="frozen"/>
      <selection pane="bottomLeft" activeCell="X8" sqref="X8"/>
    </sheetView>
  </sheetViews>
  <sheetFormatPr baseColWidth="10" defaultColWidth="8.7109375" defaultRowHeight="15"/>
  <cols>
    <col min="1" max="1" width="7" customWidth="1"/>
    <col min="2" max="2" width="19" bestFit="1" customWidth="1"/>
    <col min="3" max="3" width="11" customWidth="1"/>
    <col min="4" max="5" width="16" customWidth="1"/>
    <col min="6" max="6" width="14" customWidth="1"/>
    <col min="7" max="7" width="12" customWidth="1"/>
    <col min="8" max="8" width="16" customWidth="1"/>
    <col min="9" max="9" width="19.42578125" customWidth="1"/>
    <col min="10" max="10" width="15" customWidth="1"/>
    <col min="11" max="11" width="16" customWidth="1"/>
    <col min="12" max="12" width="14" customWidth="1"/>
    <col min="13" max="13" width="13" customWidth="1"/>
    <col min="14" max="14" width="15" customWidth="1"/>
    <col min="15" max="15" width="14" customWidth="1"/>
    <col min="16" max="16" width="16.28515625" customWidth="1"/>
    <col min="17" max="17" width="13" customWidth="1"/>
    <col min="18" max="18" width="16.42578125" customWidth="1"/>
    <col min="19" max="19" width="16" customWidth="1"/>
    <col min="20" max="20" width="14" customWidth="1"/>
    <col min="21" max="21" width="26.7109375" customWidth="1"/>
    <col min="22" max="22" width="20.5703125" customWidth="1"/>
  </cols>
  <sheetData>
    <row r="1" spans="1:22" ht="25.5" customHeight="1">
      <c r="A1" s="82" t="s">
        <v>177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</row>
    <row r="2" spans="1:22" ht="31.5" customHeight="1">
      <c r="A2" s="83" t="s">
        <v>178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</row>
    <row r="3" spans="1:22" ht="21.75" customHeight="1">
      <c r="A3" s="84" t="s">
        <v>154</v>
      </c>
      <c r="B3" s="84"/>
      <c r="C3" s="84" t="s">
        <v>179</v>
      </c>
      <c r="D3" s="84"/>
      <c r="E3" s="84"/>
      <c r="F3" s="84"/>
      <c r="G3" s="84" t="s">
        <v>180</v>
      </c>
      <c r="H3" s="84"/>
      <c r="I3" s="84"/>
      <c r="J3" s="84"/>
      <c r="K3" s="84"/>
      <c r="L3" s="85" t="s">
        <v>181</v>
      </c>
      <c r="M3" s="86"/>
      <c r="N3" s="86"/>
      <c r="O3" s="86"/>
      <c r="P3" s="86"/>
      <c r="Q3" s="86"/>
      <c r="R3" s="87"/>
      <c r="S3" s="84" t="s">
        <v>182</v>
      </c>
      <c r="T3" s="84"/>
      <c r="U3" s="85" t="s">
        <v>158</v>
      </c>
      <c r="V3" s="87"/>
    </row>
    <row r="4" spans="1:22" ht="42.6" customHeight="1">
      <c r="A4" s="5" t="s">
        <v>42</v>
      </c>
      <c r="B4" s="5" t="s">
        <v>159</v>
      </c>
      <c r="C4" s="5" t="s">
        <v>44</v>
      </c>
      <c r="D4" s="5" t="s">
        <v>443</v>
      </c>
      <c r="E4" s="5" t="s">
        <v>444</v>
      </c>
      <c r="F4" s="5" t="s">
        <v>183</v>
      </c>
      <c r="G4" s="5" t="s">
        <v>293</v>
      </c>
      <c r="H4" s="5" t="s">
        <v>279</v>
      </c>
      <c r="I4" s="5" t="s">
        <v>184</v>
      </c>
      <c r="J4" s="5" t="s">
        <v>297</v>
      </c>
      <c r="K4" s="5" t="s">
        <v>185</v>
      </c>
      <c r="L4" s="5" t="s">
        <v>186</v>
      </c>
      <c r="M4" s="5" t="s">
        <v>187</v>
      </c>
      <c r="N4" s="5" t="s">
        <v>31</v>
      </c>
      <c r="O4" s="5" t="s">
        <v>188</v>
      </c>
      <c r="P4" s="5" t="s">
        <v>287</v>
      </c>
      <c r="Q4" s="5" t="s">
        <v>189</v>
      </c>
      <c r="R4" s="5" t="s">
        <v>157</v>
      </c>
      <c r="S4" s="5" t="s">
        <v>190</v>
      </c>
      <c r="T4" s="5" t="s">
        <v>191</v>
      </c>
      <c r="U4" s="5" t="s">
        <v>171</v>
      </c>
      <c r="V4" s="5" t="s">
        <v>809</v>
      </c>
    </row>
    <row r="5" spans="1:22">
      <c r="A5" s="22" t="s">
        <v>329</v>
      </c>
      <c r="B5" s="22"/>
      <c r="C5" s="24"/>
      <c r="D5" s="24"/>
      <c r="E5" s="24"/>
      <c r="F5" s="22"/>
      <c r="G5" s="24"/>
      <c r="H5" s="22"/>
      <c r="I5" s="24"/>
      <c r="J5" s="22"/>
      <c r="K5" s="24"/>
      <c r="L5" s="24"/>
      <c r="M5" s="24"/>
      <c r="N5" s="24"/>
      <c r="O5" s="22"/>
      <c r="P5" s="22"/>
      <c r="Q5" s="22"/>
      <c r="R5" s="22"/>
      <c r="S5" s="22"/>
      <c r="T5" s="22" t="s">
        <v>442</v>
      </c>
      <c r="U5" s="22"/>
      <c r="V5" s="22"/>
    </row>
    <row r="6" spans="1:22" ht="38.25">
      <c r="A6" s="11"/>
      <c r="B6" s="11" t="s">
        <v>330</v>
      </c>
      <c r="C6" s="13">
        <v>32</v>
      </c>
      <c r="D6" s="13"/>
      <c r="E6" s="13">
        <v>32</v>
      </c>
      <c r="F6" s="11" t="s">
        <v>174</v>
      </c>
      <c r="G6" s="13">
        <v>1</v>
      </c>
      <c r="H6" s="11" t="s">
        <v>280</v>
      </c>
      <c r="I6" s="13">
        <v>0</v>
      </c>
      <c r="J6" s="11" t="s">
        <v>193</v>
      </c>
      <c r="K6" s="13">
        <v>0</v>
      </c>
      <c r="L6" s="13">
        <v>3</v>
      </c>
      <c r="M6" s="13">
        <v>6</v>
      </c>
      <c r="N6" s="13">
        <v>4</v>
      </c>
      <c r="O6" s="11" t="s">
        <v>244</v>
      </c>
      <c r="P6" s="21" t="s">
        <v>559</v>
      </c>
      <c r="Q6" s="11" t="s">
        <v>174</v>
      </c>
      <c r="R6" s="46" t="s">
        <v>558</v>
      </c>
      <c r="S6" s="11" t="s">
        <v>193</v>
      </c>
      <c r="T6" s="11" t="s">
        <v>193</v>
      </c>
      <c r="U6" s="11"/>
    </row>
    <row r="7" spans="1:22" ht="38.25">
      <c r="A7" s="11"/>
      <c r="B7" s="11" t="s">
        <v>331</v>
      </c>
      <c r="C7" s="13">
        <v>32</v>
      </c>
      <c r="D7" s="13"/>
      <c r="E7" s="13">
        <v>32</v>
      </c>
      <c r="F7" s="11" t="s">
        <v>193</v>
      </c>
      <c r="G7" s="13">
        <v>1</v>
      </c>
      <c r="H7" s="11" t="s">
        <v>280</v>
      </c>
      <c r="I7" s="13">
        <v>0</v>
      </c>
      <c r="J7" s="11" t="s">
        <v>193</v>
      </c>
      <c r="K7" s="13">
        <v>0</v>
      </c>
      <c r="L7" s="13">
        <v>3</v>
      </c>
      <c r="M7" s="13">
        <v>6</v>
      </c>
      <c r="N7" s="13">
        <v>4</v>
      </c>
      <c r="O7" s="11" t="s">
        <v>244</v>
      </c>
      <c r="P7" s="21" t="s">
        <v>559</v>
      </c>
      <c r="Q7" s="11">
        <v>4</v>
      </c>
      <c r="R7" s="46" t="s">
        <v>558</v>
      </c>
      <c r="S7" s="11" t="s">
        <v>193</v>
      </c>
      <c r="T7" s="11" t="s">
        <v>193</v>
      </c>
      <c r="U7" s="11"/>
    </row>
    <row r="8" spans="1:22" ht="38.25">
      <c r="A8" s="11"/>
      <c r="B8" s="11" t="s">
        <v>332</v>
      </c>
      <c r="C8" s="13">
        <v>34</v>
      </c>
      <c r="D8" s="13"/>
      <c r="E8" s="13">
        <v>34</v>
      </c>
      <c r="F8" s="11" t="s">
        <v>193</v>
      </c>
      <c r="G8" s="13">
        <v>1</v>
      </c>
      <c r="H8" s="11" t="s">
        <v>280</v>
      </c>
      <c r="I8" s="13">
        <v>0</v>
      </c>
      <c r="J8" s="11" t="s">
        <v>193</v>
      </c>
      <c r="K8" s="13">
        <v>0</v>
      </c>
      <c r="L8" s="13">
        <v>4</v>
      </c>
      <c r="M8" s="13">
        <v>6</v>
      </c>
      <c r="N8" s="13">
        <v>3</v>
      </c>
      <c r="O8" s="11" t="s">
        <v>244</v>
      </c>
      <c r="P8" s="21" t="s">
        <v>441</v>
      </c>
      <c r="Q8" s="11">
        <v>5</v>
      </c>
      <c r="R8" s="46" t="s">
        <v>557</v>
      </c>
      <c r="S8" s="11" t="s">
        <v>193</v>
      </c>
      <c r="T8" s="11" t="s">
        <v>193</v>
      </c>
      <c r="U8" s="11"/>
    </row>
    <row r="9" spans="1:22" ht="38.25">
      <c r="A9" s="11"/>
      <c r="B9" s="11" t="s">
        <v>333</v>
      </c>
      <c r="C9" s="13">
        <v>23</v>
      </c>
      <c r="D9" s="13"/>
      <c r="E9" s="13">
        <v>23</v>
      </c>
      <c r="F9" s="11" t="s">
        <v>174</v>
      </c>
      <c r="G9" s="13">
        <v>1</v>
      </c>
      <c r="H9" s="11" t="s">
        <v>280</v>
      </c>
      <c r="I9" s="13">
        <v>0</v>
      </c>
      <c r="J9" s="11" t="s">
        <v>193</v>
      </c>
      <c r="K9" s="13">
        <v>0</v>
      </c>
      <c r="L9" s="13">
        <v>3</v>
      </c>
      <c r="M9" s="13">
        <v>6</v>
      </c>
      <c r="N9" s="13">
        <v>6</v>
      </c>
      <c r="O9" s="11" t="s">
        <v>244</v>
      </c>
      <c r="P9" s="11"/>
      <c r="Q9" s="11">
        <v>4</v>
      </c>
      <c r="R9" s="46" t="s">
        <v>558</v>
      </c>
      <c r="S9" s="11" t="s">
        <v>193</v>
      </c>
      <c r="T9" s="11" t="s">
        <v>193</v>
      </c>
      <c r="U9" s="11"/>
    </row>
    <row r="10" spans="1:22" ht="38.25">
      <c r="A10" s="11"/>
      <c r="B10" s="11" t="s">
        <v>334</v>
      </c>
      <c r="C10" s="13">
        <v>30</v>
      </c>
      <c r="D10" s="13"/>
      <c r="E10" s="13">
        <v>30</v>
      </c>
      <c r="F10" s="11" t="s">
        <v>174</v>
      </c>
      <c r="G10" s="13">
        <v>1</v>
      </c>
      <c r="H10" s="11" t="s">
        <v>280</v>
      </c>
      <c r="I10" s="13">
        <v>0</v>
      </c>
      <c r="J10" s="11" t="s">
        <v>193</v>
      </c>
      <c r="K10" s="13">
        <v>0</v>
      </c>
      <c r="L10" s="13">
        <v>4</v>
      </c>
      <c r="M10" s="13">
        <v>6</v>
      </c>
      <c r="N10" s="13">
        <v>6</v>
      </c>
      <c r="O10" s="11" t="s">
        <v>244</v>
      </c>
      <c r="P10" s="21" t="s">
        <v>808</v>
      </c>
      <c r="Q10" s="11">
        <v>6</v>
      </c>
      <c r="R10" s="21" t="s">
        <v>807</v>
      </c>
      <c r="S10" s="11" t="s">
        <v>193</v>
      </c>
      <c r="T10" s="11" t="s">
        <v>193</v>
      </c>
      <c r="U10" s="11"/>
    </row>
    <row r="11" spans="1:22">
      <c r="A11" s="11"/>
      <c r="B11" s="11" t="s">
        <v>347</v>
      </c>
      <c r="C11" s="13"/>
      <c r="D11" s="13"/>
      <c r="E11" s="13"/>
      <c r="F11" s="11"/>
      <c r="G11" s="13">
        <v>1</v>
      </c>
      <c r="H11" s="11" t="s">
        <v>280</v>
      </c>
      <c r="I11" s="13">
        <v>0</v>
      </c>
      <c r="J11" s="11" t="s">
        <v>193</v>
      </c>
      <c r="K11" s="13">
        <v>0</v>
      </c>
      <c r="L11" s="13"/>
      <c r="M11" s="13"/>
      <c r="N11" s="13"/>
      <c r="O11" s="11" t="s">
        <v>244</v>
      </c>
      <c r="P11" s="11"/>
      <c r="Q11" s="11" t="s">
        <v>174</v>
      </c>
      <c r="R11" s="11"/>
      <c r="S11" s="11" t="s">
        <v>193</v>
      </c>
      <c r="T11" s="11" t="s">
        <v>193</v>
      </c>
      <c r="U11" s="11"/>
    </row>
    <row r="12" spans="1:22">
      <c r="A12" s="11"/>
      <c r="B12" s="11" t="s">
        <v>437</v>
      </c>
      <c r="C12" s="13">
        <v>30</v>
      </c>
      <c r="D12" s="13"/>
      <c r="E12" s="13"/>
      <c r="F12" s="11"/>
      <c r="G12" s="13"/>
      <c r="H12" s="11" t="s">
        <v>281</v>
      </c>
      <c r="I12" s="13">
        <v>1</v>
      </c>
      <c r="J12" s="11" t="s">
        <v>193</v>
      </c>
      <c r="K12" s="13"/>
      <c r="L12" s="13"/>
      <c r="M12" s="13"/>
      <c r="N12" s="13"/>
      <c r="O12" s="11" t="s">
        <v>244</v>
      </c>
      <c r="P12" s="11"/>
      <c r="Q12" s="11" t="s">
        <v>174</v>
      </c>
      <c r="R12" s="11"/>
      <c r="S12" s="11" t="s">
        <v>193</v>
      </c>
      <c r="T12" s="11" t="s">
        <v>193</v>
      </c>
      <c r="U12" s="11"/>
    </row>
    <row r="13" spans="1:22">
      <c r="A13" s="11"/>
      <c r="B13" s="11" t="s">
        <v>438</v>
      </c>
      <c r="C13" s="13">
        <v>30</v>
      </c>
      <c r="D13" s="13"/>
      <c r="E13" s="13"/>
      <c r="F13" s="11"/>
      <c r="G13" s="13"/>
      <c r="H13" s="11" t="s">
        <v>281</v>
      </c>
      <c r="I13" s="13">
        <v>1</v>
      </c>
      <c r="J13" s="11" t="s">
        <v>193</v>
      </c>
      <c r="K13" s="13"/>
      <c r="L13" s="13"/>
      <c r="M13" s="13"/>
      <c r="N13" s="13"/>
      <c r="O13" s="11" t="s">
        <v>244</v>
      </c>
      <c r="P13" s="11"/>
      <c r="Q13" s="11" t="s">
        <v>174</v>
      </c>
      <c r="R13" s="11"/>
      <c r="S13" s="11" t="s">
        <v>193</v>
      </c>
      <c r="T13" s="11" t="s">
        <v>193</v>
      </c>
      <c r="U13" s="11"/>
    </row>
    <row r="14" spans="1:22">
      <c r="A14" s="11"/>
      <c r="B14" s="11" t="s">
        <v>439</v>
      </c>
      <c r="C14" s="13"/>
      <c r="D14" s="13"/>
      <c r="E14" s="13"/>
      <c r="F14" s="11"/>
      <c r="G14" s="13"/>
      <c r="H14" s="11" t="s">
        <v>281</v>
      </c>
      <c r="I14" s="13">
        <v>1</v>
      </c>
      <c r="J14" s="11" t="s">
        <v>193</v>
      </c>
      <c r="K14" s="13"/>
      <c r="L14" s="13"/>
      <c r="M14" s="13"/>
      <c r="N14" s="13"/>
      <c r="O14" s="11" t="s">
        <v>244</v>
      </c>
      <c r="P14" s="11"/>
      <c r="Q14" s="11" t="s">
        <v>174</v>
      </c>
      <c r="R14" s="11"/>
      <c r="S14" s="11" t="s">
        <v>193</v>
      </c>
      <c r="T14" s="11" t="s">
        <v>193</v>
      </c>
      <c r="U14" s="11"/>
    </row>
    <row r="15" spans="1:22">
      <c r="A15" s="22" t="s">
        <v>338</v>
      </c>
      <c r="B15" s="22"/>
      <c r="C15" s="24"/>
      <c r="D15" s="24"/>
      <c r="E15" s="24"/>
      <c r="F15" s="22"/>
      <c r="G15" s="24"/>
      <c r="H15" s="22"/>
      <c r="I15" s="24"/>
      <c r="J15" s="22"/>
      <c r="K15" s="24"/>
      <c r="L15" s="24"/>
      <c r="M15" s="24"/>
      <c r="N15" s="24"/>
      <c r="O15" s="22"/>
      <c r="P15" s="22"/>
      <c r="Q15" s="22"/>
      <c r="R15" s="22"/>
      <c r="S15" s="22"/>
      <c r="T15" s="22" t="s">
        <v>446</v>
      </c>
      <c r="U15" s="22"/>
      <c r="V15" s="22"/>
    </row>
    <row r="16" spans="1:22" ht="25.5">
      <c r="A16" s="11"/>
      <c r="B16" s="11" t="s">
        <v>339</v>
      </c>
      <c r="C16" s="13">
        <v>38</v>
      </c>
      <c r="D16" s="13"/>
      <c r="E16" s="13">
        <v>38</v>
      </c>
      <c r="F16" s="11" t="s">
        <v>174</v>
      </c>
      <c r="G16" s="13">
        <v>1</v>
      </c>
      <c r="H16" s="11" t="s">
        <v>280</v>
      </c>
      <c r="I16" s="13">
        <v>0</v>
      </c>
      <c r="J16" s="11" t="s">
        <v>193</v>
      </c>
      <c r="K16" s="13">
        <v>0</v>
      </c>
      <c r="L16" s="13">
        <v>4</v>
      </c>
      <c r="M16" s="13">
        <v>6</v>
      </c>
      <c r="N16" s="13">
        <v>6</v>
      </c>
      <c r="O16" s="11" t="s">
        <v>244</v>
      </c>
      <c r="P16" s="11" t="s">
        <v>805</v>
      </c>
      <c r="Q16" s="11">
        <v>4</v>
      </c>
      <c r="R16" s="21" t="s">
        <v>806</v>
      </c>
      <c r="S16" s="11" t="s">
        <v>193</v>
      </c>
      <c r="T16" s="11" t="s">
        <v>193</v>
      </c>
      <c r="U16" s="11"/>
    </row>
    <row r="17" spans="1:22">
      <c r="A17" s="11"/>
      <c r="B17" s="11" t="s">
        <v>340</v>
      </c>
      <c r="C17" s="13">
        <v>39</v>
      </c>
      <c r="D17" s="13"/>
      <c r="E17" s="13">
        <v>39</v>
      </c>
      <c r="F17" s="11" t="s">
        <v>174</v>
      </c>
      <c r="G17" s="13">
        <v>1</v>
      </c>
      <c r="H17" s="11" t="s">
        <v>280</v>
      </c>
      <c r="I17" s="13">
        <v>0</v>
      </c>
      <c r="J17" s="11" t="s">
        <v>193</v>
      </c>
      <c r="K17" s="13">
        <v>0</v>
      </c>
      <c r="L17" s="13">
        <v>4</v>
      </c>
      <c r="M17" s="13">
        <v>6</v>
      </c>
      <c r="N17" s="13">
        <v>6</v>
      </c>
      <c r="O17" s="11" t="s">
        <v>244</v>
      </c>
      <c r="P17" s="11" t="s">
        <v>805</v>
      </c>
      <c r="Q17" s="11">
        <v>4</v>
      </c>
      <c r="R17" s="11" t="s">
        <v>804</v>
      </c>
      <c r="S17" s="11" t="s">
        <v>193</v>
      </c>
      <c r="T17" s="11" t="s">
        <v>193</v>
      </c>
      <c r="U17" s="11"/>
    </row>
    <row r="18" spans="1:22" ht="38.25">
      <c r="A18" s="11"/>
      <c r="B18" s="11" t="s">
        <v>341</v>
      </c>
      <c r="C18" s="13">
        <v>36</v>
      </c>
      <c r="D18" s="13"/>
      <c r="E18" s="13">
        <v>36</v>
      </c>
      <c r="F18" s="11" t="s">
        <v>174</v>
      </c>
      <c r="G18" s="13">
        <v>1</v>
      </c>
      <c r="H18" s="11" t="s">
        <v>280</v>
      </c>
      <c r="I18" s="13">
        <v>0</v>
      </c>
      <c r="J18" s="11" t="s">
        <v>193</v>
      </c>
      <c r="K18" s="13">
        <v>0</v>
      </c>
      <c r="L18" s="13">
        <v>5</v>
      </c>
      <c r="M18" s="13">
        <v>6</v>
      </c>
      <c r="N18" s="13">
        <v>4</v>
      </c>
      <c r="O18" s="11" t="s">
        <v>244</v>
      </c>
      <c r="P18" s="21" t="s">
        <v>560</v>
      </c>
      <c r="Q18" s="11">
        <v>4</v>
      </c>
      <c r="R18" s="21" t="s">
        <v>563</v>
      </c>
      <c r="S18" s="11" t="s">
        <v>193</v>
      </c>
      <c r="T18" s="11" t="s">
        <v>193</v>
      </c>
      <c r="U18" s="21" t="s">
        <v>526</v>
      </c>
    </row>
    <row r="19" spans="1:22" ht="38.25">
      <c r="A19" s="11"/>
      <c r="B19" s="11" t="s">
        <v>342</v>
      </c>
      <c r="C19" s="13">
        <v>36</v>
      </c>
      <c r="D19" s="13"/>
      <c r="E19" s="13">
        <v>36</v>
      </c>
      <c r="F19" s="11" t="s">
        <v>174</v>
      </c>
      <c r="G19" s="13">
        <v>1</v>
      </c>
      <c r="H19" s="11" t="s">
        <v>280</v>
      </c>
      <c r="I19" s="13">
        <v>0</v>
      </c>
      <c r="J19" s="11" t="s">
        <v>193</v>
      </c>
      <c r="K19" s="13">
        <v>0</v>
      </c>
      <c r="L19" s="13">
        <v>5</v>
      </c>
      <c r="M19" s="13">
        <v>6</v>
      </c>
      <c r="N19" s="13">
        <v>6</v>
      </c>
      <c r="O19" s="11" t="s">
        <v>244</v>
      </c>
      <c r="P19" s="21" t="s">
        <v>562</v>
      </c>
      <c r="Q19" s="11">
        <v>3</v>
      </c>
      <c r="R19" s="21" t="s">
        <v>561</v>
      </c>
      <c r="S19" s="11" t="s">
        <v>193</v>
      </c>
      <c r="T19" s="11" t="s">
        <v>193</v>
      </c>
      <c r="U19" s="11"/>
    </row>
    <row r="20" spans="1:22" ht="25.5">
      <c r="A20" s="11"/>
      <c r="B20" s="11" t="s">
        <v>343</v>
      </c>
      <c r="C20" s="13">
        <v>37</v>
      </c>
      <c r="D20" s="13"/>
      <c r="E20" s="13">
        <v>37</v>
      </c>
      <c r="F20" s="11" t="s">
        <v>193</v>
      </c>
      <c r="G20" s="13">
        <v>1</v>
      </c>
      <c r="H20" s="11" t="s">
        <v>280</v>
      </c>
      <c r="I20" s="13">
        <v>0</v>
      </c>
      <c r="J20" s="11" t="s">
        <v>193</v>
      </c>
      <c r="K20" s="13">
        <v>0</v>
      </c>
      <c r="L20" s="13">
        <v>4</v>
      </c>
      <c r="M20" s="13">
        <v>6</v>
      </c>
      <c r="N20" s="13">
        <v>6</v>
      </c>
      <c r="O20" s="11" t="s">
        <v>244</v>
      </c>
      <c r="P20" s="21" t="s">
        <v>803</v>
      </c>
      <c r="Q20" s="11">
        <v>4</v>
      </c>
      <c r="R20" s="21" t="s">
        <v>802</v>
      </c>
      <c r="S20" s="11" t="s">
        <v>193</v>
      </c>
      <c r="T20" s="11" t="s">
        <v>193</v>
      </c>
      <c r="U20" s="11"/>
    </row>
    <row r="21" spans="1:22" ht="76.150000000000006" customHeight="1">
      <c r="A21" s="11"/>
      <c r="B21" s="11" t="s">
        <v>344</v>
      </c>
      <c r="C21" s="13">
        <v>36</v>
      </c>
      <c r="D21" s="13"/>
      <c r="E21" s="13">
        <v>36</v>
      </c>
      <c r="F21" s="11" t="s">
        <v>174</v>
      </c>
      <c r="G21" s="13">
        <v>1</v>
      </c>
      <c r="H21" s="11" t="s">
        <v>280</v>
      </c>
      <c r="I21" s="13">
        <v>0</v>
      </c>
      <c r="J21" s="11" t="s">
        <v>193</v>
      </c>
      <c r="K21" s="13">
        <v>0</v>
      </c>
      <c r="L21" s="13">
        <v>5</v>
      </c>
      <c r="M21" s="13">
        <v>6</v>
      </c>
      <c r="N21" s="13">
        <v>3</v>
      </c>
      <c r="O21" s="11" t="s">
        <v>244</v>
      </c>
      <c r="P21" s="21" t="s">
        <v>564</v>
      </c>
      <c r="Q21" s="11">
        <v>4</v>
      </c>
      <c r="R21" s="21" t="s">
        <v>565</v>
      </c>
      <c r="S21" s="11" t="s">
        <v>193</v>
      </c>
      <c r="T21" s="11" t="s">
        <v>193</v>
      </c>
      <c r="U21" s="21" t="s">
        <v>526</v>
      </c>
    </row>
    <row r="22" spans="1:22" ht="51">
      <c r="A22" s="11"/>
      <c r="B22" s="11" t="s">
        <v>345</v>
      </c>
      <c r="C22" s="13">
        <v>32</v>
      </c>
      <c r="D22" s="13"/>
      <c r="E22" s="13">
        <v>32</v>
      </c>
      <c r="F22" s="11" t="s">
        <v>193</v>
      </c>
      <c r="G22" s="13">
        <v>1</v>
      </c>
      <c r="H22" s="11" t="s">
        <v>280</v>
      </c>
      <c r="I22" s="13">
        <v>0</v>
      </c>
      <c r="J22" s="11" t="s">
        <v>193</v>
      </c>
      <c r="K22" s="13">
        <v>0</v>
      </c>
      <c r="L22" s="13">
        <v>5</v>
      </c>
      <c r="M22" s="13">
        <v>6</v>
      </c>
      <c r="N22" s="13">
        <v>6</v>
      </c>
      <c r="O22" s="11" t="s">
        <v>244</v>
      </c>
      <c r="P22" s="21" t="s">
        <v>566</v>
      </c>
      <c r="Q22" s="11">
        <v>4</v>
      </c>
      <c r="R22" s="21" t="s">
        <v>567</v>
      </c>
      <c r="S22" s="11" t="s">
        <v>193</v>
      </c>
      <c r="T22" s="11" t="s">
        <v>193</v>
      </c>
      <c r="U22" s="11"/>
    </row>
    <row r="23" spans="1:22">
      <c r="A23" s="11"/>
      <c r="B23" s="11" t="s">
        <v>346</v>
      </c>
      <c r="C23" s="13">
        <v>41</v>
      </c>
      <c r="D23" s="13"/>
      <c r="E23" s="13">
        <v>41</v>
      </c>
      <c r="F23" s="11" t="s">
        <v>193</v>
      </c>
      <c r="G23" s="13">
        <v>1</v>
      </c>
      <c r="H23" s="11" t="s">
        <v>280</v>
      </c>
      <c r="I23" s="13">
        <v>0</v>
      </c>
      <c r="J23" s="11" t="s">
        <v>193</v>
      </c>
      <c r="K23" s="13">
        <v>0</v>
      </c>
      <c r="L23" s="13">
        <v>5</v>
      </c>
      <c r="M23" s="13">
        <v>6</v>
      </c>
      <c r="N23" s="13">
        <v>6</v>
      </c>
      <c r="O23" s="11" t="s">
        <v>244</v>
      </c>
      <c r="P23" s="11"/>
      <c r="Q23" s="11">
        <v>2</v>
      </c>
      <c r="R23" s="11" t="s">
        <v>447</v>
      </c>
      <c r="S23" s="11" t="s">
        <v>193</v>
      </c>
      <c r="T23" s="11" t="s">
        <v>193</v>
      </c>
      <c r="U23" s="11"/>
    </row>
    <row r="24" spans="1:22">
      <c r="A24" s="11"/>
      <c r="B24" s="11" t="s">
        <v>349</v>
      </c>
      <c r="C24" s="13"/>
      <c r="D24" s="13"/>
      <c r="E24" s="13"/>
      <c r="F24" s="11"/>
      <c r="G24" s="13">
        <v>1</v>
      </c>
      <c r="H24" s="11" t="s">
        <v>280</v>
      </c>
      <c r="I24" s="13">
        <v>0</v>
      </c>
      <c r="J24" s="11" t="s">
        <v>193</v>
      </c>
      <c r="K24" s="13">
        <v>0</v>
      </c>
      <c r="L24" s="13"/>
      <c r="M24" s="13"/>
      <c r="N24" s="13"/>
      <c r="O24" s="11" t="s">
        <v>244</v>
      </c>
      <c r="P24" s="11"/>
      <c r="Q24" s="11">
        <v>8</v>
      </c>
      <c r="R24" s="11"/>
      <c r="S24" s="11" t="s">
        <v>193</v>
      </c>
      <c r="T24" s="11" t="s">
        <v>193</v>
      </c>
      <c r="U24" s="11"/>
    </row>
    <row r="25" spans="1:22" ht="51">
      <c r="A25" s="11"/>
      <c r="B25" s="11" t="s">
        <v>350</v>
      </c>
      <c r="C25" s="13">
        <v>50</v>
      </c>
      <c r="D25" s="13"/>
      <c r="E25" s="13">
        <v>50</v>
      </c>
      <c r="F25" s="11" t="s">
        <v>174</v>
      </c>
      <c r="G25" s="13">
        <v>1</v>
      </c>
      <c r="H25" s="11" t="s">
        <v>280</v>
      </c>
      <c r="I25" s="13">
        <v>0</v>
      </c>
      <c r="J25" s="11" t="s">
        <v>193</v>
      </c>
      <c r="K25" s="13">
        <v>0</v>
      </c>
      <c r="L25" s="13">
        <v>6</v>
      </c>
      <c r="M25" s="13">
        <v>12</v>
      </c>
      <c r="N25" s="13">
        <v>12</v>
      </c>
      <c r="O25" s="11" t="s">
        <v>244</v>
      </c>
      <c r="P25" s="11"/>
      <c r="Q25" s="11">
        <v>8</v>
      </c>
      <c r="R25" s="21" t="s">
        <v>568</v>
      </c>
      <c r="S25" s="11" t="s">
        <v>193</v>
      </c>
      <c r="T25" s="11" t="s">
        <v>193</v>
      </c>
      <c r="U25" s="11"/>
    </row>
    <row r="26" spans="1:22" ht="38.25">
      <c r="A26" s="11"/>
      <c r="B26" s="11" t="s">
        <v>351</v>
      </c>
      <c r="C26" s="13">
        <v>50</v>
      </c>
      <c r="D26" s="13"/>
      <c r="E26" s="13">
        <v>50</v>
      </c>
      <c r="F26" s="11" t="s">
        <v>174</v>
      </c>
      <c r="G26" s="13">
        <v>1</v>
      </c>
      <c r="H26" s="11" t="s">
        <v>280</v>
      </c>
      <c r="I26" s="13">
        <v>0</v>
      </c>
      <c r="J26" s="11" t="s">
        <v>193</v>
      </c>
      <c r="K26" s="13">
        <v>0</v>
      </c>
      <c r="L26" s="13">
        <v>6</v>
      </c>
      <c r="M26" s="13">
        <v>12</v>
      </c>
      <c r="N26" s="13">
        <v>10</v>
      </c>
      <c r="O26" s="11" t="s">
        <v>244</v>
      </c>
      <c r="P26" s="11" t="s">
        <v>450</v>
      </c>
      <c r="Q26" s="11">
        <v>8</v>
      </c>
      <c r="R26" s="21" t="s">
        <v>445</v>
      </c>
      <c r="S26" s="11" t="s">
        <v>193</v>
      </c>
      <c r="T26" s="11" t="s">
        <v>193</v>
      </c>
      <c r="U26" s="11"/>
    </row>
    <row r="27" spans="1:22">
      <c r="A27" s="11"/>
      <c r="B27" s="11" t="s">
        <v>352</v>
      </c>
      <c r="C27" s="13"/>
      <c r="D27" s="13"/>
      <c r="E27" s="13"/>
      <c r="F27" s="11"/>
      <c r="G27" s="13"/>
      <c r="H27" s="11"/>
      <c r="I27" s="13"/>
      <c r="J27" s="11"/>
      <c r="K27" s="13"/>
      <c r="L27" s="13"/>
      <c r="M27" s="13"/>
      <c r="N27" s="13"/>
      <c r="O27" s="11"/>
      <c r="P27" s="11"/>
      <c r="Q27" s="11"/>
      <c r="R27" s="21"/>
      <c r="S27" s="11"/>
      <c r="T27" s="11"/>
      <c r="U27" s="11"/>
    </row>
    <row r="28" spans="1:22">
      <c r="A28" s="22" t="s">
        <v>380</v>
      </c>
      <c r="B28" s="22"/>
      <c r="C28" s="24"/>
      <c r="D28" s="24"/>
      <c r="E28" s="24"/>
      <c r="F28" s="22"/>
      <c r="G28" s="24"/>
      <c r="H28" s="22"/>
      <c r="I28" s="24"/>
      <c r="J28" s="22"/>
      <c r="K28" s="24"/>
      <c r="L28" s="24"/>
      <c r="M28" s="24"/>
      <c r="N28" s="24"/>
      <c r="O28" s="22"/>
      <c r="P28" s="22"/>
      <c r="Q28" s="22"/>
      <c r="R28" s="22"/>
      <c r="S28" s="22"/>
      <c r="T28" s="22" t="s">
        <v>446</v>
      </c>
      <c r="U28" s="22"/>
      <c r="V28" s="22"/>
    </row>
    <row r="29" spans="1:22" ht="25.5">
      <c r="A29" s="11"/>
      <c r="B29" s="11" t="s">
        <v>359</v>
      </c>
      <c r="C29" s="13">
        <v>34</v>
      </c>
      <c r="D29" s="13"/>
      <c r="E29" s="13">
        <v>34</v>
      </c>
      <c r="F29" s="11" t="s">
        <v>174</v>
      </c>
      <c r="G29" s="13">
        <v>1</v>
      </c>
      <c r="H29" s="11" t="s">
        <v>280</v>
      </c>
      <c r="I29" s="13">
        <v>0</v>
      </c>
      <c r="J29" s="11">
        <v>0</v>
      </c>
      <c r="K29" s="13">
        <v>0</v>
      </c>
      <c r="L29" s="13">
        <v>4</v>
      </c>
      <c r="M29" s="13">
        <v>6</v>
      </c>
      <c r="N29" s="13">
        <v>6</v>
      </c>
      <c r="O29" s="11" t="s">
        <v>244</v>
      </c>
      <c r="P29" s="21" t="s">
        <v>801</v>
      </c>
      <c r="Q29" s="11">
        <v>4</v>
      </c>
      <c r="R29" s="21" t="s">
        <v>800</v>
      </c>
      <c r="S29" s="11" t="s">
        <v>193</v>
      </c>
      <c r="T29" s="11" t="s">
        <v>193</v>
      </c>
      <c r="U29" s="11"/>
    </row>
    <row r="30" spans="1:22" ht="25.5">
      <c r="A30" s="11"/>
      <c r="B30" s="11" t="s">
        <v>360</v>
      </c>
      <c r="C30" s="13">
        <v>34</v>
      </c>
      <c r="D30" s="13"/>
      <c r="E30" s="13">
        <v>34</v>
      </c>
      <c r="F30" s="11" t="s">
        <v>174</v>
      </c>
      <c r="G30" s="13">
        <v>1</v>
      </c>
      <c r="H30" s="11" t="s">
        <v>280</v>
      </c>
      <c r="I30" s="13">
        <v>0</v>
      </c>
      <c r="J30" s="11">
        <v>0</v>
      </c>
      <c r="K30" s="13">
        <v>0</v>
      </c>
      <c r="L30" s="13">
        <v>5</v>
      </c>
      <c r="M30" s="13">
        <v>6</v>
      </c>
      <c r="N30" s="13">
        <v>6</v>
      </c>
      <c r="O30" s="11" t="s">
        <v>244</v>
      </c>
      <c r="P30" s="21" t="s">
        <v>448</v>
      </c>
      <c r="Q30" s="11">
        <v>4</v>
      </c>
      <c r="R30" s="21" t="s">
        <v>451</v>
      </c>
      <c r="S30" s="11" t="s">
        <v>193</v>
      </c>
      <c r="T30" s="11" t="s">
        <v>193</v>
      </c>
      <c r="U30" s="11"/>
    </row>
    <row r="31" spans="1:22" ht="25.5">
      <c r="A31" s="11"/>
      <c r="B31" s="11" t="s">
        <v>361</v>
      </c>
      <c r="C31" s="13">
        <v>33</v>
      </c>
      <c r="D31" s="13"/>
      <c r="E31" s="13">
        <v>33</v>
      </c>
      <c r="F31" s="11" t="s">
        <v>174</v>
      </c>
      <c r="G31" s="13">
        <v>1</v>
      </c>
      <c r="H31" s="11" t="s">
        <v>280</v>
      </c>
      <c r="I31" s="13">
        <v>0</v>
      </c>
      <c r="J31" s="11">
        <v>0</v>
      </c>
      <c r="K31" s="13">
        <v>0</v>
      </c>
      <c r="L31" s="13">
        <v>5</v>
      </c>
      <c r="M31" s="13">
        <v>4</v>
      </c>
      <c r="N31" s="13">
        <v>4</v>
      </c>
      <c r="O31" s="11" t="s">
        <v>244</v>
      </c>
      <c r="P31" s="11"/>
      <c r="Q31" s="11">
        <v>4</v>
      </c>
      <c r="R31" s="21" t="s">
        <v>451</v>
      </c>
      <c r="S31" s="11" t="s">
        <v>193</v>
      </c>
      <c r="T31" s="11" t="s">
        <v>193</v>
      </c>
      <c r="U31" s="11"/>
    </row>
    <row r="32" spans="1:22">
      <c r="A32" s="11"/>
      <c r="B32" s="11" t="s">
        <v>362</v>
      </c>
      <c r="C32" s="13">
        <v>35</v>
      </c>
      <c r="D32" s="13"/>
      <c r="E32" s="13">
        <v>35</v>
      </c>
      <c r="F32" s="11" t="s">
        <v>174</v>
      </c>
      <c r="G32" s="13">
        <v>1</v>
      </c>
      <c r="H32" s="11" t="s">
        <v>280</v>
      </c>
      <c r="I32" s="13">
        <v>0</v>
      </c>
      <c r="J32" s="11">
        <v>0</v>
      </c>
      <c r="K32" s="13">
        <v>0</v>
      </c>
      <c r="L32" s="13">
        <v>4</v>
      </c>
      <c r="M32" s="13">
        <v>6</v>
      </c>
      <c r="N32" s="13">
        <v>6</v>
      </c>
      <c r="O32" s="11" t="s">
        <v>244</v>
      </c>
      <c r="P32" s="11" t="s">
        <v>798</v>
      </c>
      <c r="Q32" s="11">
        <v>4</v>
      </c>
      <c r="R32" s="11" t="s">
        <v>799</v>
      </c>
      <c r="S32" s="11" t="s">
        <v>193</v>
      </c>
      <c r="T32" s="11" t="s">
        <v>193</v>
      </c>
      <c r="U32" s="11"/>
    </row>
    <row r="33" spans="1:22" ht="42" customHeight="1">
      <c r="A33" s="11"/>
      <c r="B33" s="11" t="s">
        <v>363</v>
      </c>
      <c r="C33" s="13">
        <v>40</v>
      </c>
      <c r="D33" s="13"/>
      <c r="E33" s="13">
        <v>40</v>
      </c>
      <c r="F33" s="11" t="s">
        <v>174</v>
      </c>
      <c r="G33" s="13"/>
      <c r="H33" s="11" t="s">
        <v>280</v>
      </c>
      <c r="I33" s="13">
        <v>0</v>
      </c>
      <c r="J33" s="11">
        <v>0</v>
      </c>
      <c r="K33" s="13">
        <v>0</v>
      </c>
      <c r="L33" s="13">
        <v>4</v>
      </c>
      <c r="M33" s="13">
        <v>6</v>
      </c>
      <c r="N33" s="13">
        <v>6</v>
      </c>
      <c r="O33" s="11" t="s">
        <v>244</v>
      </c>
      <c r="P33" s="11" t="s">
        <v>798</v>
      </c>
      <c r="Q33" s="11">
        <v>5</v>
      </c>
      <c r="R33" s="11" t="s">
        <v>797</v>
      </c>
      <c r="S33" s="11" t="s">
        <v>193</v>
      </c>
      <c r="T33" s="11" t="s">
        <v>193</v>
      </c>
      <c r="U33" s="11"/>
    </row>
    <row r="34" spans="1:22" ht="25.5">
      <c r="A34" s="11"/>
      <c r="B34" s="11" t="s">
        <v>364</v>
      </c>
      <c r="C34" s="13">
        <v>40</v>
      </c>
      <c r="D34" s="13"/>
      <c r="E34" s="13">
        <v>40</v>
      </c>
      <c r="F34" s="11" t="s">
        <v>174</v>
      </c>
      <c r="G34" s="13">
        <v>1</v>
      </c>
      <c r="H34" s="11" t="s">
        <v>280</v>
      </c>
      <c r="I34" s="13">
        <v>0</v>
      </c>
      <c r="J34" s="11">
        <v>0</v>
      </c>
      <c r="K34" s="13">
        <v>0</v>
      </c>
      <c r="L34" s="13">
        <v>5</v>
      </c>
      <c r="M34" s="13">
        <v>6</v>
      </c>
      <c r="N34" s="13">
        <v>6</v>
      </c>
      <c r="O34" s="11" t="s">
        <v>244</v>
      </c>
      <c r="P34" s="11"/>
      <c r="Q34" s="11">
        <v>4</v>
      </c>
      <c r="R34" s="21" t="s">
        <v>569</v>
      </c>
      <c r="S34" s="11" t="s">
        <v>193</v>
      </c>
      <c r="T34" s="11" t="s">
        <v>193</v>
      </c>
      <c r="U34" s="11"/>
    </row>
    <row r="35" spans="1:22" ht="25.5">
      <c r="A35" s="11"/>
      <c r="B35" s="11" t="s">
        <v>365</v>
      </c>
      <c r="C35" s="13">
        <v>39</v>
      </c>
      <c r="D35" s="13"/>
      <c r="E35" s="13">
        <v>39</v>
      </c>
      <c r="F35" s="11" t="s">
        <v>174</v>
      </c>
      <c r="G35" s="13">
        <v>1</v>
      </c>
      <c r="H35" s="11" t="s">
        <v>280</v>
      </c>
      <c r="I35" s="13">
        <v>0</v>
      </c>
      <c r="J35" s="11">
        <v>0</v>
      </c>
      <c r="K35" s="13">
        <v>0</v>
      </c>
      <c r="L35" s="13">
        <v>5</v>
      </c>
      <c r="M35" s="13">
        <v>6</v>
      </c>
      <c r="N35" s="13">
        <v>5</v>
      </c>
      <c r="O35" s="11" t="s">
        <v>244</v>
      </c>
      <c r="P35" s="11"/>
      <c r="Q35" s="11">
        <v>4</v>
      </c>
      <c r="R35" s="21" t="s">
        <v>452</v>
      </c>
      <c r="S35" s="11" t="s">
        <v>193</v>
      </c>
      <c r="T35" s="11" t="s">
        <v>193</v>
      </c>
      <c r="U35" s="11"/>
    </row>
    <row r="36" spans="1:22">
      <c r="A36" s="11"/>
      <c r="B36" s="11" t="s">
        <v>366</v>
      </c>
      <c r="C36" s="13">
        <v>34</v>
      </c>
      <c r="D36" s="13"/>
      <c r="E36" s="13">
        <v>34</v>
      </c>
      <c r="F36" s="11" t="s">
        <v>174</v>
      </c>
      <c r="G36" s="13">
        <v>1</v>
      </c>
      <c r="H36" s="11" t="s">
        <v>280</v>
      </c>
      <c r="I36" s="13">
        <v>0</v>
      </c>
      <c r="J36" s="11">
        <v>0</v>
      </c>
      <c r="K36" s="13">
        <v>0</v>
      </c>
      <c r="L36" s="13">
        <v>5</v>
      </c>
      <c r="M36" s="13">
        <v>6</v>
      </c>
      <c r="N36" s="13">
        <v>6</v>
      </c>
      <c r="O36" s="11" t="s">
        <v>244</v>
      </c>
      <c r="P36" s="11" t="s">
        <v>447</v>
      </c>
      <c r="Q36" s="11">
        <v>2</v>
      </c>
      <c r="R36" s="11" t="s">
        <v>449</v>
      </c>
      <c r="S36" s="11" t="s">
        <v>193</v>
      </c>
      <c r="T36" s="11" t="s">
        <v>193</v>
      </c>
      <c r="U36" s="11"/>
    </row>
    <row r="37" spans="1:22">
      <c r="A37" s="11"/>
      <c r="B37" s="11" t="s">
        <v>367</v>
      </c>
      <c r="C37" s="13"/>
      <c r="D37" s="13"/>
      <c r="E37" s="13"/>
      <c r="F37" s="11"/>
      <c r="G37" s="13"/>
      <c r="H37" s="11" t="s">
        <v>280</v>
      </c>
      <c r="I37" s="13">
        <v>0</v>
      </c>
      <c r="J37" s="11">
        <v>0</v>
      </c>
      <c r="K37" s="13">
        <v>0</v>
      </c>
      <c r="L37" s="13"/>
      <c r="M37" s="13"/>
      <c r="N37" s="13"/>
      <c r="O37" s="11" t="s">
        <v>244</v>
      </c>
      <c r="P37" s="11"/>
      <c r="Q37" s="11"/>
      <c r="R37" s="11"/>
      <c r="S37" s="11" t="s">
        <v>193</v>
      </c>
      <c r="T37" s="11" t="s">
        <v>193</v>
      </c>
      <c r="U37" s="11"/>
    </row>
    <row r="38" spans="1:22" ht="38.25">
      <c r="A38" s="11"/>
      <c r="B38" s="11" t="s">
        <v>368</v>
      </c>
      <c r="C38" s="13">
        <v>49</v>
      </c>
      <c r="D38" s="13"/>
      <c r="E38" s="13">
        <v>49</v>
      </c>
      <c r="F38" s="11" t="s">
        <v>174</v>
      </c>
      <c r="G38" s="13">
        <v>1</v>
      </c>
      <c r="H38" s="11" t="s">
        <v>280</v>
      </c>
      <c r="I38" s="13">
        <v>0</v>
      </c>
      <c r="J38" s="11">
        <v>0</v>
      </c>
      <c r="K38" s="13">
        <v>0</v>
      </c>
      <c r="L38" s="13">
        <v>6</v>
      </c>
      <c r="M38" s="13">
        <v>12</v>
      </c>
      <c r="N38" s="13">
        <v>11</v>
      </c>
      <c r="O38" s="11" t="s">
        <v>244</v>
      </c>
      <c r="P38" s="21" t="s">
        <v>796</v>
      </c>
      <c r="Q38" s="11">
        <v>8</v>
      </c>
      <c r="R38" s="11" t="s">
        <v>795</v>
      </c>
      <c r="S38" s="11" t="s">
        <v>193</v>
      </c>
      <c r="T38" s="11" t="s">
        <v>193</v>
      </c>
      <c r="U38" s="11"/>
    </row>
    <row r="39" spans="1:22">
      <c r="A39" s="11"/>
      <c r="B39" s="11" t="s">
        <v>369</v>
      </c>
      <c r="C39" s="13"/>
      <c r="D39" s="13"/>
      <c r="E39" s="13"/>
      <c r="F39" s="11"/>
      <c r="G39" s="13"/>
      <c r="H39" s="11" t="s">
        <v>280</v>
      </c>
      <c r="I39" s="13">
        <v>0</v>
      </c>
      <c r="J39" s="11">
        <v>0</v>
      </c>
      <c r="K39" s="13">
        <v>0</v>
      </c>
      <c r="L39" s="13"/>
      <c r="M39" s="13"/>
      <c r="N39" s="13"/>
      <c r="O39" s="11" t="s">
        <v>244</v>
      </c>
      <c r="P39" s="11"/>
      <c r="Q39" s="11"/>
      <c r="R39" s="11"/>
      <c r="S39" s="11" t="s">
        <v>193</v>
      </c>
      <c r="T39" s="11" t="s">
        <v>193</v>
      </c>
      <c r="U39" s="11"/>
    </row>
    <row r="40" spans="1:22">
      <c r="A40" s="11"/>
      <c r="B40" s="11" t="s">
        <v>370</v>
      </c>
      <c r="C40" s="13">
        <v>72</v>
      </c>
      <c r="D40" s="13"/>
      <c r="E40" s="13">
        <v>72</v>
      </c>
      <c r="F40" s="11" t="s">
        <v>174</v>
      </c>
      <c r="G40" s="13">
        <v>1</v>
      </c>
      <c r="H40" s="11" t="s">
        <v>280</v>
      </c>
      <c r="I40" s="13">
        <v>0</v>
      </c>
      <c r="J40" s="11">
        <v>0</v>
      </c>
      <c r="K40" s="13">
        <v>0</v>
      </c>
      <c r="L40" s="13">
        <v>6</v>
      </c>
      <c r="M40" s="13">
        <v>12</v>
      </c>
      <c r="N40" s="13">
        <v>12</v>
      </c>
      <c r="O40" s="11" t="s">
        <v>244</v>
      </c>
      <c r="P40" s="11"/>
      <c r="Q40" s="11">
        <v>8</v>
      </c>
      <c r="R40" s="11" t="s">
        <v>570</v>
      </c>
      <c r="S40" s="11" t="s">
        <v>193</v>
      </c>
      <c r="T40" s="11" t="s">
        <v>193</v>
      </c>
      <c r="U40" s="11"/>
    </row>
    <row r="41" spans="1:22">
      <c r="A41" s="22" t="s">
        <v>381</v>
      </c>
      <c r="B41" s="22"/>
      <c r="C41" s="24"/>
      <c r="D41" s="24"/>
      <c r="E41" s="24"/>
      <c r="F41" s="22"/>
      <c r="G41" s="24"/>
      <c r="H41" s="22"/>
      <c r="I41" s="24"/>
      <c r="J41" s="22"/>
      <c r="K41" s="24"/>
      <c r="L41" s="24"/>
      <c r="M41" s="24"/>
      <c r="N41" s="24"/>
      <c r="O41" s="22"/>
      <c r="P41" s="22"/>
      <c r="Q41" s="22"/>
      <c r="R41" s="22"/>
      <c r="S41" s="22"/>
      <c r="T41" s="22" t="s">
        <v>446</v>
      </c>
      <c r="U41" s="22"/>
      <c r="V41" s="22"/>
    </row>
    <row r="42" spans="1:22" ht="38.25">
      <c r="A42" s="11"/>
      <c r="B42" s="11" t="s">
        <v>382</v>
      </c>
      <c r="C42" s="13">
        <v>27</v>
      </c>
      <c r="D42" s="13"/>
      <c r="E42" s="13">
        <v>27</v>
      </c>
      <c r="F42" s="11" t="s">
        <v>174</v>
      </c>
      <c r="G42" s="13">
        <v>1</v>
      </c>
      <c r="H42" s="11" t="s">
        <v>280</v>
      </c>
      <c r="I42" s="13">
        <v>0</v>
      </c>
      <c r="J42" s="11">
        <v>0</v>
      </c>
      <c r="K42" s="13">
        <v>0</v>
      </c>
      <c r="L42" s="13">
        <v>5</v>
      </c>
      <c r="M42" s="13">
        <v>6</v>
      </c>
      <c r="N42" s="13">
        <v>6</v>
      </c>
      <c r="O42" s="11" t="s">
        <v>244</v>
      </c>
      <c r="P42" s="11"/>
      <c r="Q42" s="11">
        <v>4</v>
      </c>
      <c r="R42" s="21" t="s">
        <v>454</v>
      </c>
      <c r="S42" s="11" t="s">
        <v>193</v>
      </c>
      <c r="T42" s="11" t="s">
        <v>193</v>
      </c>
      <c r="U42" s="21" t="s">
        <v>453</v>
      </c>
    </row>
    <row r="43" spans="1:22" ht="38.25">
      <c r="A43" s="11"/>
      <c r="B43" s="11" t="s">
        <v>383</v>
      </c>
      <c r="C43" s="13">
        <v>35</v>
      </c>
      <c r="D43" s="13"/>
      <c r="E43" s="13">
        <v>35</v>
      </c>
      <c r="F43" s="11" t="s">
        <v>174</v>
      </c>
      <c r="G43" s="13">
        <v>1</v>
      </c>
      <c r="H43" s="11" t="s">
        <v>280</v>
      </c>
      <c r="I43" s="13">
        <v>0</v>
      </c>
      <c r="J43" s="11">
        <v>0</v>
      </c>
      <c r="K43" s="13">
        <v>0</v>
      </c>
      <c r="L43" s="13">
        <v>5</v>
      </c>
      <c r="M43" s="13">
        <v>6</v>
      </c>
      <c r="N43" s="13">
        <v>6</v>
      </c>
      <c r="O43" s="11" t="s">
        <v>244</v>
      </c>
      <c r="P43" s="21" t="s">
        <v>456</v>
      </c>
      <c r="Q43" s="11">
        <v>5</v>
      </c>
      <c r="R43" s="21" t="s">
        <v>455</v>
      </c>
      <c r="S43" s="11" t="s">
        <v>193</v>
      </c>
      <c r="T43" s="11" t="s">
        <v>193</v>
      </c>
      <c r="U43" s="11"/>
    </row>
    <row r="44" spans="1:22" ht="65.45" customHeight="1">
      <c r="A44" s="11"/>
      <c r="B44" s="11" t="s">
        <v>384</v>
      </c>
      <c r="C44" s="13">
        <v>41</v>
      </c>
      <c r="D44" s="13"/>
      <c r="E44" s="13">
        <v>41</v>
      </c>
      <c r="F44" s="11" t="s">
        <v>174</v>
      </c>
      <c r="G44" s="13">
        <v>1</v>
      </c>
      <c r="H44" s="11" t="s">
        <v>280</v>
      </c>
      <c r="I44" s="13">
        <v>0</v>
      </c>
      <c r="J44" s="11">
        <v>0</v>
      </c>
      <c r="K44" s="13">
        <v>0</v>
      </c>
      <c r="L44" s="13">
        <v>5</v>
      </c>
      <c r="M44" s="13">
        <v>6</v>
      </c>
      <c r="N44" s="13">
        <v>5</v>
      </c>
      <c r="O44" s="11" t="s">
        <v>244</v>
      </c>
      <c r="P44" t="s">
        <v>459</v>
      </c>
      <c r="Q44" s="11">
        <v>4</v>
      </c>
      <c r="R44" s="11" t="s">
        <v>461</v>
      </c>
      <c r="S44" s="11" t="s">
        <v>193</v>
      </c>
      <c r="T44" s="11" t="s">
        <v>193</v>
      </c>
      <c r="U44" s="11"/>
    </row>
    <row r="45" spans="1:22" ht="25.5">
      <c r="A45" s="11"/>
      <c r="B45" s="11" t="s">
        <v>385</v>
      </c>
      <c r="C45" s="13">
        <v>26</v>
      </c>
      <c r="D45" s="13"/>
      <c r="E45" s="13">
        <v>26</v>
      </c>
      <c r="F45" s="11" t="s">
        <v>174</v>
      </c>
      <c r="G45" s="13">
        <v>1</v>
      </c>
      <c r="H45" s="11" t="s">
        <v>280</v>
      </c>
      <c r="I45" s="13">
        <v>0</v>
      </c>
      <c r="J45" s="11">
        <v>0</v>
      </c>
      <c r="K45" s="13">
        <v>0</v>
      </c>
      <c r="L45" s="13">
        <v>5</v>
      </c>
      <c r="M45" s="13">
        <v>6</v>
      </c>
      <c r="N45" s="13">
        <v>2</v>
      </c>
      <c r="O45" s="11" t="s">
        <v>244</v>
      </c>
      <c r="P45" s="21" t="s">
        <v>458</v>
      </c>
      <c r="Q45" s="11">
        <v>4</v>
      </c>
      <c r="R45" s="21" t="s">
        <v>460</v>
      </c>
      <c r="S45" s="11" t="s">
        <v>193</v>
      </c>
      <c r="T45" s="11" t="s">
        <v>193</v>
      </c>
      <c r="U45" s="11"/>
    </row>
    <row r="46" spans="1:22" ht="25.5">
      <c r="A46" s="11"/>
      <c r="B46" s="11" t="s">
        <v>386</v>
      </c>
      <c r="C46" s="13">
        <v>38</v>
      </c>
      <c r="D46" s="13"/>
      <c r="E46" s="13">
        <v>38</v>
      </c>
      <c r="F46" s="11" t="s">
        <v>193</v>
      </c>
      <c r="G46" s="13">
        <v>1</v>
      </c>
      <c r="H46" s="11" t="s">
        <v>280</v>
      </c>
      <c r="I46" s="13">
        <v>0</v>
      </c>
      <c r="J46" s="11">
        <v>0</v>
      </c>
      <c r="K46" s="13">
        <v>0</v>
      </c>
      <c r="L46" s="13">
        <v>5</v>
      </c>
      <c r="M46" s="13">
        <v>6</v>
      </c>
      <c r="N46" s="13">
        <v>3</v>
      </c>
      <c r="O46" s="11" t="s">
        <v>244</v>
      </c>
      <c r="P46" s="21" t="s">
        <v>462</v>
      </c>
      <c r="Q46" s="11">
        <v>4</v>
      </c>
      <c r="R46" s="21" t="s">
        <v>463</v>
      </c>
      <c r="S46" s="11" t="s">
        <v>193</v>
      </c>
      <c r="T46" s="11" t="s">
        <v>193</v>
      </c>
      <c r="U46" s="11"/>
    </row>
    <row r="47" spans="1:22" ht="51">
      <c r="A47" s="11"/>
      <c r="B47" s="11" t="s">
        <v>387</v>
      </c>
      <c r="C47" s="13">
        <v>37</v>
      </c>
      <c r="D47" s="13"/>
      <c r="E47" s="13">
        <v>37</v>
      </c>
      <c r="F47" s="11" t="s">
        <v>193</v>
      </c>
      <c r="G47" s="13">
        <v>1</v>
      </c>
      <c r="H47" s="11" t="s">
        <v>280</v>
      </c>
      <c r="I47" s="13">
        <v>0</v>
      </c>
      <c r="J47" s="11">
        <v>0</v>
      </c>
      <c r="K47" s="13">
        <v>0</v>
      </c>
      <c r="L47" s="13">
        <v>5</v>
      </c>
      <c r="M47" s="13">
        <v>6</v>
      </c>
      <c r="N47" s="13">
        <v>5</v>
      </c>
      <c r="O47" s="11" t="s">
        <v>244</v>
      </c>
      <c r="P47" s="21" t="s">
        <v>464</v>
      </c>
      <c r="Q47" s="11">
        <v>4</v>
      </c>
      <c r="R47" s="11" t="s">
        <v>461</v>
      </c>
      <c r="S47" s="11" t="s">
        <v>193</v>
      </c>
      <c r="T47" s="11" t="s">
        <v>193</v>
      </c>
      <c r="U47" s="21" t="s">
        <v>466</v>
      </c>
    </row>
    <row r="48" spans="1:22" ht="25.5">
      <c r="A48" s="11"/>
      <c r="B48" s="11" t="s">
        <v>388</v>
      </c>
      <c r="C48" s="13">
        <v>38</v>
      </c>
      <c r="D48" s="13"/>
      <c r="E48" s="13">
        <v>38</v>
      </c>
      <c r="F48" s="11" t="s">
        <v>193</v>
      </c>
      <c r="G48" s="13">
        <v>1</v>
      </c>
      <c r="H48" s="11" t="s">
        <v>280</v>
      </c>
      <c r="I48" s="13">
        <v>0</v>
      </c>
      <c r="J48" s="11">
        <v>0</v>
      </c>
      <c r="K48" s="13">
        <v>0</v>
      </c>
      <c r="L48" s="13">
        <v>5</v>
      </c>
      <c r="M48" s="13">
        <v>6</v>
      </c>
      <c r="N48" s="13">
        <v>6</v>
      </c>
      <c r="O48" s="11" t="s">
        <v>244</v>
      </c>
      <c r="P48" s="21" t="s">
        <v>465</v>
      </c>
      <c r="Q48" s="11">
        <v>4</v>
      </c>
      <c r="R48" s="21" t="s">
        <v>467</v>
      </c>
      <c r="S48" s="11" t="s">
        <v>193</v>
      </c>
      <c r="T48" s="11" t="s">
        <v>193</v>
      </c>
      <c r="U48" s="11"/>
    </row>
    <row r="49" spans="1:22" ht="25.5">
      <c r="A49" s="11"/>
      <c r="B49" s="11" t="s">
        <v>389</v>
      </c>
      <c r="C49" s="13">
        <v>38</v>
      </c>
      <c r="D49" s="13"/>
      <c r="E49" s="13">
        <v>38</v>
      </c>
      <c r="F49" s="11" t="s">
        <v>174</v>
      </c>
      <c r="G49" s="13">
        <v>1</v>
      </c>
      <c r="H49" s="11" t="s">
        <v>280</v>
      </c>
      <c r="I49" s="13">
        <v>0</v>
      </c>
      <c r="J49" s="11">
        <v>0</v>
      </c>
      <c r="K49" s="13">
        <v>0</v>
      </c>
      <c r="L49" s="13">
        <v>5</v>
      </c>
      <c r="M49" s="13">
        <v>6</v>
      </c>
      <c r="N49" s="13">
        <v>6</v>
      </c>
      <c r="O49" s="11" t="s">
        <v>244</v>
      </c>
      <c r="P49" s="21" t="s">
        <v>469</v>
      </c>
      <c r="Q49" s="11">
        <v>2</v>
      </c>
      <c r="R49" s="21" t="s">
        <v>470</v>
      </c>
      <c r="S49" s="11" t="s">
        <v>193</v>
      </c>
      <c r="T49" s="11" t="s">
        <v>193</v>
      </c>
      <c r="U49" s="11"/>
    </row>
    <row r="50" spans="1:22" ht="25.5">
      <c r="A50" s="11"/>
      <c r="B50" s="11" t="s">
        <v>390</v>
      </c>
      <c r="C50" s="13">
        <v>67</v>
      </c>
      <c r="D50" s="13"/>
      <c r="E50" s="13">
        <v>67</v>
      </c>
      <c r="F50" s="11" t="s">
        <v>174</v>
      </c>
      <c r="G50" s="13">
        <v>1</v>
      </c>
      <c r="H50" s="11" t="s">
        <v>280</v>
      </c>
      <c r="I50" s="13">
        <v>0</v>
      </c>
      <c r="J50" s="11">
        <v>0</v>
      </c>
      <c r="K50" s="13">
        <v>0</v>
      </c>
      <c r="L50" s="13">
        <v>6</v>
      </c>
      <c r="M50" s="13">
        <v>12</v>
      </c>
      <c r="N50" s="13">
        <v>12</v>
      </c>
      <c r="O50" s="11" t="s">
        <v>244</v>
      </c>
      <c r="P50" s="21" t="s">
        <v>471</v>
      </c>
      <c r="Q50" s="11">
        <v>8</v>
      </c>
      <c r="R50" s="21" t="s">
        <v>472</v>
      </c>
      <c r="S50" s="11" t="s">
        <v>193</v>
      </c>
      <c r="T50" s="11" t="s">
        <v>193</v>
      </c>
      <c r="U50" s="11"/>
    </row>
    <row r="51" spans="1:22" ht="25.5">
      <c r="A51" s="11"/>
      <c r="B51" s="11" t="s">
        <v>391</v>
      </c>
      <c r="C51" s="13">
        <v>41</v>
      </c>
      <c r="D51" s="13"/>
      <c r="E51" s="13">
        <v>41</v>
      </c>
      <c r="F51" s="11" t="s">
        <v>193</v>
      </c>
      <c r="G51" s="13">
        <v>1</v>
      </c>
      <c r="H51" s="11" t="s">
        <v>280</v>
      </c>
      <c r="I51" s="13">
        <v>0</v>
      </c>
      <c r="J51" s="11">
        <v>0</v>
      </c>
      <c r="K51" s="13">
        <v>0</v>
      </c>
      <c r="L51" s="13">
        <v>6</v>
      </c>
      <c r="M51" s="13">
        <v>12</v>
      </c>
      <c r="N51" s="13">
        <v>12</v>
      </c>
      <c r="O51" s="11" t="s">
        <v>244</v>
      </c>
      <c r="P51" s="21" t="s">
        <v>574</v>
      </c>
      <c r="Q51" s="11">
        <v>8</v>
      </c>
      <c r="R51" s="21" t="s">
        <v>575</v>
      </c>
      <c r="S51" s="11" t="s">
        <v>193</v>
      </c>
      <c r="T51" s="11" t="s">
        <v>193</v>
      </c>
      <c r="U51" s="11"/>
    </row>
    <row r="52" spans="1:22" ht="25.5">
      <c r="A52" s="11"/>
      <c r="B52" s="11" t="s">
        <v>392</v>
      </c>
      <c r="C52" s="13"/>
      <c r="D52" s="13"/>
      <c r="E52" s="13"/>
      <c r="F52" s="11"/>
      <c r="G52" s="13"/>
      <c r="H52" s="11" t="s">
        <v>280</v>
      </c>
      <c r="I52" s="13">
        <v>0</v>
      </c>
      <c r="J52" s="11">
        <v>0</v>
      </c>
      <c r="K52" s="13">
        <v>0</v>
      </c>
      <c r="L52" s="13">
        <v>6</v>
      </c>
      <c r="M52" s="13"/>
      <c r="N52" s="13"/>
      <c r="O52" s="11" t="s">
        <v>244</v>
      </c>
      <c r="P52" s="21" t="s">
        <v>457</v>
      </c>
      <c r="Q52" s="11"/>
      <c r="R52" s="21" t="s">
        <v>468</v>
      </c>
      <c r="S52" s="11" t="s">
        <v>193</v>
      </c>
      <c r="T52" s="11" t="s">
        <v>193</v>
      </c>
      <c r="U52" s="11"/>
    </row>
    <row r="53" spans="1:22" ht="38.25">
      <c r="A53" s="11"/>
      <c r="B53" s="11" t="s">
        <v>393</v>
      </c>
      <c r="C53" s="13">
        <v>33</v>
      </c>
      <c r="D53" s="13"/>
      <c r="E53" s="13">
        <v>33</v>
      </c>
      <c r="F53" s="11" t="s">
        <v>193</v>
      </c>
      <c r="G53" s="13">
        <v>1</v>
      </c>
      <c r="H53" s="11" t="s">
        <v>280</v>
      </c>
      <c r="I53" s="13">
        <v>0</v>
      </c>
      <c r="J53" s="11">
        <v>0</v>
      </c>
      <c r="K53" s="13">
        <v>0</v>
      </c>
      <c r="L53" s="13">
        <v>6</v>
      </c>
      <c r="M53" s="13">
        <v>12</v>
      </c>
      <c r="N53" s="13">
        <v>12</v>
      </c>
      <c r="O53" s="11" t="s">
        <v>244</v>
      </c>
      <c r="P53" s="21" t="s">
        <v>571</v>
      </c>
      <c r="Q53" s="11">
        <v>8</v>
      </c>
      <c r="R53" s="11" t="s">
        <v>572</v>
      </c>
      <c r="S53" s="11" t="s">
        <v>193</v>
      </c>
      <c r="T53" s="11" t="s">
        <v>193</v>
      </c>
      <c r="U53" s="21" t="s">
        <v>573</v>
      </c>
    </row>
    <row r="54" spans="1:22">
      <c r="A54" s="22" t="s">
        <v>407</v>
      </c>
      <c r="B54" s="22"/>
      <c r="C54" s="24"/>
      <c r="D54" s="24"/>
      <c r="E54" s="24"/>
      <c r="F54" s="22"/>
      <c r="G54" s="24"/>
      <c r="H54" s="22"/>
      <c r="I54" s="24"/>
      <c r="J54" s="22"/>
      <c r="K54" s="24"/>
      <c r="L54" s="24"/>
      <c r="M54" s="24"/>
      <c r="N54" s="24"/>
      <c r="O54" s="22"/>
      <c r="P54" s="22"/>
      <c r="Q54" s="22"/>
      <c r="R54" s="22"/>
      <c r="S54" s="22"/>
      <c r="T54" s="22" t="s">
        <v>442</v>
      </c>
      <c r="U54" s="22"/>
      <c r="V54" s="22"/>
    </row>
    <row r="55" spans="1:22" ht="51">
      <c r="A55" s="11"/>
      <c r="B55" s="11" t="s">
        <v>408</v>
      </c>
      <c r="C55" s="13">
        <v>39</v>
      </c>
      <c r="D55" s="13"/>
      <c r="E55" s="13">
        <v>39</v>
      </c>
      <c r="F55" s="11" t="s">
        <v>174</v>
      </c>
      <c r="G55" s="13">
        <v>1</v>
      </c>
      <c r="H55" s="11" t="s">
        <v>280</v>
      </c>
      <c r="I55" s="13">
        <v>0</v>
      </c>
      <c r="J55" s="11">
        <v>0</v>
      </c>
      <c r="K55" s="13">
        <v>0</v>
      </c>
      <c r="L55" s="13">
        <v>4</v>
      </c>
      <c r="M55" s="13">
        <v>6</v>
      </c>
      <c r="N55" s="13">
        <v>6</v>
      </c>
      <c r="O55" s="11" t="s">
        <v>244</v>
      </c>
      <c r="P55" s="21"/>
      <c r="Q55" s="11">
        <v>2</v>
      </c>
      <c r="R55" s="21" t="s">
        <v>576</v>
      </c>
      <c r="S55" s="11" t="s">
        <v>193</v>
      </c>
      <c r="T55" s="11" t="s">
        <v>193</v>
      </c>
      <c r="U55" s="21" t="s">
        <v>577</v>
      </c>
    </row>
    <row r="56" spans="1:22" ht="38.25">
      <c r="A56" s="11"/>
      <c r="B56" s="11" t="s">
        <v>409</v>
      </c>
      <c r="C56" s="13">
        <v>33</v>
      </c>
      <c r="D56" s="13"/>
      <c r="E56" s="13">
        <v>33</v>
      </c>
      <c r="F56" s="11" t="s">
        <v>174</v>
      </c>
      <c r="G56" s="13">
        <v>1</v>
      </c>
      <c r="H56" s="11" t="s">
        <v>280</v>
      </c>
      <c r="I56" s="13">
        <v>0</v>
      </c>
      <c r="J56" s="11">
        <v>0</v>
      </c>
      <c r="K56" s="13">
        <v>0</v>
      </c>
      <c r="L56" s="13">
        <v>5</v>
      </c>
      <c r="M56" s="13">
        <v>6</v>
      </c>
      <c r="N56" s="13">
        <v>5</v>
      </c>
      <c r="O56" s="11" t="s">
        <v>244</v>
      </c>
      <c r="P56" s="21" t="s">
        <v>578</v>
      </c>
      <c r="Q56" s="11">
        <v>3</v>
      </c>
      <c r="R56" s="21" t="s">
        <v>579</v>
      </c>
      <c r="S56" s="11" t="s">
        <v>193</v>
      </c>
      <c r="T56" s="11" t="s">
        <v>193</v>
      </c>
      <c r="U56" s="11"/>
    </row>
    <row r="57" spans="1:22" ht="25.5">
      <c r="A57" s="11"/>
      <c r="B57" s="11" t="s">
        <v>410</v>
      </c>
      <c r="C57" s="13">
        <v>37</v>
      </c>
      <c r="D57" s="13"/>
      <c r="E57" s="13">
        <v>37</v>
      </c>
      <c r="F57" s="11" t="s">
        <v>174</v>
      </c>
      <c r="G57" s="13">
        <v>1</v>
      </c>
      <c r="H57" s="11" t="s">
        <v>280</v>
      </c>
      <c r="I57" s="13">
        <v>0</v>
      </c>
      <c r="J57" s="11">
        <v>0</v>
      </c>
      <c r="K57" s="13">
        <v>0</v>
      </c>
      <c r="L57" s="13">
        <v>5</v>
      </c>
      <c r="M57" s="13">
        <v>6</v>
      </c>
      <c r="N57" s="13">
        <v>6</v>
      </c>
      <c r="O57" s="11" t="s">
        <v>244</v>
      </c>
      <c r="P57" s="21" t="s">
        <v>484</v>
      </c>
      <c r="Q57" s="11">
        <v>4</v>
      </c>
      <c r="R57" s="21" t="s">
        <v>490</v>
      </c>
      <c r="S57" s="11" t="s">
        <v>193</v>
      </c>
      <c r="T57" s="11" t="s">
        <v>193</v>
      </c>
      <c r="U57" s="21" t="s">
        <v>794</v>
      </c>
    </row>
    <row r="58" spans="1:22" ht="38.25">
      <c r="A58" s="11"/>
      <c r="B58" s="11" t="s">
        <v>411</v>
      </c>
      <c r="C58" s="13">
        <v>35</v>
      </c>
      <c r="D58" s="13"/>
      <c r="E58" s="13">
        <v>35</v>
      </c>
      <c r="F58" s="11" t="s">
        <v>174</v>
      </c>
      <c r="G58" s="13">
        <v>1</v>
      </c>
      <c r="H58" s="11" t="s">
        <v>280</v>
      </c>
      <c r="I58" s="13">
        <v>0</v>
      </c>
      <c r="J58" s="11">
        <v>0</v>
      </c>
      <c r="K58" s="13">
        <v>0</v>
      </c>
      <c r="L58" s="13">
        <v>5</v>
      </c>
      <c r="M58" s="13">
        <v>6</v>
      </c>
      <c r="N58" s="13">
        <v>3</v>
      </c>
      <c r="O58" s="11" t="s">
        <v>244</v>
      </c>
      <c r="P58" s="21" t="s">
        <v>488</v>
      </c>
      <c r="Q58" s="11">
        <v>4</v>
      </c>
      <c r="R58" s="21" t="s">
        <v>489</v>
      </c>
      <c r="S58" s="11" t="s">
        <v>193</v>
      </c>
      <c r="T58" s="11" t="s">
        <v>193</v>
      </c>
      <c r="U58" s="11"/>
    </row>
    <row r="59" spans="1:22" ht="38.25">
      <c r="A59" s="11"/>
      <c r="B59" s="11" t="s">
        <v>412</v>
      </c>
      <c r="C59" s="13">
        <v>39</v>
      </c>
      <c r="D59" s="13"/>
      <c r="E59" s="13">
        <v>39</v>
      </c>
      <c r="F59" s="11" t="s">
        <v>174</v>
      </c>
      <c r="G59" s="13">
        <v>1</v>
      </c>
      <c r="H59" s="11" t="s">
        <v>280</v>
      </c>
      <c r="I59" s="13">
        <v>0</v>
      </c>
      <c r="J59" s="11">
        <v>0</v>
      </c>
      <c r="K59" s="13">
        <v>0</v>
      </c>
      <c r="L59" s="13">
        <v>5</v>
      </c>
      <c r="M59" s="13">
        <v>6</v>
      </c>
      <c r="N59" s="13">
        <v>6</v>
      </c>
      <c r="O59" s="11" t="s">
        <v>244</v>
      </c>
      <c r="P59" s="21" t="s">
        <v>484</v>
      </c>
      <c r="Q59" s="11">
        <v>4</v>
      </c>
      <c r="R59" s="21" t="s">
        <v>487</v>
      </c>
      <c r="S59" s="11" t="s">
        <v>193</v>
      </c>
      <c r="T59" s="11" t="s">
        <v>193</v>
      </c>
      <c r="U59" s="11"/>
    </row>
    <row r="60" spans="1:22" ht="25.5">
      <c r="A60" s="11"/>
      <c r="B60" s="11" t="s">
        <v>413</v>
      </c>
      <c r="C60" s="13">
        <v>41</v>
      </c>
      <c r="D60" s="13"/>
      <c r="E60" s="13">
        <v>41</v>
      </c>
      <c r="F60" s="11" t="s">
        <v>174</v>
      </c>
      <c r="G60" s="13">
        <v>1</v>
      </c>
      <c r="H60" s="11" t="s">
        <v>280</v>
      </c>
      <c r="I60" s="13">
        <v>0</v>
      </c>
      <c r="J60" s="11">
        <v>0</v>
      </c>
      <c r="K60" s="13">
        <v>0</v>
      </c>
      <c r="L60" s="13">
        <v>5</v>
      </c>
      <c r="M60" s="13">
        <v>6</v>
      </c>
      <c r="N60" s="13">
        <v>6</v>
      </c>
      <c r="O60" s="11" t="s">
        <v>244</v>
      </c>
      <c r="P60" s="21" t="s">
        <v>484</v>
      </c>
      <c r="Q60" s="11">
        <v>4</v>
      </c>
      <c r="R60" s="21" t="s">
        <v>485</v>
      </c>
      <c r="S60" s="11" t="s">
        <v>193</v>
      </c>
      <c r="T60" s="11" t="s">
        <v>193</v>
      </c>
      <c r="U60" s="21" t="s">
        <v>486</v>
      </c>
    </row>
    <row r="61" spans="1:22">
      <c r="A61" s="11"/>
      <c r="B61" s="11" t="s">
        <v>414</v>
      </c>
      <c r="C61" s="13">
        <v>38</v>
      </c>
      <c r="D61" s="13"/>
      <c r="E61" s="13">
        <v>38</v>
      </c>
      <c r="F61" s="11" t="s">
        <v>174</v>
      </c>
      <c r="G61" s="13">
        <v>1</v>
      </c>
      <c r="H61" s="11" t="s">
        <v>280</v>
      </c>
      <c r="I61" s="13">
        <v>0</v>
      </c>
      <c r="J61" s="11">
        <v>0</v>
      </c>
      <c r="K61" s="13">
        <v>0</v>
      </c>
      <c r="L61" s="13">
        <v>5</v>
      </c>
      <c r="M61" s="13">
        <v>6</v>
      </c>
      <c r="N61" s="13">
        <v>6</v>
      </c>
      <c r="O61" s="11" t="s">
        <v>244</v>
      </c>
      <c r="P61" s="33" t="s">
        <v>484</v>
      </c>
      <c r="Q61" s="11">
        <v>4</v>
      </c>
      <c r="R61" s="33" t="s">
        <v>485</v>
      </c>
      <c r="S61" s="11" t="s">
        <v>193</v>
      </c>
      <c r="T61" s="11" t="s">
        <v>193</v>
      </c>
    </row>
    <row r="62" spans="1:22" ht="25.5">
      <c r="A62" s="11"/>
      <c r="B62" s="11" t="s">
        <v>415</v>
      </c>
      <c r="C62" s="13">
        <v>44</v>
      </c>
      <c r="D62" s="13"/>
      <c r="E62" s="13">
        <v>44</v>
      </c>
      <c r="F62" s="11" t="s">
        <v>174</v>
      </c>
      <c r="G62" s="13">
        <v>1</v>
      </c>
      <c r="H62" s="11" t="s">
        <v>280</v>
      </c>
      <c r="I62" s="13">
        <v>0</v>
      </c>
      <c r="J62" s="11">
        <v>0</v>
      </c>
      <c r="K62" s="13">
        <v>0</v>
      </c>
      <c r="L62" s="13">
        <v>5</v>
      </c>
      <c r="M62" s="13">
        <v>6</v>
      </c>
      <c r="N62" s="13">
        <v>5</v>
      </c>
      <c r="O62" s="11" t="s">
        <v>244</v>
      </c>
      <c r="P62" s="21" t="s">
        <v>482</v>
      </c>
      <c r="Q62" s="11">
        <v>2</v>
      </c>
      <c r="R62" s="21" t="s">
        <v>483</v>
      </c>
      <c r="S62" s="11" t="s">
        <v>193</v>
      </c>
      <c r="T62" s="11" t="s">
        <v>193</v>
      </c>
      <c r="U62" s="11"/>
    </row>
    <row r="63" spans="1:22" ht="38.25">
      <c r="A63" s="11"/>
      <c r="B63" s="11" t="s">
        <v>416</v>
      </c>
      <c r="C63" s="13">
        <v>50</v>
      </c>
      <c r="D63" s="13"/>
      <c r="E63" s="13">
        <v>50</v>
      </c>
      <c r="F63" s="11" t="s">
        <v>174</v>
      </c>
      <c r="G63" s="13">
        <v>1</v>
      </c>
      <c r="H63" s="11" t="s">
        <v>280</v>
      </c>
      <c r="I63" s="13">
        <v>0</v>
      </c>
      <c r="J63" s="11">
        <v>0</v>
      </c>
      <c r="K63" s="13">
        <v>0</v>
      </c>
      <c r="L63" s="13">
        <v>6</v>
      </c>
      <c r="M63" s="13">
        <v>12</v>
      </c>
      <c r="N63" s="13">
        <v>12</v>
      </c>
      <c r="O63" s="11" t="s">
        <v>244</v>
      </c>
      <c r="P63" s="21" t="s">
        <v>480</v>
      </c>
      <c r="Q63" s="11">
        <v>6</v>
      </c>
      <c r="R63" s="21" t="s">
        <v>481</v>
      </c>
      <c r="S63" s="11" t="s">
        <v>193</v>
      </c>
      <c r="T63" s="11" t="s">
        <v>193</v>
      </c>
      <c r="U63" s="11"/>
    </row>
    <row r="64" spans="1:22" ht="38.25">
      <c r="A64" s="11"/>
      <c r="B64" s="11" t="s">
        <v>417</v>
      </c>
      <c r="C64" s="13">
        <v>48</v>
      </c>
      <c r="D64" s="13"/>
      <c r="E64" s="13">
        <v>48</v>
      </c>
      <c r="F64" s="11" t="s">
        <v>174</v>
      </c>
      <c r="G64" s="13">
        <v>1</v>
      </c>
      <c r="H64" s="11" t="s">
        <v>280</v>
      </c>
      <c r="I64" s="13">
        <v>0</v>
      </c>
      <c r="J64" s="11">
        <v>0</v>
      </c>
      <c r="K64" s="13">
        <v>0</v>
      </c>
      <c r="L64" s="13">
        <v>6</v>
      </c>
      <c r="M64" s="13">
        <v>12</v>
      </c>
      <c r="N64" s="13">
        <v>10</v>
      </c>
      <c r="O64" s="11" t="s">
        <v>244</v>
      </c>
      <c r="P64" s="21" t="s">
        <v>478</v>
      </c>
      <c r="Q64" s="11">
        <v>8</v>
      </c>
      <c r="R64" s="21" t="s">
        <v>479</v>
      </c>
      <c r="S64" s="11" t="s">
        <v>193</v>
      </c>
      <c r="T64" s="11" t="s">
        <v>193</v>
      </c>
      <c r="U64" s="11"/>
    </row>
    <row r="65" spans="1:21" ht="25.5">
      <c r="A65" s="11"/>
      <c r="B65" s="11" t="s">
        <v>418</v>
      </c>
      <c r="C65" s="13"/>
      <c r="D65" s="13"/>
      <c r="E65" s="13"/>
      <c r="F65" s="11"/>
      <c r="G65" s="13">
        <v>1</v>
      </c>
      <c r="H65" s="11" t="s">
        <v>280</v>
      </c>
      <c r="I65" s="13">
        <v>0</v>
      </c>
      <c r="J65" s="11">
        <v>0</v>
      </c>
      <c r="K65" s="13">
        <v>0</v>
      </c>
      <c r="L65" s="13"/>
      <c r="M65" s="13"/>
      <c r="N65" s="13"/>
      <c r="O65" s="11" t="s">
        <v>244</v>
      </c>
      <c r="P65" s="21" t="s">
        <v>473</v>
      </c>
      <c r="Q65" s="11"/>
      <c r="R65" s="21" t="s">
        <v>474</v>
      </c>
      <c r="S65" s="11" t="s">
        <v>193</v>
      </c>
      <c r="T65" s="11" t="s">
        <v>193</v>
      </c>
      <c r="U65" s="11"/>
    </row>
    <row r="66" spans="1:21" ht="51">
      <c r="A66" s="11"/>
      <c r="B66" s="11" t="s">
        <v>419</v>
      </c>
      <c r="C66" s="13">
        <v>27</v>
      </c>
      <c r="D66" s="13"/>
      <c r="E66" s="13">
        <v>27</v>
      </c>
      <c r="F66" s="11">
        <v>2</v>
      </c>
      <c r="G66" s="13">
        <v>1</v>
      </c>
      <c r="H66" s="11" t="s">
        <v>280</v>
      </c>
      <c r="I66" s="13">
        <v>0</v>
      </c>
      <c r="J66" s="11">
        <v>0</v>
      </c>
      <c r="K66" s="13">
        <v>0</v>
      </c>
      <c r="L66" s="13">
        <v>6</v>
      </c>
      <c r="M66" s="13">
        <v>12</v>
      </c>
      <c r="N66" s="13">
        <v>12</v>
      </c>
      <c r="O66" s="11" t="s">
        <v>244</v>
      </c>
      <c r="P66" s="21" t="s">
        <v>475</v>
      </c>
      <c r="Q66" s="11">
        <v>8</v>
      </c>
      <c r="R66" s="21" t="s">
        <v>476</v>
      </c>
      <c r="S66" s="11" t="s">
        <v>193</v>
      </c>
      <c r="T66" s="11" t="s">
        <v>193</v>
      </c>
      <c r="U66" s="21" t="s">
        <v>477</v>
      </c>
    </row>
    <row r="67" spans="1:21">
      <c r="A67" s="11"/>
      <c r="B67" s="11"/>
      <c r="C67" s="13"/>
      <c r="D67" s="13"/>
      <c r="E67" s="13"/>
      <c r="F67" s="11"/>
      <c r="G67" s="13"/>
      <c r="H67" s="11"/>
      <c r="I67" s="13"/>
      <c r="J67" s="11"/>
      <c r="K67" s="13"/>
      <c r="L67" s="13"/>
      <c r="M67" s="13"/>
      <c r="N67" s="13"/>
      <c r="O67" s="11"/>
      <c r="P67" s="11"/>
      <c r="Q67" s="11"/>
      <c r="R67" s="11"/>
      <c r="S67" s="11"/>
      <c r="T67" s="11"/>
      <c r="U67" s="11"/>
    </row>
    <row r="68" spans="1:21">
      <c r="A68" s="11"/>
      <c r="B68" s="11"/>
      <c r="C68" s="13"/>
      <c r="D68" s="13"/>
      <c r="E68" s="13"/>
      <c r="F68" s="11"/>
      <c r="G68" s="13"/>
      <c r="H68" s="11"/>
      <c r="I68" s="13"/>
      <c r="J68" s="11"/>
      <c r="K68" s="13"/>
      <c r="L68" s="13"/>
      <c r="M68" s="13"/>
      <c r="N68" s="13"/>
      <c r="O68" s="11"/>
      <c r="P68" s="11"/>
      <c r="Q68" s="11"/>
      <c r="R68" s="11"/>
      <c r="S68" s="11"/>
      <c r="T68" s="11"/>
      <c r="U68" s="11"/>
    </row>
    <row r="69" spans="1:21">
      <c r="A69" s="11"/>
      <c r="B69" s="11"/>
      <c r="C69" s="13"/>
      <c r="D69" s="13"/>
      <c r="E69" s="13"/>
      <c r="F69" s="11"/>
      <c r="G69" s="13"/>
      <c r="H69" s="11"/>
      <c r="I69" s="13"/>
      <c r="J69" s="11"/>
      <c r="K69" s="13"/>
      <c r="L69" s="13"/>
      <c r="M69" s="13"/>
      <c r="N69" s="13"/>
      <c r="O69" s="11"/>
      <c r="P69" s="11"/>
      <c r="Q69" s="11"/>
      <c r="R69" s="11"/>
      <c r="S69" s="11"/>
      <c r="T69" s="11"/>
      <c r="U69" s="11"/>
    </row>
    <row r="70" spans="1:21">
      <c r="A70" s="11"/>
      <c r="B70" s="11"/>
      <c r="C70" s="13"/>
      <c r="D70" s="13"/>
      <c r="E70" s="13"/>
      <c r="F70" s="11"/>
      <c r="G70" s="13"/>
      <c r="H70" s="11"/>
      <c r="I70" s="13"/>
      <c r="J70" s="11"/>
      <c r="K70" s="13"/>
      <c r="L70" s="13"/>
      <c r="M70" s="13"/>
      <c r="N70" s="13"/>
      <c r="O70" s="11"/>
      <c r="P70" s="11"/>
      <c r="Q70" s="11"/>
      <c r="R70" s="11"/>
      <c r="S70" s="11"/>
      <c r="T70" s="11"/>
      <c r="U70" s="11"/>
    </row>
    <row r="71" spans="1:21">
      <c r="A71" s="11"/>
      <c r="B71" s="11"/>
      <c r="C71" s="13"/>
      <c r="D71" s="13"/>
      <c r="E71" s="13"/>
      <c r="F71" s="11"/>
      <c r="G71" s="13"/>
      <c r="H71" s="11"/>
      <c r="I71" s="13"/>
      <c r="J71" s="11"/>
      <c r="K71" s="13"/>
      <c r="L71" s="13"/>
      <c r="M71" s="13"/>
      <c r="N71" s="13"/>
      <c r="O71" s="11"/>
      <c r="P71" s="11"/>
      <c r="Q71" s="11"/>
      <c r="R71" s="11"/>
      <c r="S71" s="11"/>
      <c r="T71" s="11"/>
      <c r="U71" s="11"/>
    </row>
    <row r="72" spans="1:21">
      <c r="A72" s="11"/>
      <c r="B72" s="11"/>
      <c r="C72" s="13"/>
      <c r="D72" s="13"/>
      <c r="E72" s="13"/>
      <c r="F72" s="11"/>
      <c r="G72" s="13"/>
      <c r="H72" s="11"/>
      <c r="I72" s="13"/>
      <c r="J72" s="11"/>
      <c r="K72" s="13"/>
      <c r="L72" s="13"/>
      <c r="M72" s="13"/>
      <c r="N72" s="13"/>
      <c r="O72" s="11"/>
      <c r="P72" s="11"/>
      <c r="Q72" s="11"/>
      <c r="R72" s="11"/>
      <c r="S72" s="11"/>
      <c r="T72" s="11"/>
      <c r="U72" s="11"/>
    </row>
    <row r="73" spans="1:21">
      <c r="A73" s="11"/>
      <c r="B73" s="11"/>
      <c r="C73" s="13"/>
      <c r="D73" s="13"/>
      <c r="E73" s="13"/>
      <c r="F73" s="11"/>
      <c r="G73" s="13"/>
      <c r="H73" s="11"/>
      <c r="I73" s="13"/>
      <c r="J73" s="11"/>
      <c r="K73" s="13"/>
      <c r="L73" s="13"/>
      <c r="M73" s="13"/>
      <c r="N73" s="13"/>
      <c r="O73" s="11"/>
      <c r="P73" s="11"/>
      <c r="Q73" s="11"/>
      <c r="R73" s="11"/>
      <c r="S73" s="11"/>
      <c r="T73" s="11"/>
      <c r="U73" s="11"/>
    </row>
    <row r="74" spans="1:21">
      <c r="A74" s="11"/>
      <c r="B74" s="11"/>
      <c r="C74" s="13"/>
      <c r="D74" s="13"/>
      <c r="E74" s="13"/>
      <c r="F74" s="11"/>
      <c r="G74" s="13"/>
      <c r="H74" s="11"/>
      <c r="I74" s="13"/>
      <c r="J74" s="11"/>
      <c r="K74" s="13"/>
      <c r="L74" s="13"/>
      <c r="M74" s="13"/>
      <c r="N74" s="13"/>
      <c r="O74" s="11"/>
      <c r="P74" s="11"/>
      <c r="Q74" s="11"/>
      <c r="R74" s="11"/>
      <c r="S74" s="11"/>
      <c r="T74" s="11"/>
      <c r="U74" s="11"/>
    </row>
    <row r="75" spans="1:21">
      <c r="A75" s="11"/>
      <c r="B75" s="11"/>
      <c r="C75" s="13"/>
      <c r="D75" s="13"/>
      <c r="E75" s="13"/>
      <c r="F75" s="11"/>
      <c r="G75" s="13"/>
      <c r="H75" s="11"/>
      <c r="I75" s="13"/>
      <c r="J75" s="11"/>
      <c r="K75" s="13"/>
      <c r="L75" s="13"/>
      <c r="M75" s="13"/>
      <c r="N75" s="13"/>
      <c r="O75" s="11"/>
      <c r="P75" s="11"/>
      <c r="Q75" s="11"/>
      <c r="R75" s="11"/>
      <c r="S75" s="11"/>
      <c r="T75" s="11"/>
      <c r="U75" s="11"/>
    </row>
    <row r="76" spans="1:21">
      <c r="A76" s="11"/>
      <c r="B76" s="11"/>
      <c r="C76" s="13"/>
      <c r="D76" s="13"/>
      <c r="E76" s="13"/>
      <c r="F76" s="11"/>
      <c r="G76" s="13"/>
      <c r="H76" s="11"/>
      <c r="I76" s="13"/>
      <c r="J76" s="11"/>
      <c r="K76" s="13"/>
      <c r="L76" s="13"/>
      <c r="M76" s="13"/>
      <c r="N76" s="13"/>
      <c r="O76" s="11"/>
      <c r="P76" s="11"/>
      <c r="Q76" s="11"/>
      <c r="R76" s="11"/>
      <c r="S76" s="11"/>
      <c r="T76" s="11"/>
      <c r="U76" s="11"/>
    </row>
    <row r="77" spans="1:21">
      <c r="A77" s="11"/>
      <c r="B77" s="11"/>
      <c r="C77" s="13"/>
      <c r="D77" s="13"/>
      <c r="E77" s="13"/>
      <c r="F77" s="11"/>
      <c r="G77" s="13"/>
      <c r="H77" s="11"/>
      <c r="I77" s="13"/>
      <c r="J77" s="11"/>
      <c r="K77" s="13"/>
      <c r="L77" s="13"/>
      <c r="M77" s="13"/>
      <c r="N77" s="13"/>
      <c r="O77" s="11"/>
      <c r="P77" s="11"/>
      <c r="Q77" s="11"/>
      <c r="R77" s="11"/>
      <c r="S77" s="11"/>
      <c r="T77" s="11"/>
      <c r="U77" s="11"/>
    </row>
    <row r="78" spans="1:21">
      <c r="A78" s="11"/>
      <c r="B78" s="11"/>
      <c r="C78" s="13"/>
      <c r="D78" s="13"/>
      <c r="E78" s="13"/>
      <c r="F78" s="11"/>
      <c r="G78" s="13"/>
      <c r="H78" s="11"/>
      <c r="I78" s="13"/>
      <c r="J78" s="11"/>
      <c r="K78" s="13"/>
      <c r="L78" s="13"/>
      <c r="M78" s="13"/>
      <c r="N78" s="13"/>
      <c r="O78" s="11"/>
      <c r="P78" s="11"/>
      <c r="Q78" s="11"/>
      <c r="R78" s="11"/>
      <c r="S78" s="11"/>
      <c r="T78" s="11"/>
      <c r="U78" s="11"/>
    </row>
    <row r="79" spans="1:21">
      <c r="A79" s="11"/>
      <c r="B79" s="11"/>
      <c r="C79" s="13"/>
      <c r="D79" s="13"/>
      <c r="E79" s="13"/>
      <c r="F79" s="11"/>
      <c r="G79" s="13"/>
      <c r="H79" s="11"/>
      <c r="I79" s="13"/>
      <c r="J79" s="11"/>
      <c r="K79" s="13"/>
      <c r="L79" s="13"/>
      <c r="M79" s="13"/>
      <c r="N79" s="13"/>
      <c r="O79" s="11"/>
      <c r="P79" s="11"/>
      <c r="Q79" s="11"/>
      <c r="R79" s="11"/>
      <c r="S79" s="11"/>
      <c r="T79" s="11"/>
      <c r="U79" s="11"/>
    </row>
    <row r="80" spans="1:21">
      <c r="A80" s="11"/>
      <c r="B80" s="11"/>
      <c r="C80" s="13"/>
      <c r="D80" s="13"/>
      <c r="E80" s="13"/>
      <c r="F80" s="11"/>
      <c r="G80" s="13"/>
      <c r="H80" s="11"/>
      <c r="I80" s="13"/>
      <c r="J80" s="11"/>
      <c r="K80" s="13"/>
      <c r="L80" s="13"/>
      <c r="M80" s="13"/>
      <c r="N80" s="13"/>
      <c r="O80" s="11"/>
      <c r="P80" s="11"/>
      <c r="Q80" s="11"/>
      <c r="R80" s="11"/>
      <c r="S80" s="11"/>
      <c r="T80" s="11"/>
      <c r="U80" s="11"/>
    </row>
    <row r="81" spans="1:21">
      <c r="A81" s="11"/>
      <c r="B81" s="11"/>
      <c r="C81" s="13"/>
      <c r="D81" s="13"/>
      <c r="E81" s="13"/>
      <c r="F81" s="11"/>
      <c r="G81" s="13"/>
      <c r="H81" s="11"/>
      <c r="I81" s="13"/>
      <c r="J81" s="11"/>
      <c r="K81" s="13"/>
      <c r="L81" s="13"/>
      <c r="M81" s="13"/>
      <c r="N81" s="13"/>
      <c r="O81" s="11"/>
      <c r="P81" s="11"/>
      <c r="Q81" s="11"/>
      <c r="R81" s="11"/>
      <c r="S81" s="11"/>
      <c r="T81" s="11"/>
      <c r="U81" s="11"/>
    </row>
    <row r="82" spans="1:21">
      <c r="A82" s="11"/>
      <c r="B82" s="11"/>
      <c r="C82" s="13"/>
      <c r="D82" s="13"/>
      <c r="E82" s="13"/>
      <c r="F82" s="11"/>
      <c r="G82" s="13"/>
      <c r="H82" s="11"/>
      <c r="I82" s="13"/>
      <c r="J82" s="11"/>
      <c r="K82" s="13"/>
      <c r="L82" s="13"/>
      <c r="M82" s="13"/>
      <c r="N82" s="13"/>
      <c r="O82" s="11"/>
      <c r="P82" s="11"/>
      <c r="Q82" s="11"/>
      <c r="R82" s="11"/>
      <c r="S82" s="11"/>
      <c r="T82" s="11"/>
      <c r="U82" s="11"/>
    </row>
    <row r="83" spans="1:21">
      <c r="A83" s="11"/>
      <c r="B83" s="11"/>
      <c r="C83" s="13"/>
      <c r="D83" s="13"/>
      <c r="E83" s="13"/>
      <c r="F83" s="11"/>
      <c r="G83" s="13"/>
      <c r="H83" s="11"/>
      <c r="I83" s="13"/>
      <c r="J83" s="11"/>
      <c r="K83" s="13"/>
      <c r="L83" s="13"/>
      <c r="M83" s="13"/>
      <c r="N83" s="13"/>
      <c r="O83" s="11"/>
      <c r="P83" s="11"/>
      <c r="Q83" s="11"/>
      <c r="R83" s="11"/>
      <c r="S83" s="11"/>
      <c r="T83" s="11"/>
      <c r="U83" s="11"/>
    </row>
    <row r="84" spans="1:21">
      <c r="A84" s="11"/>
      <c r="B84" s="11"/>
      <c r="C84" s="13"/>
      <c r="D84" s="13"/>
      <c r="E84" s="13"/>
      <c r="F84" s="11"/>
      <c r="G84" s="13"/>
      <c r="H84" s="11"/>
      <c r="I84" s="13"/>
      <c r="J84" s="11"/>
      <c r="K84" s="13"/>
      <c r="L84" s="13"/>
      <c r="M84" s="13"/>
      <c r="N84" s="13"/>
      <c r="O84" s="11"/>
      <c r="P84" s="11"/>
      <c r="Q84" s="11"/>
      <c r="R84" s="11"/>
      <c r="S84" s="11"/>
      <c r="T84" s="11"/>
      <c r="U84" s="11"/>
    </row>
    <row r="85" spans="1:21">
      <c r="A85" s="11"/>
      <c r="B85" s="11"/>
      <c r="C85" s="13"/>
      <c r="D85" s="13"/>
      <c r="E85" s="13"/>
      <c r="F85" s="11"/>
      <c r="G85" s="13"/>
      <c r="H85" s="11"/>
      <c r="I85" s="13"/>
      <c r="J85" s="11"/>
      <c r="K85" s="13"/>
      <c r="L85" s="13"/>
      <c r="M85" s="13"/>
      <c r="N85" s="13"/>
      <c r="O85" s="11"/>
      <c r="P85" s="11"/>
      <c r="Q85" s="11"/>
      <c r="R85" s="11"/>
      <c r="S85" s="11"/>
      <c r="T85" s="11"/>
      <c r="U85" s="11"/>
    </row>
    <row r="86" spans="1:21">
      <c r="A86" s="11"/>
      <c r="B86" s="11"/>
      <c r="C86" s="13"/>
      <c r="D86" s="13"/>
      <c r="E86" s="13"/>
      <c r="F86" s="11"/>
      <c r="G86" s="13"/>
      <c r="H86" s="11"/>
      <c r="I86" s="13"/>
      <c r="J86" s="11"/>
      <c r="K86" s="13"/>
      <c r="L86" s="13"/>
      <c r="M86" s="13"/>
      <c r="N86" s="13"/>
      <c r="O86" s="11"/>
      <c r="P86" s="11"/>
      <c r="Q86" s="11"/>
      <c r="R86" s="11"/>
      <c r="S86" s="11"/>
      <c r="T86" s="11"/>
      <c r="U86" s="11"/>
    </row>
    <row r="87" spans="1:21">
      <c r="A87" s="11"/>
      <c r="B87" s="11"/>
      <c r="C87" s="13"/>
      <c r="D87" s="13"/>
      <c r="E87" s="13"/>
      <c r="F87" s="11"/>
      <c r="G87" s="13"/>
      <c r="H87" s="11"/>
      <c r="I87" s="13"/>
      <c r="J87" s="11"/>
      <c r="K87" s="13"/>
      <c r="L87" s="13"/>
      <c r="M87" s="13"/>
      <c r="N87" s="13"/>
      <c r="O87" s="11"/>
      <c r="P87" s="11"/>
      <c r="Q87" s="11"/>
      <c r="R87" s="11"/>
      <c r="S87" s="11"/>
      <c r="T87" s="11"/>
      <c r="U87" s="11"/>
    </row>
    <row r="88" spans="1:21">
      <c r="A88" s="11"/>
      <c r="B88" s="11"/>
      <c r="C88" s="13"/>
      <c r="D88" s="13"/>
      <c r="E88" s="13"/>
      <c r="F88" s="11"/>
      <c r="G88" s="13"/>
      <c r="H88" s="11"/>
      <c r="I88" s="13"/>
      <c r="J88" s="11"/>
      <c r="K88" s="13"/>
      <c r="L88" s="13"/>
      <c r="M88" s="13"/>
      <c r="N88" s="13"/>
      <c r="O88" s="11"/>
      <c r="P88" s="11"/>
      <c r="Q88" s="11"/>
      <c r="R88" s="11"/>
      <c r="S88" s="11"/>
      <c r="T88" s="11"/>
      <c r="U88" s="11"/>
    </row>
    <row r="89" spans="1:21">
      <c r="A89" s="11"/>
      <c r="B89" s="11"/>
      <c r="C89" s="13"/>
      <c r="D89" s="13"/>
      <c r="E89" s="13"/>
      <c r="F89" s="11"/>
      <c r="G89" s="13"/>
      <c r="H89" s="11"/>
      <c r="I89" s="13"/>
      <c r="J89" s="11"/>
      <c r="K89" s="13"/>
      <c r="L89" s="13"/>
      <c r="M89" s="13"/>
      <c r="N89" s="13"/>
      <c r="O89" s="11"/>
      <c r="P89" s="11"/>
      <c r="Q89" s="11"/>
      <c r="R89" s="11"/>
      <c r="S89" s="11"/>
      <c r="T89" s="11"/>
      <c r="U89" s="11"/>
    </row>
    <row r="90" spans="1:21">
      <c r="A90" s="11"/>
      <c r="B90" s="11"/>
      <c r="C90" s="13"/>
      <c r="D90" s="13"/>
      <c r="E90" s="13"/>
      <c r="F90" s="11"/>
      <c r="G90" s="13"/>
      <c r="H90" s="11"/>
      <c r="I90" s="13"/>
      <c r="J90" s="11"/>
      <c r="K90" s="13"/>
      <c r="L90" s="13"/>
      <c r="M90" s="13"/>
      <c r="N90" s="13"/>
      <c r="O90" s="11"/>
      <c r="P90" s="11"/>
      <c r="Q90" s="11"/>
      <c r="R90" s="11"/>
      <c r="S90" s="11"/>
      <c r="T90" s="11"/>
      <c r="U90" s="11"/>
    </row>
    <row r="91" spans="1:21">
      <c r="A91" s="11"/>
      <c r="B91" s="11"/>
      <c r="C91" s="13"/>
      <c r="D91" s="13"/>
      <c r="E91" s="13"/>
      <c r="F91" s="11"/>
      <c r="G91" s="13"/>
      <c r="H91" s="11"/>
      <c r="I91" s="13"/>
      <c r="J91" s="11"/>
      <c r="K91" s="13"/>
      <c r="L91" s="13"/>
      <c r="M91" s="13"/>
      <c r="N91" s="13"/>
      <c r="O91" s="11"/>
      <c r="P91" s="11"/>
      <c r="Q91" s="11"/>
      <c r="R91" s="11"/>
      <c r="S91" s="11"/>
      <c r="T91" s="11"/>
      <c r="U91" s="11"/>
    </row>
    <row r="92" spans="1:21">
      <c r="A92" s="11"/>
      <c r="B92" s="11"/>
      <c r="C92" s="13"/>
      <c r="D92" s="13"/>
      <c r="E92" s="13"/>
      <c r="F92" s="11"/>
      <c r="G92" s="13"/>
      <c r="H92" s="11"/>
      <c r="I92" s="13"/>
      <c r="J92" s="11"/>
      <c r="K92" s="13"/>
      <c r="L92" s="13"/>
      <c r="M92" s="13"/>
      <c r="N92" s="13"/>
      <c r="O92" s="11"/>
      <c r="P92" s="11"/>
      <c r="Q92" s="11"/>
      <c r="R92" s="11"/>
      <c r="S92" s="11"/>
      <c r="T92" s="11"/>
      <c r="U92" s="11"/>
    </row>
    <row r="93" spans="1:21">
      <c r="A93" s="11"/>
      <c r="B93" s="11"/>
      <c r="C93" s="13"/>
      <c r="D93" s="13"/>
      <c r="E93" s="13"/>
      <c r="F93" s="11"/>
      <c r="G93" s="13"/>
      <c r="H93" s="11"/>
      <c r="I93" s="13"/>
      <c r="J93" s="11"/>
      <c r="K93" s="13"/>
      <c r="L93" s="13"/>
      <c r="M93" s="13"/>
      <c r="N93" s="13"/>
      <c r="O93" s="11"/>
      <c r="P93" s="11"/>
      <c r="Q93" s="11"/>
      <c r="R93" s="11"/>
      <c r="S93" s="11"/>
      <c r="T93" s="11"/>
      <c r="U93" s="11"/>
    </row>
    <row r="94" spans="1:21">
      <c r="A94" s="11"/>
      <c r="B94" s="11"/>
      <c r="C94" s="13"/>
      <c r="D94" s="13"/>
      <c r="E94" s="13"/>
      <c r="F94" s="11"/>
      <c r="G94" s="13"/>
      <c r="H94" s="11"/>
      <c r="I94" s="13"/>
      <c r="J94" s="11"/>
      <c r="K94" s="13"/>
      <c r="L94" s="13"/>
      <c r="M94" s="13"/>
      <c r="N94" s="13"/>
      <c r="O94" s="11"/>
      <c r="P94" s="11"/>
      <c r="Q94" s="11"/>
      <c r="R94" s="11"/>
      <c r="S94" s="11"/>
      <c r="T94" s="11"/>
      <c r="U94" s="11"/>
    </row>
    <row r="95" spans="1:21">
      <c r="A95" s="11"/>
      <c r="B95" s="11"/>
      <c r="C95" s="13"/>
      <c r="D95" s="13"/>
      <c r="E95" s="13"/>
      <c r="F95" s="11"/>
      <c r="G95" s="13"/>
      <c r="H95" s="11"/>
      <c r="I95" s="13"/>
      <c r="J95" s="11"/>
      <c r="K95" s="13"/>
      <c r="L95" s="13"/>
      <c r="M95" s="13"/>
      <c r="N95" s="13"/>
      <c r="O95" s="11"/>
      <c r="P95" s="11"/>
      <c r="Q95" s="11"/>
      <c r="R95" s="11"/>
      <c r="S95" s="11"/>
      <c r="T95" s="11"/>
      <c r="U95" s="11"/>
    </row>
    <row r="96" spans="1:21">
      <c r="A96" s="11"/>
      <c r="B96" s="11"/>
      <c r="C96" s="13"/>
      <c r="D96" s="13"/>
      <c r="E96" s="13"/>
      <c r="F96" s="11"/>
      <c r="G96" s="13"/>
      <c r="H96" s="11"/>
      <c r="I96" s="13"/>
      <c r="J96" s="11"/>
      <c r="K96" s="13"/>
      <c r="L96" s="13"/>
      <c r="M96" s="13"/>
      <c r="N96" s="13"/>
      <c r="O96" s="11"/>
      <c r="P96" s="11"/>
      <c r="Q96" s="11"/>
      <c r="R96" s="11"/>
      <c r="S96" s="11"/>
      <c r="T96" s="11"/>
      <c r="U96" s="11"/>
    </row>
    <row r="97" spans="1:21">
      <c r="A97" s="11"/>
      <c r="B97" s="11"/>
      <c r="C97" s="13"/>
      <c r="D97" s="13"/>
      <c r="E97" s="13"/>
      <c r="F97" s="11"/>
      <c r="G97" s="13"/>
      <c r="H97" s="11"/>
      <c r="I97" s="13"/>
      <c r="J97" s="11"/>
      <c r="K97" s="13"/>
      <c r="L97" s="13"/>
      <c r="M97" s="13"/>
      <c r="N97" s="13"/>
      <c r="O97" s="11"/>
      <c r="P97" s="11"/>
      <c r="Q97" s="11"/>
      <c r="R97" s="11"/>
      <c r="S97" s="11"/>
      <c r="T97" s="11"/>
      <c r="U97" s="11"/>
    </row>
    <row r="98" spans="1:21">
      <c r="A98" s="11"/>
      <c r="B98" s="11"/>
      <c r="C98" s="13"/>
      <c r="D98" s="13"/>
      <c r="E98" s="13"/>
      <c r="F98" s="11"/>
      <c r="G98" s="13"/>
      <c r="H98" s="11"/>
      <c r="I98" s="13"/>
      <c r="J98" s="11"/>
      <c r="K98" s="13"/>
      <c r="L98" s="13"/>
      <c r="M98" s="13"/>
      <c r="N98" s="13"/>
      <c r="O98" s="11"/>
      <c r="P98" s="11"/>
      <c r="Q98" s="11"/>
      <c r="R98" s="11"/>
      <c r="S98" s="11"/>
      <c r="T98" s="11"/>
      <c r="U98" s="11"/>
    </row>
    <row r="99" spans="1:21">
      <c r="A99" s="11"/>
      <c r="B99" s="11"/>
      <c r="C99" s="13"/>
      <c r="D99" s="13"/>
      <c r="E99" s="13"/>
      <c r="F99" s="11"/>
      <c r="G99" s="13"/>
      <c r="H99" s="11"/>
      <c r="I99" s="13"/>
      <c r="J99" s="11"/>
      <c r="K99" s="13"/>
      <c r="L99" s="13"/>
      <c r="M99" s="13"/>
      <c r="N99" s="13"/>
      <c r="O99" s="11"/>
      <c r="P99" s="11"/>
      <c r="Q99" s="11"/>
      <c r="R99" s="11"/>
      <c r="S99" s="11"/>
      <c r="T99" s="11"/>
      <c r="U99" s="11"/>
    </row>
    <row r="100" spans="1:21">
      <c r="A100" s="11"/>
      <c r="B100" s="11"/>
      <c r="C100" s="13"/>
      <c r="D100" s="13"/>
      <c r="E100" s="13"/>
      <c r="F100" s="11"/>
      <c r="G100" s="13"/>
      <c r="H100" s="11"/>
      <c r="I100" s="13"/>
      <c r="J100" s="11"/>
      <c r="K100" s="13"/>
      <c r="L100" s="13"/>
      <c r="M100" s="13"/>
      <c r="N100" s="13"/>
      <c r="O100" s="11"/>
      <c r="P100" s="11"/>
      <c r="Q100" s="11"/>
      <c r="R100" s="11"/>
      <c r="S100" s="11"/>
      <c r="T100" s="11"/>
      <c r="U100" s="11"/>
    </row>
    <row r="101" spans="1:21">
      <c r="A101" s="11"/>
      <c r="B101" s="11"/>
      <c r="C101" s="13"/>
      <c r="D101" s="13"/>
      <c r="E101" s="13"/>
      <c r="F101" s="11"/>
      <c r="G101" s="13"/>
      <c r="H101" s="11"/>
      <c r="I101" s="13"/>
      <c r="J101" s="11"/>
      <c r="K101" s="13"/>
      <c r="L101" s="13"/>
      <c r="M101" s="13"/>
      <c r="N101" s="13"/>
      <c r="O101" s="11"/>
      <c r="P101" s="11"/>
      <c r="Q101" s="11"/>
      <c r="R101" s="11"/>
      <c r="S101" s="11"/>
      <c r="T101" s="11"/>
      <c r="U101" s="11"/>
    </row>
    <row r="102" spans="1:21">
      <c r="A102" s="11"/>
      <c r="B102" s="11"/>
      <c r="C102" s="13"/>
      <c r="D102" s="13"/>
      <c r="E102" s="13"/>
      <c r="F102" s="11"/>
      <c r="G102" s="13"/>
      <c r="H102" s="11"/>
      <c r="I102" s="13"/>
      <c r="J102" s="11"/>
      <c r="K102" s="13"/>
      <c r="L102" s="13"/>
      <c r="M102" s="13"/>
      <c r="N102" s="13"/>
      <c r="O102" s="11"/>
      <c r="P102" s="11"/>
      <c r="Q102" s="11"/>
      <c r="R102" s="11"/>
      <c r="S102" s="11"/>
      <c r="T102" s="11"/>
      <c r="U102" s="11"/>
    </row>
    <row r="103" spans="1:21">
      <c r="A103" s="11"/>
      <c r="B103" s="11"/>
      <c r="C103" s="13"/>
      <c r="D103" s="13"/>
      <c r="E103" s="13"/>
      <c r="F103" s="11"/>
      <c r="G103" s="13"/>
      <c r="H103" s="11"/>
      <c r="I103" s="13"/>
      <c r="J103" s="11"/>
      <c r="K103" s="13"/>
      <c r="L103" s="13"/>
      <c r="M103" s="13"/>
      <c r="N103" s="13"/>
      <c r="O103" s="11"/>
      <c r="P103" s="11"/>
      <c r="Q103" s="11"/>
      <c r="R103" s="11"/>
      <c r="S103" s="11"/>
      <c r="T103" s="11"/>
      <c r="U103" s="11"/>
    </row>
    <row r="104" spans="1:21">
      <c r="A104" s="11"/>
      <c r="B104" s="11"/>
      <c r="C104" s="13"/>
      <c r="D104" s="13"/>
      <c r="E104" s="13"/>
      <c r="F104" s="11"/>
      <c r="G104" s="13"/>
      <c r="H104" s="11"/>
      <c r="I104" s="13"/>
      <c r="J104" s="11"/>
      <c r="K104" s="13"/>
      <c r="L104" s="13"/>
      <c r="M104" s="13"/>
      <c r="N104" s="13"/>
      <c r="O104" s="11"/>
      <c r="P104" s="11"/>
      <c r="Q104" s="11"/>
      <c r="R104" s="11"/>
      <c r="S104" s="11"/>
      <c r="T104" s="11"/>
      <c r="U104" s="11"/>
    </row>
    <row r="105" spans="1:21">
      <c r="A105" s="11"/>
      <c r="B105" s="11"/>
      <c r="C105" s="13"/>
      <c r="D105" s="13"/>
      <c r="E105" s="13"/>
      <c r="F105" s="11"/>
      <c r="G105" s="13"/>
      <c r="H105" s="11"/>
      <c r="I105" s="13"/>
      <c r="J105" s="11"/>
      <c r="K105" s="13"/>
      <c r="L105" s="13"/>
      <c r="M105" s="13"/>
      <c r="N105" s="13"/>
      <c r="O105" s="11"/>
      <c r="P105" s="11"/>
      <c r="Q105" s="11"/>
      <c r="R105" s="11"/>
      <c r="S105" s="11"/>
      <c r="T105" s="11"/>
      <c r="U105" s="11"/>
    </row>
  </sheetData>
  <autoFilter ref="A4:U105" xr:uid="{00000000-0009-0000-0000-000004000000}"/>
  <mergeCells count="8">
    <mergeCell ref="A1:U1"/>
    <mergeCell ref="A2:U2"/>
    <mergeCell ref="A3:B3"/>
    <mergeCell ref="C3:F3"/>
    <mergeCell ref="G3:K3"/>
    <mergeCell ref="S3:T3"/>
    <mergeCell ref="L3:R3"/>
    <mergeCell ref="U3:V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K291"/>
  <sheetViews>
    <sheetView tabSelected="1" zoomScaleNormal="100" workbookViewId="0">
      <pane ySplit="4" topLeftCell="A266" activePane="bottomLeft" state="frozen"/>
      <selection pane="bottomLeft" activeCell="E269" sqref="E269"/>
    </sheetView>
  </sheetViews>
  <sheetFormatPr baseColWidth="10" defaultColWidth="8.7109375" defaultRowHeight="15"/>
  <cols>
    <col min="1" max="1" width="7" customWidth="1"/>
    <col min="2" max="2" width="16" customWidth="1"/>
    <col min="3" max="3" width="15" customWidth="1"/>
    <col min="4" max="4" width="18.140625" customWidth="1"/>
    <col min="5" max="5" width="20.140625" customWidth="1"/>
    <col min="6" max="6" width="26" customWidth="1"/>
    <col min="7" max="7" width="24.28515625" style="20" customWidth="1"/>
    <col min="8" max="8" width="23.28515625" customWidth="1"/>
  </cols>
  <sheetData>
    <row r="1" spans="1:11" ht="25.5" customHeight="1">
      <c r="A1" s="82" t="s">
        <v>194</v>
      </c>
      <c r="B1" s="82"/>
      <c r="C1" s="82"/>
      <c r="D1" s="82"/>
      <c r="E1" s="82"/>
      <c r="F1" s="82"/>
      <c r="G1" s="82"/>
      <c r="H1" s="82"/>
    </row>
    <row r="2" spans="1:11" ht="31.5" customHeight="1">
      <c r="A2" s="83" t="s">
        <v>195</v>
      </c>
      <c r="B2" s="83"/>
      <c r="C2" s="83"/>
      <c r="D2" s="83"/>
      <c r="E2" s="83"/>
      <c r="F2" s="83"/>
      <c r="G2" s="83"/>
      <c r="H2" s="83"/>
    </row>
    <row r="3" spans="1:11" ht="21.75" customHeight="1">
      <c r="A3" s="84" t="s">
        <v>154</v>
      </c>
      <c r="B3" s="84"/>
      <c r="C3" s="85" t="s">
        <v>196</v>
      </c>
      <c r="D3" s="86"/>
      <c r="E3" s="86"/>
      <c r="F3" s="86"/>
      <c r="G3" s="86"/>
      <c r="H3" s="87"/>
    </row>
    <row r="4" spans="1:11" ht="31.5" customHeight="1">
      <c r="A4" s="5" t="s">
        <v>42</v>
      </c>
      <c r="B4" s="5" t="s">
        <v>159</v>
      </c>
      <c r="C4" s="5" t="s">
        <v>491</v>
      </c>
      <c r="D4" s="36" t="s">
        <v>199</v>
      </c>
      <c r="E4" s="36" t="s">
        <v>245</v>
      </c>
      <c r="F4" s="36" t="s">
        <v>255</v>
      </c>
      <c r="G4" s="36" t="s">
        <v>263</v>
      </c>
      <c r="H4" s="36" t="s">
        <v>269</v>
      </c>
      <c r="J4" s="44"/>
      <c r="K4" s="44"/>
    </row>
    <row r="5" spans="1:11">
      <c r="A5" s="21">
        <v>1</v>
      </c>
      <c r="B5" s="66" t="s">
        <v>330</v>
      </c>
      <c r="C5" s="37" t="s">
        <v>492</v>
      </c>
      <c r="D5" s="21"/>
      <c r="F5" s="93" t="s">
        <v>591</v>
      </c>
      <c r="G5" s="38"/>
      <c r="H5" s="39"/>
      <c r="I5" s="28"/>
      <c r="J5" s="21"/>
      <c r="K5" s="21"/>
    </row>
    <row r="6" spans="1:11" ht="38.25" customHeight="1">
      <c r="A6" s="21">
        <v>1</v>
      </c>
      <c r="B6" s="78"/>
      <c r="C6" s="37" t="s">
        <v>493</v>
      </c>
      <c r="D6" s="66" t="s">
        <v>494</v>
      </c>
      <c r="E6" s="88" t="s">
        <v>495</v>
      </c>
      <c r="F6" s="93"/>
      <c r="G6" s="40"/>
      <c r="H6" s="91" t="s">
        <v>602</v>
      </c>
      <c r="I6" s="13"/>
      <c r="J6" s="11"/>
      <c r="K6" s="11"/>
    </row>
    <row r="7" spans="1:11" ht="38.25" customHeight="1">
      <c r="A7" s="21">
        <v>1</v>
      </c>
      <c r="B7" s="78"/>
      <c r="C7" s="37" t="s">
        <v>496</v>
      </c>
      <c r="D7" s="78"/>
      <c r="E7" s="89"/>
      <c r="F7" s="77" t="s">
        <v>592</v>
      </c>
      <c r="G7" s="77" t="s">
        <v>597</v>
      </c>
      <c r="H7" s="91"/>
      <c r="I7" s="13"/>
      <c r="J7" s="11"/>
      <c r="K7" s="11"/>
    </row>
    <row r="8" spans="1:11" ht="81" customHeight="1">
      <c r="A8" s="21">
        <v>1</v>
      </c>
      <c r="B8" s="78"/>
      <c r="C8" s="37" t="s">
        <v>497</v>
      </c>
      <c r="D8" s="67"/>
      <c r="E8" s="89"/>
      <c r="F8" s="77"/>
      <c r="G8" s="77"/>
      <c r="H8" s="91"/>
      <c r="I8" s="13"/>
      <c r="J8" s="11"/>
      <c r="K8" s="11"/>
    </row>
    <row r="9" spans="1:11" ht="49.9" customHeight="1">
      <c r="A9" s="21">
        <v>1</v>
      </c>
      <c r="B9" s="78"/>
      <c r="C9" s="37" t="s">
        <v>498</v>
      </c>
      <c r="D9" s="66" t="s">
        <v>499</v>
      </c>
      <c r="E9" s="42"/>
      <c r="F9" s="77" t="s">
        <v>593</v>
      </c>
      <c r="G9" s="77" t="s">
        <v>598</v>
      </c>
      <c r="H9" s="91" t="s">
        <v>603</v>
      </c>
      <c r="I9" s="13"/>
      <c r="J9" s="11"/>
      <c r="K9" s="11"/>
    </row>
    <row r="10" spans="1:11">
      <c r="A10" s="21">
        <v>1</v>
      </c>
      <c r="B10" s="78"/>
      <c r="C10" s="37" t="s">
        <v>500</v>
      </c>
      <c r="D10" s="67"/>
      <c r="E10" s="42"/>
      <c r="F10" s="77"/>
      <c r="G10" s="77"/>
      <c r="H10" s="91"/>
      <c r="I10" s="13"/>
      <c r="J10" s="11"/>
      <c r="K10" s="11"/>
    </row>
    <row r="11" spans="1:11" ht="158.44999999999999" customHeight="1">
      <c r="A11" s="21">
        <v>1</v>
      </c>
      <c r="B11" s="78"/>
      <c r="C11" s="37" t="s">
        <v>501</v>
      </c>
      <c r="D11" s="21"/>
      <c r="E11" s="42"/>
      <c r="F11" s="40"/>
      <c r="G11" s="77"/>
      <c r="H11" s="91" t="s">
        <v>604</v>
      </c>
      <c r="I11" s="13"/>
      <c r="J11" s="11"/>
      <c r="K11" s="11"/>
    </row>
    <row r="12" spans="1:11">
      <c r="A12" s="21">
        <v>1</v>
      </c>
      <c r="B12" s="78"/>
      <c r="C12" s="37" t="s">
        <v>502</v>
      </c>
      <c r="D12" s="21"/>
      <c r="E12" s="42"/>
      <c r="F12" s="40"/>
      <c r="G12" s="40"/>
      <c r="H12" s="91"/>
      <c r="I12" s="13"/>
      <c r="J12" s="11"/>
      <c r="K12" s="11"/>
    </row>
    <row r="13" spans="1:11" ht="76.5" customHeight="1">
      <c r="A13" s="21">
        <v>1</v>
      </c>
      <c r="B13" s="78"/>
      <c r="C13" s="37" t="s">
        <v>503</v>
      </c>
      <c r="D13" s="21"/>
      <c r="E13" s="89" t="s">
        <v>514</v>
      </c>
      <c r="F13" s="77" t="s">
        <v>594</v>
      </c>
      <c r="G13" s="77" t="s">
        <v>599</v>
      </c>
      <c r="H13" s="41"/>
      <c r="I13" s="13"/>
      <c r="J13" s="11"/>
      <c r="K13" s="11"/>
    </row>
    <row r="14" spans="1:11" ht="76.5" customHeight="1">
      <c r="A14" s="21">
        <v>1</v>
      </c>
      <c r="B14" s="78"/>
      <c r="C14" s="37" t="s">
        <v>504</v>
      </c>
      <c r="D14" s="21"/>
      <c r="E14" s="89"/>
      <c r="F14" s="77"/>
      <c r="G14" s="77"/>
      <c r="H14" s="41"/>
      <c r="I14" s="13"/>
      <c r="J14" s="11"/>
      <c r="K14" s="11"/>
    </row>
    <row r="15" spans="1:11" ht="79.150000000000006" customHeight="1">
      <c r="A15" s="21">
        <v>1</v>
      </c>
      <c r="B15" s="78"/>
      <c r="C15" s="37" t="s">
        <v>505</v>
      </c>
      <c r="D15" s="66" t="s">
        <v>506</v>
      </c>
      <c r="E15" s="89" t="s">
        <v>499</v>
      </c>
      <c r="F15" s="77"/>
      <c r="G15" s="77" t="s">
        <v>600</v>
      </c>
      <c r="H15" s="41"/>
      <c r="I15" s="13"/>
      <c r="J15" s="11"/>
      <c r="K15" s="11"/>
    </row>
    <row r="16" spans="1:11" ht="22.5" customHeight="1">
      <c r="A16" s="21">
        <v>1</v>
      </c>
      <c r="B16" s="78"/>
      <c r="C16" s="37" t="s">
        <v>507</v>
      </c>
      <c r="D16" s="67"/>
      <c r="E16" s="89"/>
      <c r="F16" s="40"/>
      <c r="G16" s="77"/>
      <c r="H16" s="41"/>
      <c r="I16" s="13"/>
      <c r="J16" s="11"/>
      <c r="K16" s="11"/>
    </row>
    <row r="17" spans="1:11" ht="105.6" customHeight="1">
      <c r="A17" s="21">
        <v>1</v>
      </c>
      <c r="B17" s="78"/>
      <c r="C17" s="37" t="s">
        <v>508</v>
      </c>
      <c r="D17" s="66" t="s">
        <v>509</v>
      </c>
      <c r="E17" s="42"/>
      <c r="F17" s="77" t="s">
        <v>595</v>
      </c>
      <c r="G17" s="77" t="s">
        <v>601</v>
      </c>
      <c r="H17" s="91" t="s">
        <v>605</v>
      </c>
      <c r="I17" s="13"/>
      <c r="J17" s="11"/>
      <c r="K17" s="11"/>
    </row>
    <row r="18" spans="1:11" ht="32.25" customHeight="1">
      <c r="A18" s="21">
        <v>1</v>
      </c>
      <c r="B18" s="78"/>
      <c r="C18" s="37" t="s">
        <v>510</v>
      </c>
      <c r="D18" s="67"/>
      <c r="E18" s="43"/>
      <c r="F18" s="90"/>
      <c r="G18" s="90"/>
      <c r="H18" s="92"/>
      <c r="I18" s="13"/>
      <c r="J18" s="11"/>
      <c r="K18" s="11"/>
    </row>
    <row r="19" spans="1:11" ht="46.9" customHeight="1">
      <c r="A19" s="21">
        <v>1</v>
      </c>
      <c r="B19" s="78"/>
      <c r="C19" s="37" t="s">
        <v>511</v>
      </c>
      <c r="D19" s="21"/>
      <c r="E19" s="66" t="s">
        <v>596</v>
      </c>
      <c r="F19" s="11"/>
      <c r="G19" s="21"/>
      <c r="H19" s="66" t="s">
        <v>606</v>
      </c>
      <c r="I19" s="13"/>
      <c r="J19" s="11"/>
      <c r="K19" s="11"/>
    </row>
    <row r="20" spans="1:11" ht="31.9" customHeight="1">
      <c r="A20" s="21">
        <v>1</v>
      </c>
      <c r="B20" s="78"/>
      <c r="C20" s="37" t="s">
        <v>512</v>
      </c>
      <c r="D20" s="21"/>
      <c r="E20" s="67"/>
      <c r="F20" s="11"/>
      <c r="G20" s="21"/>
      <c r="H20" s="67"/>
      <c r="I20" s="13"/>
      <c r="J20" s="11"/>
      <c r="K20" s="11"/>
    </row>
    <row r="21" spans="1:11">
      <c r="A21" s="21">
        <v>1</v>
      </c>
      <c r="B21" s="67"/>
      <c r="C21" s="37" t="s">
        <v>513</v>
      </c>
      <c r="D21" s="21"/>
      <c r="E21" s="11"/>
      <c r="F21" s="11"/>
      <c r="G21" s="21"/>
      <c r="H21" s="11"/>
      <c r="I21" s="13"/>
      <c r="J21" s="11"/>
      <c r="K21" s="11"/>
    </row>
    <row r="22" spans="1:11" s="50" customFormat="1">
      <c r="A22" s="49"/>
      <c r="B22" s="49"/>
      <c r="C22" s="49"/>
      <c r="D22" s="49"/>
      <c r="F22" s="49"/>
      <c r="G22" s="51"/>
      <c r="H22" s="52"/>
    </row>
    <row r="23" spans="1:11">
      <c r="A23" s="21">
        <v>1</v>
      </c>
      <c r="B23" s="79" t="s">
        <v>331</v>
      </c>
      <c r="C23" s="37" t="s">
        <v>492</v>
      </c>
      <c r="E23" s="11"/>
      <c r="F23" s="11"/>
      <c r="G23" s="21"/>
      <c r="H23" s="13"/>
    </row>
    <row r="24" spans="1:11" ht="92.45" customHeight="1">
      <c r="A24" s="21">
        <v>1</v>
      </c>
      <c r="B24" s="80"/>
      <c r="C24" s="37" t="s">
        <v>493</v>
      </c>
      <c r="E24" s="11"/>
      <c r="F24" s="66" t="s">
        <v>613</v>
      </c>
      <c r="G24" s="21"/>
      <c r="H24" s="13"/>
    </row>
    <row r="25" spans="1:11" ht="66" customHeight="1">
      <c r="A25" s="21">
        <v>1</v>
      </c>
      <c r="B25" s="80"/>
      <c r="C25" s="37" t="s">
        <v>496</v>
      </c>
      <c r="D25" s="66" t="s">
        <v>607</v>
      </c>
      <c r="E25" s="66" t="s">
        <v>610</v>
      </c>
      <c r="F25" s="78"/>
      <c r="G25" s="66" t="s">
        <v>617</v>
      </c>
      <c r="H25" s="68" t="s">
        <v>619</v>
      </c>
    </row>
    <row r="26" spans="1:11" ht="53.45" customHeight="1">
      <c r="A26" s="21">
        <v>1</v>
      </c>
      <c r="B26" s="80"/>
      <c r="C26" s="37" t="s">
        <v>497</v>
      </c>
      <c r="D26" s="78"/>
      <c r="E26" s="78"/>
      <c r="F26" s="67"/>
      <c r="G26" s="78"/>
      <c r="H26" s="70"/>
    </row>
    <row r="27" spans="1:11" ht="55.9" customHeight="1">
      <c r="A27" s="21">
        <v>1</v>
      </c>
      <c r="B27" s="80"/>
      <c r="C27" s="37" t="s">
        <v>498</v>
      </c>
      <c r="D27" s="78"/>
      <c r="E27" s="78"/>
      <c r="F27" s="66" t="s">
        <v>614</v>
      </c>
      <c r="G27" s="78"/>
      <c r="H27" s="68" t="s">
        <v>620</v>
      </c>
    </row>
    <row r="28" spans="1:11" ht="46.9" customHeight="1">
      <c r="A28" s="21">
        <v>1</v>
      </c>
      <c r="B28" s="80"/>
      <c r="C28" s="37" t="s">
        <v>500</v>
      </c>
      <c r="D28" s="67"/>
      <c r="E28" s="67"/>
      <c r="F28" s="67"/>
      <c r="G28" s="67"/>
      <c r="H28" s="70"/>
    </row>
    <row r="29" spans="1:11" ht="52.9" customHeight="1">
      <c r="A29" s="21">
        <v>1</v>
      </c>
      <c r="B29" s="80"/>
      <c r="C29" s="37" t="s">
        <v>501</v>
      </c>
      <c r="D29" s="11"/>
      <c r="E29" s="11"/>
      <c r="F29" s="11"/>
      <c r="G29" s="21"/>
      <c r="H29" s="68" t="s">
        <v>621</v>
      </c>
    </row>
    <row r="30" spans="1:11">
      <c r="A30" s="21">
        <v>1</v>
      </c>
      <c r="B30" s="80"/>
      <c r="C30" s="37" t="s">
        <v>502</v>
      </c>
      <c r="D30" s="11"/>
      <c r="E30" s="11"/>
      <c r="F30" s="11"/>
      <c r="G30" s="21"/>
      <c r="H30" s="70"/>
    </row>
    <row r="31" spans="1:11" ht="59.45" customHeight="1">
      <c r="A31" s="21">
        <v>1</v>
      </c>
      <c r="B31" s="80"/>
      <c r="C31" s="37" t="s">
        <v>503</v>
      </c>
      <c r="D31" s="11"/>
      <c r="E31" s="66" t="s">
        <v>611</v>
      </c>
      <c r="F31" s="66" t="s">
        <v>615</v>
      </c>
      <c r="G31" s="66" t="s">
        <v>618</v>
      </c>
      <c r="H31" s="13"/>
    </row>
    <row r="32" spans="1:11" ht="54.6" customHeight="1">
      <c r="A32" s="21">
        <v>1</v>
      </c>
      <c r="B32" s="80"/>
      <c r="C32" s="37" t="s">
        <v>504</v>
      </c>
      <c r="D32" s="11"/>
      <c r="E32" s="67"/>
      <c r="F32" s="67"/>
      <c r="G32" s="67"/>
      <c r="H32" s="13"/>
    </row>
    <row r="33" spans="1:8" ht="79.150000000000006" customHeight="1">
      <c r="A33" s="21">
        <v>1</v>
      </c>
      <c r="B33" s="80"/>
      <c r="C33" s="37" t="s">
        <v>505</v>
      </c>
      <c r="D33" s="66" t="s">
        <v>608</v>
      </c>
      <c r="E33" s="66" t="s">
        <v>612</v>
      </c>
      <c r="F33" s="11"/>
      <c r="G33" s="66" t="s">
        <v>612</v>
      </c>
      <c r="H33" s="13"/>
    </row>
    <row r="34" spans="1:8" ht="86.45" customHeight="1">
      <c r="A34" s="21">
        <v>1</v>
      </c>
      <c r="B34" s="80"/>
      <c r="C34" s="37" t="s">
        <v>507</v>
      </c>
      <c r="D34" s="67"/>
      <c r="E34" s="67"/>
      <c r="F34" s="11"/>
      <c r="G34" s="67"/>
      <c r="H34" s="13"/>
    </row>
    <row r="35" spans="1:8" ht="85.15" customHeight="1">
      <c r="A35" s="21">
        <v>1</v>
      </c>
      <c r="B35" s="80"/>
      <c r="C35" s="37" t="s">
        <v>508</v>
      </c>
      <c r="D35" s="66" t="s">
        <v>609</v>
      </c>
      <c r="E35" s="66" t="s">
        <v>606</v>
      </c>
      <c r="F35" s="66" t="s">
        <v>616</v>
      </c>
      <c r="G35" s="21"/>
      <c r="H35" s="68" t="s">
        <v>622</v>
      </c>
    </row>
    <row r="36" spans="1:8" ht="67.150000000000006" customHeight="1">
      <c r="A36" s="21">
        <v>1</v>
      </c>
      <c r="B36" s="80"/>
      <c r="C36" s="37" t="s">
        <v>510</v>
      </c>
      <c r="D36" s="67"/>
      <c r="E36" s="67"/>
      <c r="F36" s="67"/>
      <c r="G36" s="21"/>
      <c r="H36" s="70"/>
    </row>
    <row r="37" spans="1:8" ht="105.6" customHeight="1">
      <c r="A37" s="21">
        <v>1</v>
      </c>
      <c r="B37" s="80"/>
      <c r="C37" s="37" t="s">
        <v>511</v>
      </c>
      <c r="D37" s="11"/>
      <c r="E37" s="11"/>
      <c r="F37" s="11"/>
      <c r="G37" s="21"/>
      <c r="H37" s="68" t="s">
        <v>623</v>
      </c>
    </row>
    <row r="38" spans="1:8">
      <c r="A38" s="21">
        <v>1</v>
      </c>
      <c r="B38" s="80"/>
      <c r="C38" s="37" t="s">
        <v>512</v>
      </c>
      <c r="D38" s="11"/>
      <c r="E38" s="11"/>
      <c r="F38" s="11"/>
      <c r="G38" s="21"/>
      <c r="H38" s="70"/>
    </row>
    <row r="39" spans="1:8">
      <c r="A39" s="21">
        <v>1</v>
      </c>
      <c r="B39" s="81"/>
      <c r="C39" s="37" t="s">
        <v>513</v>
      </c>
      <c r="D39" s="11"/>
      <c r="E39" s="11"/>
      <c r="F39" s="11"/>
      <c r="G39" s="21"/>
      <c r="H39" s="13"/>
    </row>
    <row r="40" spans="1:8" s="56" customFormat="1">
      <c r="A40" s="51"/>
      <c r="B40" s="53"/>
      <c r="C40" s="53"/>
      <c r="D40" s="53"/>
      <c r="E40" s="53"/>
      <c r="F40" s="53"/>
      <c r="G40" s="54"/>
      <c r="H40" s="55"/>
    </row>
    <row r="41" spans="1:8">
      <c r="A41" s="21">
        <v>1</v>
      </c>
      <c r="B41" s="79" t="s">
        <v>332</v>
      </c>
      <c r="C41" s="37" t="s">
        <v>492</v>
      </c>
      <c r="E41" s="11"/>
      <c r="F41" s="11"/>
      <c r="G41" s="21"/>
      <c r="H41" s="13"/>
    </row>
    <row r="42" spans="1:8" ht="92.45" customHeight="1">
      <c r="A42" s="21">
        <v>1</v>
      </c>
      <c r="B42" s="80"/>
      <c r="C42" s="37" t="s">
        <v>493</v>
      </c>
      <c r="D42" s="11"/>
      <c r="E42" s="66" t="s">
        <v>627</v>
      </c>
      <c r="F42" s="11"/>
      <c r="G42" s="66" t="s">
        <v>636</v>
      </c>
      <c r="H42" s="13"/>
    </row>
    <row r="43" spans="1:8" ht="132" customHeight="1">
      <c r="A43" s="21">
        <v>1</v>
      </c>
      <c r="B43" s="80"/>
      <c r="C43" s="37" t="s">
        <v>496</v>
      </c>
      <c r="D43" s="66" t="s">
        <v>624</v>
      </c>
      <c r="E43" s="67"/>
      <c r="F43" s="66" t="s">
        <v>631</v>
      </c>
      <c r="G43" s="78"/>
      <c r="H43" s="68" t="s">
        <v>638</v>
      </c>
    </row>
    <row r="44" spans="1:8">
      <c r="A44" s="21">
        <v>1</v>
      </c>
      <c r="B44" s="80"/>
      <c r="C44" s="37" t="s">
        <v>497</v>
      </c>
      <c r="D44" s="67"/>
      <c r="E44" s="11"/>
      <c r="F44" s="67"/>
      <c r="G44" s="67"/>
      <c r="H44" s="70"/>
    </row>
    <row r="45" spans="1:8" ht="58.15" customHeight="1">
      <c r="A45" s="21">
        <v>1</v>
      </c>
      <c r="B45" s="80"/>
      <c r="C45" s="37" t="s">
        <v>498</v>
      </c>
      <c r="D45" s="66" t="s">
        <v>625</v>
      </c>
      <c r="E45" s="66" t="s">
        <v>628</v>
      </c>
      <c r="F45" s="66" t="s">
        <v>632</v>
      </c>
      <c r="G45" s="66" t="s">
        <v>625</v>
      </c>
      <c r="H45" s="68" t="s">
        <v>624</v>
      </c>
    </row>
    <row r="46" spans="1:8" ht="55.9" customHeight="1">
      <c r="A46" s="21">
        <v>1</v>
      </c>
      <c r="B46" s="80"/>
      <c r="C46" s="37" t="s">
        <v>500</v>
      </c>
      <c r="D46" s="67"/>
      <c r="E46" s="67"/>
      <c r="F46" s="67"/>
      <c r="G46" s="67"/>
      <c r="H46" s="70"/>
    </row>
    <row r="47" spans="1:8">
      <c r="A47" s="21">
        <v>1</v>
      </c>
      <c r="B47" s="80"/>
      <c r="C47" s="37" t="s">
        <v>501</v>
      </c>
      <c r="D47" s="11"/>
      <c r="E47" s="11"/>
      <c r="F47" s="11"/>
      <c r="G47" s="21"/>
      <c r="H47" s="13"/>
    </row>
    <row r="48" spans="1:8" ht="118.9" customHeight="1">
      <c r="A48" s="21">
        <v>1</v>
      </c>
      <c r="B48" s="80"/>
      <c r="C48" s="37" t="s">
        <v>502</v>
      </c>
      <c r="D48" s="11"/>
      <c r="E48" s="11"/>
      <c r="F48" s="11"/>
      <c r="G48" s="21"/>
      <c r="H48" s="68" t="s">
        <v>639</v>
      </c>
    </row>
    <row r="49" spans="1:8" ht="105.6" customHeight="1">
      <c r="A49" s="21">
        <v>1</v>
      </c>
      <c r="B49" s="80"/>
      <c r="C49" s="37" t="s">
        <v>503</v>
      </c>
      <c r="D49" s="11"/>
      <c r="E49" s="11"/>
      <c r="F49" s="66" t="s">
        <v>633</v>
      </c>
      <c r="G49" s="21"/>
      <c r="H49" s="69"/>
    </row>
    <row r="50" spans="1:8">
      <c r="A50" s="21">
        <v>1</v>
      </c>
      <c r="B50" s="80"/>
      <c r="C50" s="37" t="s">
        <v>504</v>
      </c>
      <c r="D50" s="11"/>
      <c r="E50" s="11"/>
      <c r="F50" s="67"/>
      <c r="G50" s="21"/>
      <c r="H50" s="70"/>
    </row>
    <row r="51" spans="1:8" ht="52.9" customHeight="1">
      <c r="A51" s="21">
        <v>1</v>
      </c>
      <c r="B51" s="80"/>
      <c r="C51" s="37" t="s">
        <v>505</v>
      </c>
      <c r="D51" s="11"/>
      <c r="E51" s="66" t="s">
        <v>629</v>
      </c>
      <c r="F51" s="66" t="s">
        <v>634</v>
      </c>
      <c r="G51" s="66" t="s">
        <v>637</v>
      </c>
    </row>
    <row r="52" spans="1:8" ht="145.15" customHeight="1">
      <c r="A52" s="21">
        <v>1</v>
      </c>
      <c r="B52" s="80"/>
      <c r="C52" s="37" t="s">
        <v>507</v>
      </c>
      <c r="D52" s="66" t="s">
        <v>626</v>
      </c>
      <c r="E52" s="67"/>
      <c r="F52" s="67"/>
      <c r="G52" s="67"/>
      <c r="H52" s="13"/>
    </row>
    <row r="53" spans="1:8" ht="118.9" customHeight="1">
      <c r="A53" s="21">
        <v>1</v>
      </c>
      <c r="B53" s="80"/>
      <c r="C53" s="37" t="s">
        <v>508</v>
      </c>
      <c r="D53" s="67"/>
      <c r="E53" s="66" t="s">
        <v>630</v>
      </c>
      <c r="F53" s="66" t="s">
        <v>635</v>
      </c>
      <c r="G53" s="21"/>
      <c r="H53" s="68" t="s">
        <v>635</v>
      </c>
    </row>
    <row r="54" spans="1:8">
      <c r="A54" s="21">
        <v>1</v>
      </c>
      <c r="B54" s="80"/>
      <c r="C54" s="37" t="s">
        <v>510</v>
      </c>
      <c r="D54" s="11"/>
      <c r="E54" s="67"/>
      <c r="F54" s="67"/>
      <c r="G54" s="21"/>
      <c r="H54" s="70"/>
    </row>
    <row r="55" spans="1:8">
      <c r="A55" s="21">
        <v>1</v>
      </c>
      <c r="B55" s="80"/>
      <c r="C55" s="37" t="s">
        <v>511</v>
      </c>
      <c r="D55" s="11"/>
      <c r="E55" s="11"/>
      <c r="F55" s="11"/>
      <c r="G55" s="21"/>
      <c r="H55" s="13"/>
    </row>
    <row r="56" spans="1:8">
      <c r="A56" s="21">
        <v>1</v>
      </c>
      <c r="B56" s="80"/>
      <c r="C56" s="37" t="s">
        <v>512</v>
      </c>
      <c r="D56" s="11"/>
      <c r="E56" s="11"/>
      <c r="F56" s="11"/>
      <c r="G56" s="21"/>
      <c r="H56" s="13"/>
    </row>
    <row r="57" spans="1:8">
      <c r="A57" s="21">
        <v>1</v>
      </c>
      <c r="B57" s="81"/>
      <c r="C57" s="37" t="s">
        <v>513</v>
      </c>
      <c r="D57" s="11"/>
      <c r="E57" s="11"/>
      <c r="F57" s="11"/>
      <c r="G57" s="21"/>
      <c r="H57" s="13"/>
    </row>
    <row r="58" spans="1:8" s="50" customFormat="1">
      <c r="A58" s="51"/>
      <c r="B58" s="49"/>
      <c r="C58" s="49"/>
      <c r="D58" s="49"/>
      <c r="E58" s="49"/>
      <c r="F58" s="49"/>
      <c r="G58" s="51"/>
      <c r="H58" s="52"/>
    </row>
    <row r="59" spans="1:8">
      <c r="A59" s="21">
        <v>1</v>
      </c>
      <c r="B59" s="66" t="s">
        <v>333</v>
      </c>
      <c r="C59" s="37" t="s">
        <v>492</v>
      </c>
      <c r="D59" s="21"/>
      <c r="E59" s="21"/>
      <c r="F59" s="21"/>
      <c r="G59" s="21"/>
      <c r="H59" s="28"/>
    </row>
    <row r="60" spans="1:8" ht="79.150000000000006" customHeight="1">
      <c r="A60" s="21">
        <v>1</v>
      </c>
      <c r="B60" s="78"/>
      <c r="C60" s="37" t="s">
        <v>493</v>
      </c>
      <c r="D60" s="21"/>
      <c r="E60" s="21"/>
      <c r="F60" s="21"/>
      <c r="G60" s="21"/>
      <c r="H60" s="68" t="s">
        <v>649</v>
      </c>
    </row>
    <row r="61" spans="1:8" ht="145.15" customHeight="1">
      <c r="A61" s="21">
        <v>1</v>
      </c>
      <c r="B61" s="78"/>
      <c r="C61" s="37" t="s">
        <v>496</v>
      </c>
      <c r="D61" s="66" t="s">
        <v>640</v>
      </c>
      <c r="E61" s="66" t="s">
        <v>644</v>
      </c>
      <c r="F61" s="66" t="s">
        <v>640</v>
      </c>
      <c r="G61" s="66" t="s">
        <v>644</v>
      </c>
      <c r="H61" s="69"/>
    </row>
    <row r="62" spans="1:8">
      <c r="A62" s="21">
        <v>1</v>
      </c>
      <c r="B62" s="78"/>
      <c r="C62" s="37" t="s">
        <v>497</v>
      </c>
      <c r="D62" s="67"/>
      <c r="E62" s="67"/>
      <c r="F62" s="67"/>
      <c r="G62" s="67"/>
      <c r="H62" s="70"/>
    </row>
    <row r="63" spans="1:8" ht="145.15" customHeight="1">
      <c r="A63" s="21">
        <v>1</v>
      </c>
      <c r="B63" s="78"/>
      <c r="C63" s="37" t="s">
        <v>498</v>
      </c>
      <c r="D63" s="66" t="s">
        <v>641</v>
      </c>
      <c r="E63" s="66" t="s">
        <v>645</v>
      </c>
      <c r="F63" s="66" t="s">
        <v>641</v>
      </c>
      <c r="G63" s="66" t="s">
        <v>645</v>
      </c>
      <c r="H63" s="68" t="s">
        <v>650</v>
      </c>
    </row>
    <row r="64" spans="1:8">
      <c r="A64" s="21">
        <v>1</v>
      </c>
      <c r="B64" s="78"/>
      <c r="C64" s="37" t="s">
        <v>500</v>
      </c>
      <c r="D64" s="67"/>
      <c r="E64" s="67"/>
      <c r="F64" s="67"/>
      <c r="G64" s="67"/>
      <c r="H64" s="70"/>
    </row>
    <row r="65" spans="1:8" ht="145.15" customHeight="1">
      <c r="A65" s="21">
        <v>1</v>
      </c>
      <c r="B65" s="78"/>
      <c r="C65" s="37" t="s">
        <v>501</v>
      </c>
      <c r="D65" s="66" t="s">
        <v>640</v>
      </c>
      <c r="E65" s="21"/>
      <c r="F65" s="66" t="s">
        <v>640</v>
      </c>
      <c r="G65" s="21"/>
      <c r="H65" s="28"/>
    </row>
    <row r="66" spans="1:8">
      <c r="A66" s="21">
        <v>1</v>
      </c>
      <c r="B66" s="78"/>
      <c r="C66" s="37" t="s">
        <v>502</v>
      </c>
      <c r="D66" s="67"/>
      <c r="E66" s="21"/>
      <c r="F66" s="67"/>
      <c r="G66" s="21"/>
      <c r="H66" s="28"/>
    </row>
    <row r="67" spans="1:8" ht="118.9" customHeight="1">
      <c r="A67" s="21">
        <v>1</v>
      </c>
      <c r="B67" s="78"/>
      <c r="C67" s="37" t="s">
        <v>503</v>
      </c>
      <c r="D67" s="21"/>
      <c r="E67" s="21"/>
      <c r="F67" s="66" t="s">
        <v>648</v>
      </c>
      <c r="G67" s="21"/>
      <c r="H67" s="68" t="s">
        <v>651</v>
      </c>
    </row>
    <row r="68" spans="1:8">
      <c r="A68" s="21">
        <v>1</v>
      </c>
      <c r="B68" s="78"/>
      <c r="C68" s="37" t="s">
        <v>504</v>
      </c>
      <c r="D68" s="21"/>
      <c r="E68" s="21"/>
      <c r="F68" s="67"/>
      <c r="G68" s="21"/>
      <c r="H68" s="70"/>
    </row>
    <row r="69" spans="1:8" ht="145.15" customHeight="1">
      <c r="A69" s="21">
        <v>1</v>
      </c>
      <c r="B69" s="78"/>
      <c r="C69" s="37" t="s">
        <v>505</v>
      </c>
      <c r="D69" s="66" t="s">
        <v>642</v>
      </c>
      <c r="E69" s="66" t="s">
        <v>646</v>
      </c>
      <c r="F69" s="66" t="s">
        <v>642</v>
      </c>
      <c r="G69" s="66" t="s">
        <v>646</v>
      </c>
      <c r="H69" s="28"/>
    </row>
    <row r="70" spans="1:8">
      <c r="A70" s="21">
        <v>1</v>
      </c>
      <c r="B70" s="78"/>
      <c r="C70" s="37" t="s">
        <v>507</v>
      </c>
      <c r="D70" s="67"/>
      <c r="E70" s="67"/>
      <c r="F70" s="67"/>
      <c r="G70" s="67"/>
      <c r="H70" s="28"/>
    </row>
    <row r="71" spans="1:8" ht="52.9" customHeight="1">
      <c r="A71" s="21">
        <v>1</v>
      </c>
      <c r="B71" s="78"/>
      <c r="C71" s="37" t="s">
        <v>508</v>
      </c>
      <c r="D71" s="66" t="s">
        <v>643</v>
      </c>
      <c r="E71" s="66" t="s">
        <v>647</v>
      </c>
      <c r="F71" s="66" t="s">
        <v>643</v>
      </c>
      <c r="G71" s="66" t="s">
        <v>647</v>
      </c>
      <c r="H71" s="28"/>
    </row>
    <row r="72" spans="1:8">
      <c r="A72" s="21">
        <v>1</v>
      </c>
      <c r="B72" s="78"/>
      <c r="C72" s="37" t="s">
        <v>510</v>
      </c>
      <c r="D72" s="67"/>
      <c r="E72" s="67"/>
      <c r="F72" s="67"/>
      <c r="G72" s="67"/>
      <c r="H72" s="28"/>
    </row>
    <row r="73" spans="1:8" ht="92.45" customHeight="1">
      <c r="A73" s="21">
        <v>1</v>
      </c>
      <c r="B73" s="78"/>
      <c r="C73" s="37" t="s">
        <v>511</v>
      </c>
      <c r="D73" s="21"/>
      <c r="E73" s="21"/>
      <c r="F73" s="21"/>
      <c r="G73" s="21"/>
      <c r="H73" s="68" t="s">
        <v>652</v>
      </c>
    </row>
    <row r="74" spans="1:8">
      <c r="A74" s="21">
        <v>1</v>
      </c>
      <c r="B74" s="78"/>
      <c r="C74" s="37" t="s">
        <v>512</v>
      </c>
      <c r="D74" s="21"/>
      <c r="E74" s="21"/>
      <c r="F74" s="21"/>
      <c r="G74" s="21"/>
      <c r="H74" s="70"/>
    </row>
    <row r="75" spans="1:8">
      <c r="A75" s="21">
        <v>1</v>
      </c>
      <c r="B75" s="67"/>
      <c r="C75" s="37" t="s">
        <v>513</v>
      </c>
      <c r="D75" s="21"/>
      <c r="E75" s="21"/>
      <c r="F75" s="21"/>
      <c r="G75" s="21"/>
      <c r="H75" s="28"/>
    </row>
    <row r="76" spans="1:8" s="50" customFormat="1">
      <c r="A76" s="51"/>
      <c r="B76" s="49"/>
      <c r="C76" s="49"/>
      <c r="D76" s="49"/>
      <c r="E76" s="49"/>
      <c r="F76" s="49"/>
      <c r="G76" s="51"/>
      <c r="H76" s="52"/>
    </row>
    <row r="77" spans="1:8">
      <c r="A77" s="21">
        <v>1</v>
      </c>
      <c r="B77" s="66" t="s">
        <v>334</v>
      </c>
      <c r="C77" s="37" t="s">
        <v>492</v>
      </c>
      <c r="D77" s="21"/>
      <c r="E77" s="21"/>
      <c r="F77" s="21"/>
      <c r="G77" s="21"/>
      <c r="H77" s="28"/>
    </row>
    <row r="78" spans="1:8" ht="79.150000000000006" customHeight="1">
      <c r="A78" s="21">
        <v>1</v>
      </c>
      <c r="B78" s="78"/>
      <c r="C78" s="37" t="s">
        <v>493</v>
      </c>
      <c r="D78" s="21" t="s">
        <v>653</v>
      </c>
      <c r="E78" s="21"/>
      <c r="F78" s="66" t="s">
        <v>665</v>
      </c>
      <c r="G78" s="21" t="s">
        <v>657</v>
      </c>
      <c r="H78" s="28"/>
    </row>
    <row r="79" spans="1:8" ht="113.45" customHeight="1">
      <c r="A79" s="21">
        <v>1</v>
      </c>
      <c r="B79" s="78"/>
      <c r="C79" s="37" t="s">
        <v>496</v>
      </c>
      <c r="D79" s="21" t="s">
        <v>654</v>
      </c>
      <c r="E79" s="66" t="s">
        <v>660</v>
      </c>
      <c r="F79" s="78"/>
      <c r="G79" s="66" t="s">
        <v>670</v>
      </c>
      <c r="H79" s="68" t="s">
        <v>673</v>
      </c>
    </row>
    <row r="80" spans="1:8" ht="52.9" customHeight="1">
      <c r="A80" s="21">
        <v>1</v>
      </c>
      <c r="B80" s="78"/>
      <c r="C80" s="37" t="s">
        <v>497</v>
      </c>
      <c r="D80" s="66" t="s">
        <v>655</v>
      </c>
      <c r="E80" s="67"/>
      <c r="F80" s="67"/>
      <c r="G80" s="67"/>
      <c r="H80" s="70"/>
    </row>
    <row r="81" spans="1:8" ht="52.9" customHeight="1">
      <c r="A81" s="21">
        <v>1</v>
      </c>
      <c r="B81" s="78"/>
      <c r="C81" s="37" t="s">
        <v>498</v>
      </c>
      <c r="D81" s="78"/>
      <c r="E81" s="66" t="s">
        <v>661</v>
      </c>
      <c r="F81" s="66" t="s">
        <v>666</v>
      </c>
      <c r="G81" s="66" t="s">
        <v>671</v>
      </c>
      <c r="H81" s="68" t="s">
        <v>674</v>
      </c>
    </row>
    <row r="82" spans="1:8">
      <c r="A82" s="21">
        <v>1</v>
      </c>
      <c r="B82" s="78"/>
      <c r="C82" s="37" t="s">
        <v>500</v>
      </c>
      <c r="D82" s="67"/>
      <c r="E82" s="78"/>
      <c r="F82" s="67"/>
      <c r="G82" s="78"/>
      <c r="H82" s="69"/>
    </row>
    <row r="83" spans="1:8" ht="145.15" customHeight="1">
      <c r="A83" s="21">
        <v>1</v>
      </c>
      <c r="B83" s="78"/>
      <c r="C83" s="37" t="s">
        <v>501</v>
      </c>
      <c r="D83" s="66" t="s">
        <v>656</v>
      </c>
      <c r="E83" s="67"/>
      <c r="F83" s="21"/>
      <c r="G83" s="67"/>
      <c r="H83" s="70"/>
    </row>
    <row r="84" spans="1:8" ht="105.6" customHeight="1">
      <c r="A84" s="21">
        <v>1</v>
      </c>
      <c r="B84" s="78"/>
      <c r="C84" s="37" t="s">
        <v>502</v>
      </c>
      <c r="D84" s="67"/>
      <c r="E84" s="21"/>
      <c r="F84" s="66" t="s">
        <v>667</v>
      </c>
      <c r="G84" s="21"/>
      <c r="H84" s="28"/>
    </row>
    <row r="85" spans="1:8" ht="66" customHeight="1">
      <c r="A85" s="21">
        <v>1</v>
      </c>
      <c r="B85" s="78"/>
      <c r="C85" s="37" t="s">
        <v>503</v>
      </c>
      <c r="D85" s="66" t="s">
        <v>657</v>
      </c>
      <c r="E85" s="66" t="s">
        <v>662</v>
      </c>
      <c r="F85" s="78"/>
      <c r="G85" s="66" t="s">
        <v>672</v>
      </c>
      <c r="H85" s="68" t="s">
        <v>675</v>
      </c>
    </row>
    <row r="86" spans="1:8" ht="64.900000000000006" customHeight="1">
      <c r="A86" s="21">
        <v>1</v>
      </c>
      <c r="B86" s="78"/>
      <c r="C86" s="37" t="s">
        <v>504</v>
      </c>
      <c r="D86" s="67"/>
      <c r="E86" s="67"/>
      <c r="F86" s="67"/>
      <c r="G86" s="67"/>
      <c r="H86" s="69"/>
    </row>
    <row r="87" spans="1:8" ht="52.9" customHeight="1">
      <c r="A87" s="21">
        <v>1</v>
      </c>
      <c r="B87" s="78"/>
      <c r="C87" s="37" t="s">
        <v>505</v>
      </c>
      <c r="D87" s="66" t="s">
        <v>658</v>
      </c>
      <c r="E87" s="66" t="s">
        <v>663</v>
      </c>
      <c r="F87" s="66" t="s">
        <v>668</v>
      </c>
      <c r="G87" s="66" t="s">
        <v>663</v>
      </c>
      <c r="H87" s="70"/>
    </row>
    <row r="88" spans="1:8" ht="44.45" customHeight="1">
      <c r="A88" s="21">
        <v>1</v>
      </c>
      <c r="B88" s="78"/>
      <c r="C88" s="37" t="s">
        <v>507</v>
      </c>
      <c r="D88" s="67"/>
      <c r="E88" s="67"/>
      <c r="F88" s="67"/>
      <c r="G88" s="67"/>
      <c r="H88" s="28"/>
    </row>
    <row r="89" spans="1:8" ht="158.44999999999999" customHeight="1">
      <c r="A89" s="21">
        <v>1</v>
      </c>
      <c r="B89" s="78"/>
      <c r="C89" s="37" t="s">
        <v>508</v>
      </c>
      <c r="D89" s="66" t="s">
        <v>659</v>
      </c>
      <c r="E89" s="66" t="s">
        <v>664</v>
      </c>
      <c r="F89" s="66" t="s">
        <v>669</v>
      </c>
      <c r="G89" s="21"/>
      <c r="H89" s="68" t="s">
        <v>676</v>
      </c>
    </row>
    <row r="90" spans="1:8">
      <c r="A90" s="21">
        <v>1</v>
      </c>
      <c r="B90" s="78"/>
      <c r="C90" s="37" t="s">
        <v>510</v>
      </c>
      <c r="D90" s="67"/>
      <c r="E90" s="67"/>
      <c r="F90" s="78"/>
      <c r="G90" s="21"/>
      <c r="H90" s="70"/>
    </row>
    <row r="91" spans="1:8">
      <c r="A91" s="21">
        <v>1</v>
      </c>
      <c r="B91" s="78"/>
      <c r="C91" s="37" t="s">
        <v>511</v>
      </c>
      <c r="D91" s="21"/>
      <c r="E91" s="21"/>
      <c r="F91" s="67"/>
      <c r="G91" s="21"/>
      <c r="H91" s="28"/>
    </row>
    <row r="92" spans="1:8">
      <c r="A92" s="21">
        <v>1</v>
      </c>
      <c r="B92" s="78"/>
      <c r="C92" s="37" t="s">
        <v>512</v>
      </c>
      <c r="D92" s="21"/>
      <c r="E92" s="21"/>
      <c r="F92" s="21"/>
      <c r="G92" s="21"/>
      <c r="H92" s="28"/>
    </row>
    <row r="93" spans="1:8">
      <c r="A93" s="21">
        <v>1</v>
      </c>
      <c r="B93" s="67"/>
      <c r="C93" s="37" t="s">
        <v>513</v>
      </c>
      <c r="D93" s="21"/>
      <c r="E93" s="21"/>
      <c r="F93" s="21"/>
      <c r="G93" s="21"/>
      <c r="H93" s="28"/>
    </row>
    <row r="94" spans="1:8" s="50" customFormat="1">
      <c r="A94" s="51"/>
      <c r="B94" s="49"/>
      <c r="C94" s="49"/>
      <c r="D94" s="49"/>
      <c r="E94" s="49"/>
      <c r="F94" s="49"/>
      <c r="G94" s="51"/>
      <c r="H94" s="52"/>
    </row>
    <row r="95" spans="1:8">
      <c r="A95" s="21">
        <v>1</v>
      </c>
      <c r="B95" s="79" t="s">
        <v>347</v>
      </c>
      <c r="C95" s="37" t="s">
        <v>492</v>
      </c>
      <c r="D95" s="21"/>
      <c r="E95" s="21"/>
      <c r="F95" s="21"/>
      <c r="G95" s="21"/>
      <c r="H95" s="28"/>
    </row>
    <row r="96" spans="1:8" ht="114.75">
      <c r="A96" s="21">
        <v>1</v>
      </c>
      <c r="B96" s="80"/>
      <c r="C96" s="37" t="s">
        <v>493</v>
      </c>
      <c r="D96" s="21"/>
      <c r="E96" s="21" t="s">
        <v>682</v>
      </c>
      <c r="F96" s="21"/>
      <c r="G96" s="21"/>
      <c r="H96" s="28"/>
    </row>
    <row r="97" spans="1:8" ht="145.15" customHeight="1">
      <c r="A97" s="21">
        <v>1</v>
      </c>
      <c r="B97" s="80"/>
      <c r="C97" s="37" t="s">
        <v>496</v>
      </c>
      <c r="D97" s="66" t="s">
        <v>677</v>
      </c>
      <c r="E97" s="66" t="s">
        <v>683</v>
      </c>
      <c r="F97" s="66" t="s">
        <v>677</v>
      </c>
      <c r="G97" s="66" t="s">
        <v>683</v>
      </c>
      <c r="H97" s="68" t="s">
        <v>682</v>
      </c>
    </row>
    <row r="98" spans="1:8">
      <c r="A98" s="21">
        <v>1</v>
      </c>
      <c r="B98" s="80"/>
      <c r="C98" s="37" t="s">
        <v>497</v>
      </c>
      <c r="D98" s="67"/>
      <c r="E98" s="67"/>
      <c r="F98" s="67"/>
      <c r="G98" s="67"/>
      <c r="H98" s="70"/>
    </row>
    <row r="99" spans="1:8" ht="145.15" customHeight="1">
      <c r="A99" s="21">
        <v>1</v>
      </c>
      <c r="B99" s="80"/>
      <c r="C99" s="37" t="s">
        <v>498</v>
      </c>
      <c r="D99" s="66" t="s">
        <v>678</v>
      </c>
      <c r="E99" s="66" t="s">
        <v>684</v>
      </c>
      <c r="F99" s="66" t="s">
        <v>678</v>
      </c>
      <c r="G99" s="66" t="s">
        <v>684</v>
      </c>
      <c r="H99" s="68" t="s">
        <v>693</v>
      </c>
    </row>
    <row r="100" spans="1:8">
      <c r="A100" s="21">
        <v>1</v>
      </c>
      <c r="B100" s="80"/>
      <c r="C100" s="37" t="s">
        <v>500</v>
      </c>
      <c r="D100" s="67"/>
      <c r="E100" s="67"/>
      <c r="F100" s="67"/>
      <c r="G100" s="67"/>
      <c r="H100" s="70"/>
    </row>
    <row r="101" spans="1:8" ht="66" customHeight="1">
      <c r="A101" s="21">
        <v>1</v>
      </c>
      <c r="B101" s="80"/>
      <c r="C101" s="37" t="s">
        <v>501</v>
      </c>
      <c r="D101" s="66" t="s">
        <v>679</v>
      </c>
      <c r="E101" s="66" t="s">
        <v>685</v>
      </c>
      <c r="F101" s="66" t="s">
        <v>679</v>
      </c>
      <c r="G101" s="66" t="s">
        <v>685</v>
      </c>
      <c r="H101" s="28"/>
    </row>
    <row r="102" spans="1:8" ht="24.6" customHeight="1">
      <c r="A102" s="21">
        <v>1</v>
      </c>
      <c r="B102" s="80"/>
      <c r="C102" s="37" t="s">
        <v>502</v>
      </c>
      <c r="D102" s="67"/>
      <c r="E102" s="67"/>
      <c r="F102" s="67"/>
      <c r="G102" s="67"/>
      <c r="H102" s="68" t="s">
        <v>694</v>
      </c>
    </row>
    <row r="103" spans="1:8" ht="158.44999999999999" customHeight="1">
      <c r="A103" s="21">
        <v>1</v>
      </c>
      <c r="B103" s="80"/>
      <c r="C103" s="37" t="s">
        <v>503</v>
      </c>
      <c r="D103" s="66" t="s">
        <v>634</v>
      </c>
      <c r="E103" s="21"/>
      <c r="F103" s="66" t="s">
        <v>688</v>
      </c>
      <c r="G103" s="66" t="s">
        <v>690</v>
      </c>
      <c r="H103" s="69"/>
    </row>
    <row r="104" spans="1:8">
      <c r="A104" s="21">
        <v>1</v>
      </c>
      <c r="B104" s="80"/>
      <c r="C104" s="37" t="s">
        <v>504</v>
      </c>
      <c r="D104" s="67"/>
      <c r="E104" s="21"/>
      <c r="F104" s="67"/>
      <c r="G104" s="67"/>
      <c r="H104" s="70"/>
    </row>
    <row r="105" spans="1:8" ht="52.9" customHeight="1">
      <c r="A105" s="21">
        <v>1</v>
      </c>
      <c r="B105" s="80"/>
      <c r="C105" s="37" t="s">
        <v>505</v>
      </c>
      <c r="D105" s="66" t="s">
        <v>680</v>
      </c>
      <c r="E105" s="66" t="s">
        <v>686</v>
      </c>
      <c r="F105" s="66" t="s">
        <v>689</v>
      </c>
      <c r="G105" s="66" t="s">
        <v>691</v>
      </c>
      <c r="H105" s="66" t="s">
        <v>689</v>
      </c>
    </row>
    <row r="106" spans="1:8" ht="43.15" customHeight="1">
      <c r="A106" s="21">
        <v>1</v>
      </c>
      <c r="B106" s="80"/>
      <c r="C106" s="37" t="s">
        <v>507</v>
      </c>
      <c r="D106" s="67"/>
      <c r="E106" s="67"/>
      <c r="F106" s="67"/>
      <c r="G106" s="67"/>
      <c r="H106" s="67"/>
    </row>
    <row r="107" spans="1:8" ht="52.9" customHeight="1">
      <c r="A107" s="21">
        <v>1</v>
      </c>
      <c r="B107" s="80"/>
      <c r="C107" s="37" t="s">
        <v>508</v>
      </c>
      <c r="D107" s="66" t="s">
        <v>681</v>
      </c>
      <c r="E107" s="66" t="s">
        <v>687</v>
      </c>
      <c r="F107" s="21"/>
      <c r="G107" s="66" t="s">
        <v>687</v>
      </c>
      <c r="H107" s="28"/>
    </row>
    <row r="108" spans="1:8" ht="38.450000000000003" customHeight="1">
      <c r="A108" s="21">
        <v>1</v>
      </c>
      <c r="B108" s="80"/>
      <c r="C108" s="37" t="s">
        <v>510</v>
      </c>
      <c r="D108" s="67"/>
      <c r="E108" s="67"/>
      <c r="F108" s="21"/>
      <c r="G108" s="67"/>
      <c r="H108" s="28"/>
    </row>
    <row r="109" spans="1:8" ht="92.45" customHeight="1">
      <c r="A109" s="21">
        <v>1</v>
      </c>
      <c r="B109" s="80"/>
      <c r="C109" s="37" t="s">
        <v>511</v>
      </c>
      <c r="D109" s="21"/>
      <c r="E109" s="21"/>
      <c r="F109" s="21"/>
      <c r="G109" s="66" t="s">
        <v>692</v>
      </c>
      <c r="H109" s="28"/>
    </row>
    <row r="110" spans="1:8">
      <c r="A110" s="21">
        <v>1</v>
      </c>
      <c r="B110" s="80"/>
      <c r="C110" s="37" t="s">
        <v>512</v>
      </c>
      <c r="D110" s="21"/>
      <c r="E110" s="21"/>
      <c r="F110" s="21"/>
      <c r="G110" s="67"/>
      <c r="H110" s="28"/>
    </row>
    <row r="111" spans="1:8">
      <c r="A111" s="21">
        <v>1</v>
      </c>
      <c r="B111" s="81"/>
      <c r="C111" s="37" t="s">
        <v>513</v>
      </c>
      <c r="D111" s="21"/>
      <c r="E111" s="21"/>
      <c r="F111" s="21"/>
      <c r="G111" s="21"/>
      <c r="H111" s="28"/>
    </row>
    <row r="112" spans="1:8" s="50" customFormat="1">
      <c r="A112" s="49"/>
      <c r="B112" s="49"/>
      <c r="C112" s="49"/>
      <c r="D112" s="49"/>
      <c r="E112" s="49"/>
      <c r="F112" s="49"/>
      <c r="G112" s="51"/>
      <c r="H112" s="52"/>
    </row>
    <row r="113" spans="1:8" ht="165.75" customHeight="1">
      <c r="A113" s="120">
        <v>2</v>
      </c>
      <c r="B113" s="79" t="s">
        <v>339</v>
      </c>
      <c r="C113" s="37" t="s">
        <v>492</v>
      </c>
      <c r="D113" s="21"/>
      <c r="E113" s="21"/>
      <c r="F113" s="21"/>
      <c r="G113" s="66" t="s">
        <v>710</v>
      </c>
      <c r="H113" s="28"/>
    </row>
    <row r="114" spans="1:8" ht="102">
      <c r="A114" s="120">
        <v>2</v>
      </c>
      <c r="B114" s="80"/>
      <c r="C114" s="37" t="s">
        <v>493</v>
      </c>
      <c r="D114" s="21"/>
      <c r="E114" s="21" t="s">
        <v>701</v>
      </c>
      <c r="F114" s="21" t="s">
        <v>685</v>
      </c>
      <c r="G114" s="67"/>
      <c r="H114" s="28"/>
    </row>
    <row r="115" spans="1:8" ht="127.5" customHeight="1">
      <c r="A115" s="120">
        <v>2</v>
      </c>
      <c r="B115" s="80"/>
      <c r="C115" s="37" t="s">
        <v>496</v>
      </c>
      <c r="D115" s="66" t="s">
        <v>695</v>
      </c>
      <c r="E115" s="66" t="s">
        <v>702</v>
      </c>
      <c r="F115" s="66" t="s">
        <v>695</v>
      </c>
      <c r="G115" s="66" t="s">
        <v>702</v>
      </c>
      <c r="H115" s="68" t="s">
        <v>712</v>
      </c>
    </row>
    <row r="116" spans="1:8">
      <c r="A116" s="120">
        <v>2</v>
      </c>
      <c r="B116" s="80"/>
      <c r="C116" s="37" t="s">
        <v>497</v>
      </c>
      <c r="D116" s="67"/>
      <c r="E116" s="67"/>
      <c r="F116" s="67"/>
      <c r="G116" s="67"/>
      <c r="H116" s="70"/>
    </row>
    <row r="117" spans="1:8" ht="127.5" customHeight="1">
      <c r="A117" s="120">
        <v>2</v>
      </c>
      <c r="B117" s="80"/>
      <c r="C117" s="37" t="s">
        <v>498</v>
      </c>
      <c r="D117" s="66" t="s">
        <v>696</v>
      </c>
      <c r="E117" s="66" t="s">
        <v>703</v>
      </c>
      <c r="F117" s="66" t="s">
        <v>696</v>
      </c>
      <c r="G117" s="66" t="s">
        <v>703</v>
      </c>
      <c r="H117" s="68" t="s">
        <v>713</v>
      </c>
    </row>
    <row r="118" spans="1:8">
      <c r="A118" s="120">
        <v>2</v>
      </c>
      <c r="B118" s="80"/>
      <c r="C118" s="37" t="s">
        <v>500</v>
      </c>
      <c r="D118" s="67"/>
      <c r="E118" s="67"/>
      <c r="F118" s="67"/>
      <c r="G118" s="67"/>
      <c r="H118" s="70"/>
    </row>
    <row r="119" spans="1:8" ht="51" customHeight="1">
      <c r="A119" s="120">
        <v>2</v>
      </c>
      <c r="B119" s="80"/>
      <c r="C119" s="37" t="s">
        <v>501</v>
      </c>
      <c r="D119" s="66" t="s">
        <v>697</v>
      </c>
      <c r="E119" s="66" t="s">
        <v>704</v>
      </c>
      <c r="F119" s="66" t="s">
        <v>697</v>
      </c>
      <c r="G119" s="21"/>
      <c r="H119" s="68" t="s">
        <v>714</v>
      </c>
    </row>
    <row r="120" spans="1:8" ht="66.75" customHeight="1">
      <c r="A120" s="120">
        <v>2</v>
      </c>
      <c r="B120" s="80"/>
      <c r="C120" s="37" t="s">
        <v>502</v>
      </c>
      <c r="D120" s="67"/>
      <c r="E120" s="67"/>
      <c r="F120" s="67"/>
      <c r="G120" s="66" t="s">
        <v>705</v>
      </c>
      <c r="H120" s="70"/>
    </row>
    <row r="121" spans="1:8" ht="49.5" customHeight="1">
      <c r="A121" s="120">
        <v>2</v>
      </c>
      <c r="B121" s="80"/>
      <c r="C121" s="37" t="s">
        <v>503</v>
      </c>
      <c r="D121" s="66" t="s">
        <v>688</v>
      </c>
      <c r="E121" s="66" t="s">
        <v>705</v>
      </c>
      <c r="F121" s="66" t="s">
        <v>708</v>
      </c>
      <c r="G121" s="78"/>
      <c r="H121" s="68" t="s">
        <v>715</v>
      </c>
    </row>
    <row r="122" spans="1:8" ht="65.25" customHeight="1">
      <c r="A122" s="120">
        <v>2</v>
      </c>
      <c r="B122" s="80"/>
      <c r="C122" s="37" t="s">
        <v>504</v>
      </c>
      <c r="D122" s="67"/>
      <c r="E122" s="67"/>
      <c r="F122" s="67"/>
      <c r="G122" s="67"/>
      <c r="H122" s="70"/>
    </row>
    <row r="123" spans="1:8" ht="51" customHeight="1">
      <c r="A123" s="120">
        <v>2</v>
      </c>
      <c r="B123" s="80"/>
      <c r="C123" s="37" t="s">
        <v>505</v>
      </c>
      <c r="D123" s="66" t="s">
        <v>698</v>
      </c>
      <c r="E123" s="66" t="s">
        <v>706</v>
      </c>
      <c r="F123" s="66" t="s">
        <v>709</v>
      </c>
      <c r="G123" s="66" t="s">
        <v>686</v>
      </c>
      <c r="H123" s="28"/>
    </row>
    <row r="124" spans="1:8" ht="72.75" customHeight="1">
      <c r="A124" s="120">
        <v>2</v>
      </c>
      <c r="B124" s="80"/>
      <c r="C124" s="37" t="s">
        <v>507</v>
      </c>
      <c r="D124" s="67"/>
      <c r="E124" s="67"/>
      <c r="F124" s="67"/>
      <c r="G124" s="67"/>
      <c r="H124" s="28"/>
    </row>
    <row r="125" spans="1:8" ht="114.75" customHeight="1">
      <c r="A125" s="120">
        <v>2</v>
      </c>
      <c r="B125" s="80"/>
      <c r="C125" s="37" t="s">
        <v>508</v>
      </c>
      <c r="D125" s="66" t="s">
        <v>699</v>
      </c>
      <c r="E125" s="66" t="s">
        <v>707</v>
      </c>
      <c r="F125" s="66" t="s">
        <v>659</v>
      </c>
      <c r="G125" s="66" t="s">
        <v>711</v>
      </c>
      <c r="H125" s="68" t="s">
        <v>716</v>
      </c>
    </row>
    <row r="126" spans="1:8">
      <c r="A126" s="120">
        <v>2</v>
      </c>
      <c r="B126" s="80"/>
      <c r="C126" s="37" t="s">
        <v>510</v>
      </c>
      <c r="D126" s="67"/>
      <c r="E126" s="67"/>
      <c r="F126" s="67"/>
      <c r="G126" s="78"/>
      <c r="H126" s="70"/>
    </row>
    <row r="127" spans="1:8" ht="127.5" customHeight="1">
      <c r="A127" s="120">
        <v>2</v>
      </c>
      <c r="B127" s="80"/>
      <c r="C127" s="37" t="s">
        <v>511</v>
      </c>
      <c r="D127" s="66" t="s">
        <v>700</v>
      </c>
      <c r="E127" s="66" t="s">
        <v>692</v>
      </c>
      <c r="F127" s="66" t="s">
        <v>700</v>
      </c>
      <c r="G127" s="67"/>
      <c r="H127" s="68" t="s">
        <v>717</v>
      </c>
    </row>
    <row r="128" spans="1:8">
      <c r="A128" s="120">
        <v>2</v>
      </c>
      <c r="B128" s="80"/>
      <c r="C128" s="37" t="s">
        <v>512</v>
      </c>
      <c r="D128" s="67"/>
      <c r="E128" s="67"/>
      <c r="F128" s="67"/>
      <c r="G128" s="21"/>
      <c r="H128" s="70"/>
    </row>
    <row r="129" spans="1:8">
      <c r="A129" s="120">
        <v>2</v>
      </c>
      <c r="B129" s="81"/>
      <c r="C129" s="37" t="s">
        <v>513</v>
      </c>
      <c r="D129" s="21"/>
      <c r="E129" s="21"/>
      <c r="F129" s="21"/>
      <c r="G129" s="21"/>
      <c r="H129" s="28"/>
    </row>
    <row r="130" spans="1:8" s="50" customFormat="1">
      <c r="A130" s="49"/>
      <c r="B130" s="49"/>
      <c r="C130" s="49"/>
      <c r="D130" s="49"/>
      <c r="E130" s="49"/>
      <c r="F130" s="49"/>
      <c r="G130" s="51"/>
      <c r="H130" s="52"/>
    </row>
    <row r="131" spans="1:8">
      <c r="A131" s="120">
        <v>2</v>
      </c>
      <c r="B131" s="79" t="s">
        <v>340</v>
      </c>
      <c r="C131" s="37" t="s">
        <v>492</v>
      </c>
      <c r="D131" s="21"/>
      <c r="E131" s="21"/>
      <c r="F131" s="21"/>
      <c r="G131" s="21"/>
      <c r="H131" s="28"/>
    </row>
    <row r="132" spans="1:8" ht="51">
      <c r="A132" s="120">
        <v>2</v>
      </c>
      <c r="B132" s="80"/>
      <c r="C132" s="37" t="s">
        <v>493</v>
      </c>
      <c r="D132" s="21"/>
      <c r="E132" s="21" t="s">
        <v>724</v>
      </c>
      <c r="F132" s="21"/>
      <c r="G132" s="66" t="s">
        <v>653</v>
      </c>
      <c r="H132" s="28"/>
    </row>
    <row r="133" spans="1:8" ht="102" customHeight="1">
      <c r="A133" s="120">
        <v>2</v>
      </c>
      <c r="B133" s="80"/>
      <c r="C133" s="37" t="s">
        <v>496</v>
      </c>
      <c r="D133" s="66" t="s">
        <v>718</v>
      </c>
      <c r="E133" s="66" t="s">
        <v>725</v>
      </c>
      <c r="F133" s="66" t="s">
        <v>718</v>
      </c>
      <c r="G133" s="67"/>
      <c r="H133" s="68" t="s">
        <v>701</v>
      </c>
    </row>
    <row r="134" spans="1:8">
      <c r="A134" s="120">
        <v>2</v>
      </c>
      <c r="B134" s="80"/>
      <c r="C134" s="37" t="s">
        <v>497</v>
      </c>
      <c r="D134" s="67"/>
      <c r="E134" s="67"/>
      <c r="F134" s="67"/>
      <c r="G134" s="21"/>
      <c r="H134" s="70"/>
    </row>
    <row r="135" spans="1:8" ht="102" customHeight="1">
      <c r="A135" s="120">
        <v>2</v>
      </c>
      <c r="B135" s="80"/>
      <c r="C135" s="37" t="s">
        <v>498</v>
      </c>
      <c r="D135" s="21"/>
      <c r="E135" s="66" t="s">
        <v>726</v>
      </c>
      <c r="F135" s="66" t="s">
        <v>729</v>
      </c>
      <c r="G135" s="66" t="s">
        <v>726</v>
      </c>
      <c r="H135" s="68" t="s">
        <v>719</v>
      </c>
    </row>
    <row r="136" spans="1:8" ht="114.75">
      <c r="A136" s="120">
        <v>2</v>
      </c>
      <c r="B136" s="80"/>
      <c r="C136" s="37" t="s">
        <v>500</v>
      </c>
      <c r="D136" s="21" t="s">
        <v>719</v>
      </c>
      <c r="E136" s="67"/>
      <c r="F136" s="67"/>
      <c r="G136" s="67"/>
      <c r="H136" s="70"/>
    </row>
    <row r="137" spans="1:8" ht="114.75" customHeight="1">
      <c r="A137" s="120">
        <v>2</v>
      </c>
      <c r="B137" s="80"/>
      <c r="C137" s="37" t="s">
        <v>501</v>
      </c>
      <c r="D137" s="66" t="s">
        <v>720</v>
      </c>
      <c r="E137" s="21"/>
      <c r="F137" s="66" t="s">
        <v>720</v>
      </c>
      <c r="G137" s="21"/>
      <c r="H137" s="28"/>
    </row>
    <row r="138" spans="1:8">
      <c r="A138" s="120">
        <v>2</v>
      </c>
      <c r="B138" s="80"/>
      <c r="C138" s="37" t="s">
        <v>502</v>
      </c>
      <c r="D138" s="67"/>
      <c r="E138" s="21"/>
      <c r="F138" s="67"/>
      <c r="G138" s="21"/>
      <c r="H138" s="28"/>
    </row>
    <row r="139" spans="1:8" ht="114.75" customHeight="1">
      <c r="A139" s="120">
        <v>2</v>
      </c>
      <c r="B139" s="80"/>
      <c r="C139" s="37" t="s">
        <v>503</v>
      </c>
      <c r="D139" s="66" t="s">
        <v>721</v>
      </c>
      <c r="E139" s="21"/>
      <c r="F139" s="66" t="s">
        <v>721</v>
      </c>
      <c r="G139" s="21"/>
      <c r="H139" s="68" t="s">
        <v>626</v>
      </c>
    </row>
    <row r="140" spans="1:8">
      <c r="A140" s="120">
        <v>2</v>
      </c>
      <c r="B140" s="80"/>
      <c r="C140" s="37" t="s">
        <v>504</v>
      </c>
      <c r="D140" s="67"/>
      <c r="E140" s="21"/>
      <c r="F140" s="67"/>
      <c r="G140" s="21"/>
      <c r="H140" s="69"/>
    </row>
    <row r="141" spans="1:8" ht="114.75" customHeight="1">
      <c r="A141" s="120">
        <v>2</v>
      </c>
      <c r="B141" s="80"/>
      <c r="C141" s="37" t="s">
        <v>505</v>
      </c>
      <c r="D141" s="66" t="s">
        <v>722</v>
      </c>
      <c r="E141" s="66" t="s">
        <v>727</v>
      </c>
      <c r="F141" s="66" t="s">
        <v>722</v>
      </c>
      <c r="G141" s="21"/>
      <c r="H141" s="70"/>
    </row>
    <row r="142" spans="1:8" ht="102" customHeight="1">
      <c r="A142" s="120">
        <v>2</v>
      </c>
      <c r="B142" s="80"/>
      <c r="C142" s="37" t="s">
        <v>507</v>
      </c>
      <c r="D142" s="67"/>
      <c r="E142" s="67"/>
      <c r="F142" s="67"/>
      <c r="G142" s="66" t="s">
        <v>731</v>
      </c>
      <c r="H142" s="28"/>
    </row>
    <row r="143" spans="1:8" ht="127.5" customHeight="1">
      <c r="A143" s="120">
        <v>2</v>
      </c>
      <c r="B143" s="80"/>
      <c r="C143" s="37" t="s">
        <v>508</v>
      </c>
      <c r="D143" s="66" t="s">
        <v>723</v>
      </c>
      <c r="E143" s="66" t="s">
        <v>728</v>
      </c>
      <c r="F143" s="66" t="s">
        <v>730</v>
      </c>
      <c r="G143" s="67"/>
      <c r="H143" s="68" t="s">
        <v>732</v>
      </c>
    </row>
    <row r="144" spans="1:8">
      <c r="A144" s="120">
        <v>2</v>
      </c>
      <c r="B144" s="80"/>
      <c r="C144" s="37" t="s">
        <v>510</v>
      </c>
      <c r="D144" s="67"/>
      <c r="E144" s="78"/>
      <c r="F144" s="78"/>
      <c r="G144" s="21"/>
      <c r="H144" s="69"/>
    </row>
    <row r="145" spans="1:8">
      <c r="A145" s="120">
        <v>2</v>
      </c>
      <c r="B145" s="80"/>
      <c r="C145" s="37" t="s">
        <v>511</v>
      </c>
      <c r="D145" s="21"/>
      <c r="E145" s="67"/>
      <c r="F145" s="67"/>
      <c r="G145" s="21"/>
      <c r="H145" s="70"/>
    </row>
    <row r="146" spans="1:8">
      <c r="A146" s="120">
        <v>2</v>
      </c>
      <c r="B146" s="80"/>
      <c r="C146" s="37" t="s">
        <v>512</v>
      </c>
      <c r="D146" s="21"/>
      <c r="E146" s="21"/>
      <c r="F146" s="21"/>
      <c r="G146" s="21"/>
      <c r="H146" s="28"/>
    </row>
    <row r="147" spans="1:8">
      <c r="A147" s="120">
        <v>2</v>
      </c>
      <c r="B147" s="81"/>
      <c r="C147" s="37" t="s">
        <v>513</v>
      </c>
      <c r="D147" s="21"/>
      <c r="E147" s="21"/>
      <c r="F147" s="21"/>
      <c r="G147" s="21"/>
      <c r="H147" s="28"/>
    </row>
    <row r="148" spans="1:8" s="50" customFormat="1">
      <c r="A148" s="49"/>
      <c r="B148" s="49"/>
      <c r="C148" s="49"/>
      <c r="D148" s="49"/>
      <c r="E148" s="49"/>
      <c r="F148" s="49"/>
      <c r="G148" s="51"/>
      <c r="H148" s="52"/>
    </row>
    <row r="149" spans="1:8">
      <c r="A149" s="120">
        <v>2</v>
      </c>
      <c r="B149" s="73" t="s">
        <v>341</v>
      </c>
      <c r="C149" s="37" t="s">
        <v>492</v>
      </c>
      <c r="D149" s="48"/>
      <c r="E149" s="48"/>
      <c r="F149" s="48"/>
      <c r="G149" s="48"/>
      <c r="H149" s="58"/>
    </row>
    <row r="150" spans="1:8" ht="15" customHeight="1">
      <c r="A150" s="120">
        <v>2</v>
      </c>
      <c r="B150" s="74"/>
      <c r="C150" s="37" t="s">
        <v>493</v>
      </c>
      <c r="D150" s="48"/>
      <c r="E150" s="48"/>
      <c r="F150" s="48"/>
      <c r="G150" s="62" t="s">
        <v>741</v>
      </c>
      <c r="H150" s="58"/>
    </row>
    <row r="151" spans="1:8" ht="114.75" customHeight="1">
      <c r="A151" s="120">
        <v>2</v>
      </c>
      <c r="B151" s="74"/>
      <c r="C151" s="37" t="s">
        <v>496</v>
      </c>
      <c r="D151" s="66" t="s">
        <v>733</v>
      </c>
      <c r="E151" s="66" t="s">
        <v>737</v>
      </c>
      <c r="F151" s="66" t="s">
        <v>742</v>
      </c>
      <c r="G151" s="62"/>
      <c r="H151" s="68" t="s">
        <v>747</v>
      </c>
    </row>
    <row r="152" spans="1:8">
      <c r="A152" s="120">
        <v>2</v>
      </c>
      <c r="B152" s="74"/>
      <c r="C152" s="37" t="s">
        <v>497</v>
      </c>
      <c r="D152" s="67"/>
      <c r="E152" s="67"/>
      <c r="F152" s="67"/>
      <c r="G152" s="62"/>
      <c r="H152" s="69"/>
    </row>
    <row r="153" spans="1:8" ht="68.25" customHeight="1">
      <c r="A153" s="120">
        <v>2</v>
      </c>
      <c r="B153" s="74"/>
      <c r="C153" s="37" t="s">
        <v>498</v>
      </c>
      <c r="D153" s="66" t="s">
        <v>734</v>
      </c>
      <c r="E153" s="66" t="s">
        <v>738</v>
      </c>
      <c r="F153" s="66" t="s">
        <v>621</v>
      </c>
      <c r="G153" s="66" t="s">
        <v>735</v>
      </c>
      <c r="H153" s="69"/>
    </row>
    <row r="154" spans="1:8" ht="66" customHeight="1">
      <c r="A154" s="120">
        <v>2</v>
      </c>
      <c r="B154" s="74"/>
      <c r="C154" s="37" t="s">
        <v>500</v>
      </c>
      <c r="D154" s="67"/>
      <c r="E154" s="67"/>
      <c r="F154" s="67"/>
      <c r="G154" s="67"/>
      <c r="H154" s="70"/>
    </row>
    <row r="155" spans="1:8" ht="114.75" customHeight="1">
      <c r="A155" s="120">
        <v>2</v>
      </c>
      <c r="B155" s="74"/>
      <c r="C155" s="37" t="s">
        <v>501</v>
      </c>
      <c r="D155" s="48"/>
      <c r="E155" s="76" t="s">
        <v>739</v>
      </c>
      <c r="F155" s="76" t="s">
        <v>728</v>
      </c>
      <c r="G155" s="48"/>
      <c r="H155" s="71" t="s">
        <v>748</v>
      </c>
    </row>
    <row r="156" spans="1:8" ht="180" customHeight="1">
      <c r="A156" s="120">
        <v>2</v>
      </c>
      <c r="B156" s="74"/>
      <c r="C156" s="37" t="s">
        <v>502</v>
      </c>
      <c r="D156" s="75" t="s">
        <v>730</v>
      </c>
      <c r="E156" s="77"/>
      <c r="F156" s="77"/>
      <c r="G156" s="61"/>
      <c r="H156" s="72"/>
    </row>
    <row r="157" spans="1:8" ht="135" customHeight="1">
      <c r="A157" s="120">
        <v>2</v>
      </c>
      <c r="B157" s="74"/>
      <c r="C157" s="37" t="s">
        <v>503</v>
      </c>
      <c r="D157" s="64"/>
      <c r="E157" s="62" t="s">
        <v>740</v>
      </c>
      <c r="F157" s="62" t="s">
        <v>743</v>
      </c>
      <c r="G157" s="62" t="s">
        <v>745</v>
      </c>
      <c r="H157" s="62" t="s">
        <v>749</v>
      </c>
    </row>
    <row r="158" spans="1:8">
      <c r="A158" s="120">
        <v>2</v>
      </c>
      <c r="B158" s="74"/>
      <c r="C158" s="37" t="s">
        <v>504</v>
      </c>
      <c r="D158" s="64"/>
      <c r="E158" s="62"/>
      <c r="F158" s="62"/>
      <c r="G158" s="62"/>
      <c r="H158" s="62"/>
    </row>
    <row r="159" spans="1:8" ht="135" customHeight="1">
      <c r="A159" s="120">
        <v>2</v>
      </c>
      <c r="B159" s="74"/>
      <c r="C159" s="37" t="s">
        <v>505</v>
      </c>
      <c r="D159" s="64" t="s">
        <v>735</v>
      </c>
      <c r="E159" s="62" t="s">
        <v>667</v>
      </c>
      <c r="F159" s="62" t="s">
        <v>744</v>
      </c>
      <c r="G159" s="62"/>
      <c r="H159" s="62" t="s">
        <v>699</v>
      </c>
    </row>
    <row r="160" spans="1:8" ht="105" customHeight="1">
      <c r="A160" s="120">
        <v>2</v>
      </c>
      <c r="B160" s="74"/>
      <c r="C160" s="37" t="s">
        <v>507</v>
      </c>
      <c r="D160" s="64"/>
      <c r="E160" s="62"/>
      <c r="F160" s="62"/>
      <c r="G160" s="62" t="s">
        <v>694</v>
      </c>
      <c r="H160" s="62"/>
    </row>
    <row r="161" spans="1:8" ht="165" customHeight="1">
      <c r="A161" s="120">
        <v>2</v>
      </c>
      <c r="B161" s="74"/>
      <c r="C161" s="37" t="s">
        <v>508</v>
      </c>
      <c r="D161" s="64" t="s">
        <v>736</v>
      </c>
      <c r="E161" s="62" t="s">
        <v>741</v>
      </c>
      <c r="F161" s="64" t="s">
        <v>736</v>
      </c>
      <c r="G161" s="62"/>
      <c r="H161" s="62"/>
    </row>
    <row r="162" spans="1:8">
      <c r="A162" s="120">
        <v>2</v>
      </c>
      <c r="B162" s="74"/>
      <c r="C162" s="37" t="s">
        <v>510</v>
      </c>
      <c r="D162" s="64"/>
      <c r="E162" s="62"/>
      <c r="F162" s="64"/>
      <c r="G162" s="61"/>
      <c r="H162" s="61"/>
    </row>
    <row r="163" spans="1:8" ht="120" customHeight="1">
      <c r="A163" s="120">
        <v>2</v>
      </c>
      <c r="B163" s="74"/>
      <c r="C163" s="37" t="s">
        <v>511</v>
      </c>
      <c r="D163" s="61"/>
      <c r="E163" s="62"/>
      <c r="F163" s="61"/>
      <c r="G163" s="62" t="s">
        <v>746</v>
      </c>
      <c r="H163" s="62" t="s">
        <v>750</v>
      </c>
    </row>
    <row r="164" spans="1:8">
      <c r="A164" s="120">
        <v>2</v>
      </c>
      <c r="B164" s="74"/>
      <c r="C164" s="37" t="s">
        <v>512</v>
      </c>
      <c r="D164" s="61"/>
      <c r="E164" s="61"/>
      <c r="F164" s="61"/>
      <c r="G164" s="62"/>
      <c r="H164" s="62"/>
    </row>
    <row r="165" spans="1:8">
      <c r="A165" s="120">
        <v>2</v>
      </c>
      <c r="B165" s="74"/>
      <c r="C165" s="37" t="s">
        <v>513</v>
      </c>
      <c r="D165" s="61"/>
      <c r="E165" s="61"/>
      <c r="F165" s="61"/>
      <c r="G165" s="61"/>
      <c r="H165" s="61"/>
    </row>
    <row r="166" spans="1:8" s="50" customFormat="1">
      <c r="G166" s="59"/>
    </row>
    <row r="167" spans="1:8">
      <c r="A167" s="121">
        <v>2</v>
      </c>
      <c r="B167" s="65" t="s">
        <v>342</v>
      </c>
      <c r="C167" s="37" t="s">
        <v>492</v>
      </c>
      <c r="D167" s="61"/>
      <c r="E167" s="61"/>
      <c r="F167" s="61"/>
      <c r="G167" s="61"/>
      <c r="H167" s="61"/>
    </row>
    <row r="168" spans="1:8" ht="120" customHeight="1">
      <c r="A168" s="121">
        <v>2</v>
      </c>
      <c r="B168" s="65"/>
      <c r="C168" s="37" t="s">
        <v>493</v>
      </c>
      <c r="D168" s="61"/>
      <c r="E168" s="61"/>
      <c r="F168" s="61"/>
      <c r="G168" s="61"/>
      <c r="H168" s="62" t="s">
        <v>594</v>
      </c>
    </row>
    <row r="169" spans="1:8" ht="165" customHeight="1">
      <c r="A169" s="121">
        <v>2</v>
      </c>
      <c r="B169" s="65"/>
      <c r="C169" s="37" t="s">
        <v>496</v>
      </c>
      <c r="D169" s="64" t="s">
        <v>751</v>
      </c>
      <c r="E169" s="62" t="s">
        <v>754</v>
      </c>
      <c r="F169" s="62" t="s">
        <v>758</v>
      </c>
      <c r="G169" s="62" t="s">
        <v>762</v>
      </c>
      <c r="H169" s="62"/>
    </row>
    <row r="170" spans="1:8">
      <c r="A170" s="121">
        <v>2</v>
      </c>
      <c r="B170" s="65"/>
      <c r="C170" s="37" t="s">
        <v>497</v>
      </c>
      <c r="D170" s="64"/>
      <c r="E170" s="62"/>
      <c r="F170" s="62"/>
      <c r="G170" s="62"/>
      <c r="H170" s="62"/>
    </row>
    <row r="171" spans="1:8" ht="72" customHeight="1">
      <c r="A171" s="121">
        <v>2</v>
      </c>
      <c r="B171" s="65"/>
      <c r="C171" s="37" t="s">
        <v>498</v>
      </c>
      <c r="D171" s="64" t="s">
        <v>749</v>
      </c>
      <c r="E171" s="62" t="s">
        <v>755</v>
      </c>
      <c r="F171" s="64" t="s">
        <v>749</v>
      </c>
      <c r="G171" s="62"/>
      <c r="H171" s="62" t="s">
        <v>764</v>
      </c>
    </row>
    <row r="172" spans="1:8" ht="72.75" customHeight="1">
      <c r="A172" s="121">
        <v>2</v>
      </c>
      <c r="B172" s="65"/>
      <c r="C172" s="37" t="s">
        <v>500</v>
      </c>
      <c r="D172" s="64"/>
      <c r="E172" s="62"/>
      <c r="F172" s="64"/>
      <c r="G172" s="62"/>
      <c r="H172" s="62"/>
    </row>
    <row r="173" spans="1:8" ht="90" customHeight="1">
      <c r="A173" s="121">
        <v>2</v>
      </c>
      <c r="B173" s="65"/>
      <c r="C173" s="37" t="s">
        <v>501</v>
      </c>
      <c r="D173" s="61"/>
      <c r="E173" s="61"/>
      <c r="F173" s="62" t="s">
        <v>759</v>
      </c>
      <c r="G173" s="62" t="s">
        <v>763</v>
      </c>
      <c r="H173" s="61"/>
    </row>
    <row r="174" spans="1:8">
      <c r="A174" s="121">
        <v>2</v>
      </c>
      <c r="B174" s="65"/>
      <c r="C174" s="37" t="s">
        <v>502</v>
      </c>
      <c r="D174" s="61"/>
      <c r="E174" s="61"/>
      <c r="F174" s="62"/>
      <c r="G174" s="62"/>
      <c r="H174" s="61"/>
    </row>
    <row r="175" spans="1:8" ht="60.75" customHeight="1">
      <c r="A175" s="121">
        <v>2</v>
      </c>
      <c r="B175" s="65"/>
      <c r="C175" s="37" t="s">
        <v>503</v>
      </c>
      <c r="D175" s="61"/>
      <c r="E175" s="62" t="s">
        <v>741</v>
      </c>
      <c r="F175" s="62" t="s">
        <v>760</v>
      </c>
      <c r="G175" s="62" t="s">
        <v>752</v>
      </c>
      <c r="H175" s="62" t="s">
        <v>765</v>
      </c>
    </row>
    <row r="176" spans="1:8" ht="77.25" customHeight="1">
      <c r="A176" s="121">
        <v>2</v>
      </c>
      <c r="B176" s="65"/>
      <c r="C176" s="37" t="s">
        <v>504</v>
      </c>
      <c r="D176" s="61"/>
      <c r="E176" s="62"/>
      <c r="F176" s="62"/>
      <c r="G176" s="62"/>
      <c r="H176" s="62"/>
    </row>
    <row r="177" spans="1:8" ht="180" customHeight="1">
      <c r="A177" s="121">
        <v>2</v>
      </c>
      <c r="B177" s="65"/>
      <c r="C177" s="37" t="s">
        <v>505</v>
      </c>
      <c r="D177" s="64" t="s">
        <v>752</v>
      </c>
      <c r="E177" s="62" t="s">
        <v>756</v>
      </c>
      <c r="F177" s="64" t="s">
        <v>749</v>
      </c>
      <c r="G177" s="62" t="s">
        <v>756</v>
      </c>
      <c r="H177" s="62" t="s">
        <v>766</v>
      </c>
    </row>
    <row r="178" spans="1:8">
      <c r="A178" s="121">
        <v>2</v>
      </c>
      <c r="B178" s="65"/>
      <c r="C178" s="37" t="s">
        <v>507</v>
      </c>
      <c r="D178" s="64"/>
      <c r="E178" s="62"/>
      <c r="F178" s="64"/>
      <c r="G178" s="62"/>
      <c r="H178" s="62"/>
    </row>
    <row r="179" spans="1:8" ht="180" customHeight="1">
      <c r="A179" s="121">
        <v>2</v>
      </c>
      <c r="B179" s="65"/>
      <c r="C179" s="37" t="s">
        <v>508</v>
      </c>
      <c r="D179" s="64" t="s">
        <v>753</v>
      </c>
      <c r="E179" s="62" t="s">
        <v>757</v>
      </c>
      <c r="F179" s="62" t="s">
        <v>761</v>
      </c>
      <c r="G179" s="62" t="s">
        <v>757</v>
      </c>
      <c r="H179" s="62" t="s">
        <v>767</v>
      </c>
    </row>
    <row r="180" spans="1:8">
      <c r="A180" s="121">
        <v>2</v>
      </c>
      <c r="B180" s="65"/>
      <c r="C180" s="37" t="s">
        <v>510</v>
      </c>
      <c r="D180" s="64"/>
      <c r="E180" s="62"/>
      <c r="F180" s="62"/>
      <c r="G180" s="62"/>
      <c r="H180" s="62"/>
    </row>
    <row r="181" spans="1:8">
      <c r="A181" s="121">
        <v>2</v>
      </c>
      <c r="B181" s="65"/>
      <c r="C181" s="37" t="s">
        <v>511</v>
      </c>
      <c r="D181" s="64"/>
      <c r="E181" s="61"/>
      <c r="F181" s="61"/>
      <c r="G181" s="61"/>
      <c r="H181" s="61"/>
    </row>
    <row r="182" spans="1:8">
      <c r="A182" s="121">
        <v>2</v>
      </c>
      <c r="B182" s="65"/>
      <c r="C182" s="37" t="s">
        <v>512</v>
      </c>
      <c r="D182" s="61"/>
      <c r="E182" s="61"/>
      <c r="F182" s="61"/>
      <c r="G182" s="61"/>
      <c r="H182" s="61"/>
    </row>
    <row r="183" spans="1:8">
      <c r="A183" s="121">
        <v>2</v>
      </c>
      <c r="B183" s="65"/>
      <c r="C183" s="37" t="s">
        <v>513</v>
      </c>
      <c r="D183" s="61"/>
      <c r="E183" s="61"/>
      <c r="F183" s="61"/>
      <c r="G183" s="61"/>
      <c r="H183" s="61"/>
    </row>
    <row r="184" spans="1:8" s="50" customFormat="1">
      <c r="G184" s="59"/>
    </row>
    <row r="185" spans="1:8">
      <c r="A185" s="121">
        <v>2</v>
      </c>
      <c r="B185" s="63" t="s">
        <v>343</v>
      </c>
      <c r="C185" s="37" t="s">
        <v>492</v>
      </c>
      <c r="D185" s="61"/>
      <c r="E185" s="61"/>
      <c r="F185" s="61"/>
      <c r="G185" s="61"/>
      <c r="H185" s="61"/>
    </row>
    <row r="186" spans="1:8" ht="135" customHeight="1">
      <c r="A186" s="121">
        <v>2</v>
      </c>
      <c r="B186" s="63"/>
      <c r="C186" s="37" t="s">
        <v>493</v>
      </c>
      <c r="D186" s="61"/>
      <c r="E186" s="62" t="s">
        <v>770</v>
      </c>
      <c r="F186" s="62" t="s">
        <v>773</v>
      </c>
      <c r="G186" s="61"/>
      <c r="H186" s="60" t="s">
        <v>775</v>
      </c>
    </row>
    <row r="187" spans="1:8" ht="105" customHeight="1">
      <c r="A187" s="121">
        <v>2</v>
      </c>
      <c r="B187" s="63"/>
      <c r="C187" s="37" t="s">
        <v>496</v>
      </c>
      <c r="D187" s="64" t="s">
        <v>742</v>
      </c>
      <c r="E187" s="62"/>
      <c r="F187" s="62"/>
      <c r="G187" s="62" t="s">
        <v>751</v>
      </c>
      <c r="H187" s="62" t="s">
        <v>779</v>
      </c>
    </row>
    <row r="188" spans="1:8">
      <c r="A188" s="121">
        <v>2</v>
      </c>
      <c r="B188" s="63"/>
      <c r="C188" s="37" t="s">
        <v>497</v>
      </c>
      <c r="D188" s="64"/>
      <c r="E188" s="62"/>
      <c r="F188" s="62"/>
      <c r="G188" s="62"/>
      <c r="H188" s="62"/>
    </row>
    <row r="189" spans="1:8" ht="60" customHeight="1">
      <c r="A189" s="121">
        <v>2</v>
      </c>
      <c r="B189" s="63"/>
      <c r="C189" s="37" t="s">
        <v>498</v>
      </c>
      <c r="D189" s="64" t="s">
        <v>621</v>
      </c>
      <c r="E189" s="62" t="s">
        <v>632</v>
      </c>
      <c r="F189" s="62" t="s">
        <v>774</v>
      </c>
      <c r="G189" s="62" t="s">
        <v>734</v>
      </c>
      <c r="H189" s="62" t="s">
        <v>753</v>
      </c>
    </row>
    <row r="190" spans="1:8" ht="81.75" customHeight="1">
      <c r="A190" s="121">
        <v>2</v>
      </c>
      <c r="B190" s="63"/>
      <c r="C190" s="37" t="s">
        <v>500</v>
      </c>
      <c r="D190" s="64"/>
      <c r="E190" s="62"/>
      <c r="F190" s="62"/>
      <c r="G190" s="62"/>
      <c r="H190" s="62"/>
    </row>
    <row r="191" spans="1:8" ht="105" customHeight="1">
      <c r="A191" s="121">
        <v>2</v>
      </c>
      <c r="B191" s="63"/>
      <c r="C191" s="37" t="s">
        <v>501</v>
      </c>
      <c r="D191" s="61"/>
      <c r="E191" s="61"/>
      <c r="F191" s="62" t="s">
        <v>775</v>
      </c>
      <c r="G191" s="61"/>
      <c r="H191" s="61"/>
    </row>
    <row r="192" spans="1:8">
      <c r="A192" s="121">
        <v>2</v>
      </c>
      <c r="B192" s="63"/>
      <c r="C192" s="37" t="s">
        <v>502</v>
      </c>
      <c r="D192" s="61"/>
      <c r="E192" s="61"/>
      <c r="F192" s="62"/>
      <c r="G192" s="61"/>
      <c r="H192" s="61"/>
    </row>
    <row r="193" spans="1:8" ht="180" customHeight="1">
      <c r="A193" s="121">
        <v>2</v>
      </c>
      <c r="B193" s="63"/>
      <c r="C193" s="37" t="s">
        <v>503</v>
      </c>
      <c r="D193" s="64" t="s">
        <v>768</v>
      </c>
      <c r="E193" s="62" t="s">
        <v>771</v>
      </c>
      <c r="F193" s="62" t="s">
        <v>733</v>
      </c>
      <c r="G193" s="62" t="s">
        <v>754</v>
      </c>
      <c r="H193" s="62" t="s">
        <v>780</v>
      </c>
    </row>
    <row r="194" spans="1:8">
      <c r="A194" s="121">
        <v>2</v>
      </c>
      <c r="B194" s="63"/>
      <c r="C194" s="37" t="s">
        <v>504</v>
      </c>
      <c r="D194" s="64"/>
      <c r="E194" s="62"/>
      <c r="F194" s="62"/>
      <c r="G194" s="62"/>
      <c r="H194" s="62"/>
    </row>
    <row r="195" spans="1:8" ht="180" customHeight="1">
      <c r="A195" s="121">
        <v>2</v>
      </c>
      <c r="B195" s="63"/>
      <c r="C195" s="37" t="s">
        <v>505</v>
      </c>
      <c r="D195" s="64" t="s">
        <v>769</v>
      </c>
      <c r="E195" s="62"/>
      <c r="F195" s="62" t="s">
        <v>776</v>
      </c>
      <c r="G195" s="62" t="s">
        <v>765</v>
      </c>
      <c r="H195" s="61"/>
    </row>
    <row r="196" spans="1:8">
      <c r="A196" s="121">
        <v>2</v>
      </c>
      <c r="B196" s="63"/>
      <c r="C196" s="37" t="s">
        <v>507</v>
      </c>
      <c r="D196" s="64"/>
      <c r="E196" s="62"/>
      <c r="F196" s="62"/>
      <c r="G196" s="62"/>
      <c r="H196" s="61"/>
    </row>
    <row r="197" spans="1:8" ht="60" customHeight="1">
      <c r="A197" s="121">
        <v>2</v>
      </c>
      <c r="B197" s="63"/>
      <c r="C197" s="37" t="s">
        <v>508</v>
      </c>
      <c r="D197" s="64" t="s">
        <v>741</v>
      </c>
      <c r="E197" s="62" t="s">
        <v>772</v>
      </c>
      <c r="F197" s="62" t="s">
        <v>777</v>
      </c>
      <c r="G197" s="62" t="s">
        <v>778</v>
      </c>
      <c r="H197" s="61"/>
    </row>
    <row r="198" spans="1:8">
      <c r="A198" s="121">
        <v>2</v>
      </c>
      <c r="B198" s="63"/>
      <c r="C198" s="37" t="s">
        <v>510</v>
      </c>
      <c r="D198" s="64"/>
      <c r="E198" s="62"/>
      <c r="F198" s="62"/>
      <c r="G198" s="62"/>
      <c r="H198" s="61"/>
    </row>
    <row r="199" spans="1:8" ht="165" customHeight="1">
      <c r="A199" s="121">
        <v>2</v>
      </c>
      <c r="B199" s="63"/>
      <c r="C199" s="37" t="s">
        <v>511</v>
      </c>
      <c r="D199" s="64" t="s">
        <v>716</v>
      </c>
      <c r="E199" s="61"/>
      <c r="F199" s="61"/>
      <c r="G199" s="61"/>
      <c r="H199" s="61"/>
    </row>
    <row r="200" spans="1:8">
      <c r="A200" s="121">
        <v>2</v>
      </c>
      <c r="B200" s="63"/>
      <c r="C200" s="37" t="s">
        <v>512</v>
      </c>
      <c r="D200" s="64"/>
      <c r="E200" s="61"/>
      <c r="F200" s="61"/>
      <c r="G200" s="61"/>
      <c r="H200" s="61"/>
    </row>
    <row r="201" spans="1:8">
      <c r="A201" s="121">
        <v>2</v>
      </c>
      <c r="B201" s="63"/>
      <c r="C201" s="37" t="s">
        <v>513</v>
      </c>
      <c r="D201" s="61"/>
      <c r="E201" s="61"/>
      <c r="F201" s="61"/>
      <c r="G201" s="61"/>
      <c r="H201" s="61"/>
    </row>
    <row r="202" spans="1:8" s="50" customFormat="1">
      <c r="G202" s="59"/>
    </row>
    <row r="203" spans="1:8">
      <c r="A203" s="119">
        <v>2</v>
      </c>
      <c r="B203" s="63" t="s">
        <v>344</v>
      </c>
      <c r="C203" s="37" t="s">
        <v>492</v>
      </c>
      <c r="D203" s="61"/>
      <c r="E203" s="61"/>
      <c r="F203" s="61"/>
      <c r="G203" s="61"/>
      <c r="H203" s="61"/>
    </row>
    <row r="204" spans="1:8" ht="135" customHeight="1">
      <c r="A204" s="119">
        <v>2</v>
      </c>
      <c r="B204" s="63"/>
      <c r="C204" s="37" t="s">
        <v>493</v>
      </c>
      <c r="D204" s="64" t="s">
        <v>766</v>
      </c>
      <c r="E204" s="61"/>
      <c r="F204" s="61"/>
      <c r="G204" s="61"/>
      <c r="H204" s="61"/>
    </row>
    <row r="205" spans="1:8" ht="180" customHeight="1">
      <c r="A205" s="119">
        <v>2</v>
      </c>
      <c r="B205" s="63"/>
      <c r="C205" s="37" t="s">
        <v>496</v>
      </c>
      <c r="D205" s="64"/>
      <c r="E205" s="62" t="s">
        <v>818</v>
      </c>
      <c r="F205" s="62" t="s">
        <v>821</v>
      </c>
      <c r="G205" s="62" t="s">
        <v>826</v>
      </c>
      <c r="H205" s="62" t="s">
        <v>831</v>
      </c>
    </row>
    <row r="206" spans="1:8">
      <c r="A206" s="119">
        <v>2</v>
      </c>
      <c r="B206" s="63"/>
      <c r="C206" s="37" t="s">
        <v>497</v>
      </c>
      <c r="D206" s="64"/>
      <c r="E206" s="62"/>
      <c r="F206" s="62"/>
      <c r="G206" s="62"/>
      <c r="H206" s="62"/>
    </row>
    <row r="207" spans="1:8" ht="195" customHeight="1">
      <c r="A207" s="119">
        <v>2</v>
      </c>
      <c r="B207" s="63"/>
      <c r="C207" s="37" t="s">
        <v>498</v>
      </c>
      <c r="D207" s="64" t="s">
        <v>813</v>
      </c>
      <c r="E207" s="62" t="s">
        <v>613</v>
      </c>
      <c r="F207" s="62" t="s">
        <v>822</v>
      </c>
      <c r="G207" s="61"/>
      <c r="H207" s="62" t="s">
        <v>832</v>
      </c>
    </row>
    <row r="208" spans="1:8" ht="90">
      <c r="A208" s="119">
        <v>2</v>
      </c>
      <c r="B208" s="63"/>
      <c r="C208" s="37" t="s">
        <v>500</v>
      </c>
      <c r="D208" s="64"/>
      <c r="E208" s="62"/>
      <c r="F208" s="62"/>
      <c r="G208" s="61" t="s">
        <v>827</v>
      </c>
      <c r="H208" s="62"/>
    </row>
    <row r="209" spans="1:8" ht="90" customHeight="1">
      <c r="A209" s="119">
        <v>2</v>
      </c>
      <c r="B209" s="63"/>
      <c r="C209" s="37" t="s">
        <v>501</v>
      </c>
      <c r="D209" s="61"/>
      <c r="E209" s="61"/>
      <c r="F209" s="62" t="s">
        <v>823</v>
      </c>
      <c r="G209" s="61"/>
      <c r="H209" s="61"/>
    </row>
    <row r="210" spans="1:8">
      <c r="A210" s="119">
        <v>2</v>
      </c>
      <c r="B210" s="63"/>
      <c r="C210" s="37" t="s">
        <v>502</v>
      </c>
      <c r="D210" s="61"/>
      <c r="E210" s="61"/>
      <c r="F210" s="62"/>
      <c r="G210" s="61"/>
      <c r="H210" s="61"/>
    </row>
    <row r="211" spans="1:8" ht="195" customHeight="1">
      <c r="A211" s="119">
        <v>2</v>
      </c>
      <c r="B211" s="63"/>
      <c r="C211" s="37" t="s">
        <v>503</v>
      </c>
      <c r="D211" s="64" t="s">
        <v>814</v>
      </c>
      <c r="E211" s="62" t="s">
        <v>819</v>
      </c>
      <c r="F211" s="62" t="s">
        <v>824</v>
      </c>
      <c r="G211" s="62" t="s">
        <v>828</v>
      </c>
      <c r="H211" s="61"/>
    </row>
    <row r="212" spans="1:8">
      <c r="A212" s="119">
        <v>2</v>
      </c>
      <c r="B212" s="63"/>
      <c r="C212" s="37" t="s">
        <v>504</v>
      </c>
      <c r="D212" s="64"/>
      <c r="E212" s="62"/>
      <c r="F212" s="62"/>
      <c r="G212" s="62"/>
      <c r="H212" s="61"/>
    </row>
    <row r="213" spans="1:8" ht="195" customHeight="1">
      <c r="A213" s="119">
        <v>2</v>
      </c>
      <c r="B213" s="63"/>
      <c r="C213" s="37" t="s">
        <v>505</v>
      </c>
      <c r="D213" s="64" t="s">
        <v>815</v>
      </c>
      <c r="E213" s="62" t="s">
        <v>820</v>
      </c>
      <c r="F213" s="62" t="s">
        <v>825</v>
      </c>
      <c r="G213" s="62" t="s">
        <v>829</v>
      </c>
      <c r="H213" s="62" t="s">
        <v>833</v>
      </c>
    </row>
    <row r="214" spans="1:8">
      <c r="A214" s="119">
        <v>2</v>
      </c>
      <c r="B214" s="63"/>
      <c r="C214" s="37" t="s">
        <v>507</v>
      </c>
      <c r="D214" s="64"/>
      <c r="E214" s="62"/>
      <c r="F214" s="62"/>
      <c r="G214" s="62"/>
      <c r="H214" s="62"/>
    </row>
    <row r="215" spans="1:8" ht="135" customHeight="1">
      <c r="A215" s="119">
        <v>2</v>
      </c>
      <c r="B215" s="63"/>
      <c r="C215" s="37" t="s">
        <v>508</v>
      </c>
      <c r="D215" s="64" t="s">
        <v>816</v>
      </c>
      <c r="E215" s="62" t="s">
        <v>817</v>
      </c>
      <c r="F215" s="61"/>
      <c r="G215" s="62" t="s">
        <v>830</v>
      </c>
      <c r="H215" s="61"/>
    </row>
    <row r="216" spans="1:8">
      <c r="A216" s="119">
        <v>2</v>
      </c>
      <c r="B216" s="63"/>
      <c r="C216" s="37" t="s">
        <v>510</v>
      </c>
      <c r="D216" s="64"/>
      <c r="E216" s="62"/>
      <c r="F216" s="61"/>
      <c r="G216" s="62"/>
      <c r="H216" s="61"/>
    </row>
    <row r="217" spans="1:8" ht="180" customHeight="1">
      <c r="A217" s="119">
        <v>2</v>
      </c>
      <c r="B217" s="63"/>
      <c r="C217" s="37" t="s">
        <v>511</v>
      </c>
      <c r="D217" s="64" t="s">
        <v>817</v>
      </c>
      <c r="E217" s="61"/>
      <c r="F217" s="61"/>
      <c r="G217" s="61"/>
      <c r="H217" s="61"/>
    </row>
    <row r="218" spans="1:8">
      <c r="A218" s="119">
        <v>2</v>
      </c>
      <c r="B218" s="63"/>
      <c r="C218" s="37" t="s">
        <v>512</v>
      </c>
      <c r="D218" s="64"/>
      <c r="E218" s="61"/>
      <c r="F218" s="61"/>
      <c r="G218" s="61"/>
      <c r="H218" s="61"/>
    </row>
    <row r="219" spans="1:8">
      <c r="A219" s="119">
        <v>2</v>
      </c>
      <c r="B219" s="63"/>
      <c r="C219" s="37" t="s">
        <v>513</v>
      </c>
      <c r="D219" s="61"/>
      <c r="E219" s="61"/>
      <c r="F219" s="61"/>
      <c r="G219" s="61"/>
      <c r="H219" s="61"/>
    </row>
    <row r="220" spans="1:8" s="50" customFormat="1">
      <c r="G220" s="59"/>
    </row>
    <row r="221" spans="1:8">
      <c r="A221" s="60">
        <v>2</v>
      </c>
      <c r="B221" s="63" t="s">
        <v>345</v>
      </c>
      <c r="C221" s="37" t="s">
        <v>492</v>
      </c>
      <c r="D221" s="61"/>
      <c r="E221" s="61"/>
      <c r="F221" s="61"/>
      <c r="G221" s="61"/>
      <c r="H221" s="61"/>
    </row>
    <row r="222" spans="1:8" ht="105" customHeight="1">
      <c r="A222" s="60">
        <v>2</v>
      </c>
      <c r="B222" s="63"/>
      <c r="C222" s="37" t="s">
        <v>493</v>
      </c>
      <c r="D222" s="61"/>
      <c r="E222" s="61"/>
      <c r="F222" s="61"/>
      <c r="G222" s="61"/>
      <c r="H222" s="62" t="s">
        <v>844</v>
      </c>
    </row>
    <row r="223" spans="1:8" ht="150" customHeight="1">
      <c r="A223" s="60">
        <v>2</v>
      </c>
      <c r="B223" s="63"/>
      <c r="C223" s="37" t="s">
        <v>496</v>
      </c>
      <c r="D223" s="64" t="s">
        <v>834</v>
      </c>
      <c r="E223" s="62" t="s">
        <v>838</v>
      </c>
      <c r="F223" s="62" t="s">
        <v>834</v>
      </c>
      <c r="G223" s="62" t="s">
        <v>838</v>
      </c>
      <c r="H223" s="62"/>
    </row>
    <row r="224" spans="1:8">
      <c r="A224" s="60">
        <v>2</v>
      </c>
      <c r="B224" s="63"/>
      <c r="C224" s="37" t="s">
        <v>497</v>
      </c>
      <c r="D224" s="64"/>
      <c r="E224" s="62"/>
      <c r="F224" s="62"/>
      <c r="G224" s="62"/>
      <c r="H224" s="62"/>
    </row>
    <row r="225" spans="1:8" ht="150" customHeight="1">
      <c r="A225" s="60">
        <v>2</v>
      </c>
      <c r="B225" s="63"/>
      <c r="C225" s="37" t="s">
        <v>498</v>
      </c>
      <c r="D225" s="64" t="s">
        <v>835</v>
      </c>
      <c r="E225" s="62" t="s">
        <v>839</v>
      </c>
      <c r="F225" s="62" t="s">
        <v>835</v>
      </c>
      <c r="G225" s="62" t="s">
        <v>839</v>
      </c>
      <c r="H225" s="62" t="s">
        <v>845</v>
      </c>
    </row>
    <row r="226" spans="1:8">
      <c r="A226" s="60">
        <v>2</v>
      </c>
      <c r="B226" s="63"/>
      <c r="C226" s="37" t="s">
        <v>500</v>
      </c>
      <c r="D226" s="64"/>
      <c r="E226" s="62"/>
      <c r="F226" s="62"/>
      <c r="G226" s="62"/>
      <c r="H226" s="62"/>
    </row>
    <row r="227" spans="1:8" ht="135" customHeight="1">
      <c r="A227" s="60">
        <v>2</v>
      </c>
      <c r="B227" s="63"/>
      <c r="C227" s="37" t="s">
        <v>501</v>
      </c>
      <c r="D227" s="61"/>
      <c r="E227" s="62" t="s">
        <v>840</v>
      </c>
      <c r="F227" s="61"/>
      <c r="G227" s="62" t="s">
        <v>840</v>
      </c>
      <c r="H227" s="61"/>
    </row>
    <row r="228" spans="1:8" ht="90" customHeight="1">
      <c r="A228" s="60">
        <v>2</v>
      </c>
      <c r="B228" s="63"/>
      <c r="C228" s="37" t="s">
        <v>502</v>
      </c>
      <c r="D228" s="61"/>
      <c r="E228" s="62"/>
      <c r="F228" s="61"/>
      <c r="G228" s="62"/>
      <c r="H228" s="62" t="s">
        <v>846</v>
      </c>
    </row>
    <row r="229" spans="1:8" ht="91.5" customHeight="1">
      <c r="A229" s="60">
        <v>2</v>
      </c>
      <c r="B229" s="63"/>
      <c r="C229" s="37" t="s">
        <v>503</v>
      </c>
      <c r="D229" s="64" t="s">
        <v>837</v>
      </c>
      <c r="E229" s="62" t="s">
        <v>841</v>
      </c>
      <c r="F229" s="62" t="s">
        <v>837</v>
      </c>
      <c r="G229" s="62" t="s">
        <v>841</v>
      </c>
      <c r="H229" s="62"/>
    </row>
    <row r="230" spans="1:8" ht="86.25" customHeight="1">
      <c r="A230" s="60">
        <v>2</v>
      </c>
      <c r="B230" s="63"/>
      <c r="C230" s="37" t="s">
        <v>504</v>
      </c>
      <c r="D230" s="64"/>
      <c r="E230" s="62"/>
      <c r="F230" s="62"/>
      <c r="G230" s="62"/>
      <c r="H230" s="61"/>
    </row>
    <row r="231" spans="1:8" ht="165" customHeight="1">
      <c r="A231" s="60">
        <v>2</v>
      </c>
      <c r="B231" s="63"/>
      <c r="C231" s="37" t="s">
        <v>505</v>
      </c>
      <c r="D231" s="64" t="s">
        <v>836</v>
      </c>
      <c r="E231" s="62" t="s">
        <v>842</v>
      </c>
      <c r="F231" s="62" t="s">
        <v>836</v>
      </c>
      <c r="G231" s="62" t="s">
        <v>842</v>
      </c>
      <c r="H231" s="61"/>
    </row>
    <row r="232" spans="1:8">
      <c r="A232" s="60">
        <v>2</v>
      </c>
      <c r="B232" s="63"/>
      <c r="C232" s="37" t="s">
        <v>507</v>
      </c>
      <c r="D232" s="64"/>
      <c r="E232" s="62"/>
      <c r="F232" s="62"/>
      <c r="G232" s="62"/>
      <c r="H232" s="61"/>
    </row>
    <row r="233" spans="1:8" ht="150" customHeight="1">
      <c r="A233" s="60">
        <v>2</v>
      </c>
      <c r="B233" s="63"/>
      <c r="C233" s="37" t="s">
        <v>508</v>
      </c>
      <c r="D233" s="64" t="s">
        <v>732</v>
      </c>
      <c r="E233" s="62" t="s">
        <v>601</v>
      </c>
      <c r="F233" s="61"/>
      <c r="G233" s="61"/>
      <c r="H233" s="62" t="s">
        <v>847</v>
      </c>
    </row>
    <row r="234" spans="1:8">
      <c r="A234" s="60">
        <v>2</v>
      </c>
      <c r="B234" s="63"/>
      <c r="C234" s="37" t="s">
        <v>510</v>
      </c>
      <c r="D234" s="64"/>
      <c r="E234" s="62"/>
      <c r="F234" s="61"/>
      <c r="G234" s="61"/>
      <c r="H234" s="62"/>
    </row>
    <row r="235" spans="1:8" ht="105" customHeight="1">
      <c r="A235" s="60">
        <v>2</v>
      </c>
      <c r="B235" s="63"/>
      <c r="C235" s="37" t="s">
        <v>511</v>
      </c>
      <c r="D235" s="61"/>
      <c r="E235" s="61"/>
      <c r="F235" s="61"/>
      <c r="G235" s="62" t="s">
        <v>843</v>
      </c>
      <c r="H235" s="61"/>
    </row>
    <row r="236" spans="1:8">
      <c r="A236" s="60">
        <v>2</v>
      </c>
      <c r="B236" s="63"/>
      <c r="C236" s="37" t="s">
        <v>512</v>
      </c>
      <c r="D236" s="61"/>
      <c r="E236" s="61"/>
      <c r="F236" s="61"/>
      <c r="G236" s="62"/>
      <c r="H236" s="61"/>
    </row>
    <row r="237" spans="1:8">
      <c r="A237" s="60">
        <v>2</v>
      </c>
      <c r="B237" s="63"/>
      <c r="C237" s="37" t="s">
        <v>513</v>
      </c>
      <c r="D237" s="61"/>
      <c r="E237" s="61"/>
      <c r="F237" s="61"/>
      <c r="G237" s="61"/>
      <c r="H237" s="61"/>
    </row>
    <row r="238" spans="1:8" s="50" customFormat="1">
      <c r="G238" s="59"/>
    </row>
    <row r="239" spans="1:8">
      <c r="A239" s="60">
        <v>2</v>
      </c>
      <c r="B239" s="63" t="s">
        <v>346</v>
      </c>
      <c r="C239" s="37" t="s">
        <v>492</v>
      </c>
      <c r="D239" s="61"/>
      <c r="E239" s="61"/>
      <c r="F239" s="61"/>
      <c r="G239" s="61"/>
      <c r="H239" s="61"/>
    </row>
    <row r="240" spans="1:8" ht="120" customHeight="1">
      <c r="A240" s="60">
        <v>2</v>
      </c>
      <c r="B240" s="63"/>
      <c r="C240" s="37" t="s">
        <v>493</v>
      </c>
      <c r="D240" s="61"/>
      <c r="E240" s="61"/>
      <c r="F240" s="61"/>
      <c r="G240" s="62" t="s">
        <v>860</v>
      </c>
      <c r="H240" s="61"/>
    </row>
    <row r="241" spans="1:8" ht="165" customHeight="1">
      <c r="A241" s="60">
        <v>2</v>
      </c>
      <c r="B241" s="63"/>
      <c r="C241" s="37" t="s">
        <v>496</v>
      </c>
      <c r="D241" s="64" t="s">
        <v>848</v>
      </c>
      <c r="E241" s="62" t="s">
        <v>852</v>
      </c>
      <c r="F241" s="62" t="s">
        <v>856</v>
      </c>
      <c r="G241" s="62"/>
      <c r="H241" s="62" t="s">
        <v>862</v>
      </c>
    </row>
    <row r="242" spans="1:8">
      <c r="A242" s="60">
        <v>2</v>
      </c>
      <c r="B242" s="63"/>
      <c r="C242" s="37" t="s">
        <v>497</v>
      </c>
      <c r="D242" s="64"/>
      <c r="E242" s="62"/>
      <c r="F242" s="62"/>
      <c r="G242" s="62"/>
      <c r="H242" s="62"/>
    </row>
    <row r="243" spans="1:8" ht="120" customHeight="1">
      <c r="A243" s="60">
        <v>2</v>
      </c>
      <c r="B243" s="63"/>
      <c r="C243" s="37" t="s">
        <v>498</v>
      </c>
      <c r="D243" s="64"/>
      <c r="E243" s="62" t="s">
        <v>853</v>
      </c>
      <c r="F243" s="62" t="s">
        <v>857</v>
      </c>
      <c r="G243" s="62" t="s">
        <v>604</v>
      </c>
      <c r="H243" s="62" t="s">
        <v>863</v>
      </c>
    </row>
    <row r="244" spans="1:8">
      <c r="A244" s="60">
        <v>2</v>
      </c>
      <c r="B244" s="63"/>
      <c r="C244" s="37" t="s">
        <v>500</v>
      </c>
      <c r="D244" s="64"/>
      <c r="E244" s="62"/>
      <c r="F244" s="62"/>
      <c r="G244" s="62"/>
      <c r="H244" s="62"/>
    </row>
    <row r="245" spans="1:8">
      <c r="A245" s="60">
        <v>2</v>
      </c>
      <c r="B245" s="63"/>
      <c r="C245" s="37" t="s">
        <v>501</v>
      </c>
      <c r="D245" s="61"/>
      <c r="E245" s="61"/>
      <c r="F245" s="61"/>
      <c r="G245" s="62"/>
      <c r="H245" s="61"/>
    </row>
    <row r="246" spans="1:8">
      <c r="A246" s="60">
        <v>2</v>
      </c>
      <c r="B246" s="63"/>
      <c r="C246" s="37" t="s">
        <v>502</v>
      </c>
      <c r="D246" s="61"/>
      <c r="E246" s="61"/>
      <c r="F246" s="61"/>
      <c r="G246" s="61"/>
      <c r="H246" s="61"/>
    </row>
    <row r="247" spans="1:8" ht="150" customHeight="1">
      <c r="A247" s="60">
        <v>2</v>
      </c>
      <c r="B247" s="63"/>
      <c r="C247" s="37" t="s">
        <v>503</v>
      </c>
      <c r="D247" s="64" t="s">
        <v>849</v>
      </c>
      <c r="E247" s="62" t="s">
        <v>854</v>
      </c>
      <c r="F247" s="62" t="s">
        <v>858</v>
      </c>
      <c r="G247" s="61"/>
      <c r="H247" s="62" t="s">
        <v>864</v>
      </c>
    </row>
    <row r="248" spans="1:8">
      <c r="A248" s="60">
        <v>2</v>
      </c>
      <c r="B248" s="63"/>
      <c r="C248" s="37" t="s">
        <v>504</v>
      </c>
      <c r="D248" s="64"/>
      <c r="E248" s="62"/>
      <c r="F248" s="62"/>
      <c r="G248" s="61"/>
      <c r="H248" s="62"/>
    </row>
    <row r="249" spans="1:8" ht="210" customHeight="1">
      <c r="A249" s="60">
        <v>2</v>
      </c>
      <c r="B249" s="63"/>
      <c r="C249" s="37" t="s">
        <v>505</v>
      </c>
      <c r="D249" s="64" t="s">
        <v>850</v>
      </c>
      <c r="E249" s="62" t="s">
        <v>829</v>
      </c>
      <c r="F249" s="62" t="s">
        <v>859</v>
      </c>
      <c r="G249" s="62" t="s">
        <v>861</v>
      </c>
      <c r="H249" s="61"/>
    </row>
    <row r="250" spans="1:8">
      <c r="A250" s="60">
        <v>2</v>
      </c>
      <c r="B250" s="63"/>
      <c r="C250" s="37" t="s">
        <v>507</v>
      </c>
      <c r="D250" s="64"/>
      <c r="E250" s="62"/>
      <c r="F250" s="62"/>
      <c r="G250" s="62"/>
      <c r="H250" s="61"/>
    </row>
    <row r="251" spans="1:8" ht="150" customHeight="1">
      <c r="A251" s="60">
        <v>2</v>
      </c>
      <c r="B251" s="63"/>
      <c r="C251" s="37" t="s">
        <v>508</v>
      </c>
      <c r="D251" s="64" t="s">
        <v>851</v>
      </c>
      <c r="E251" s="62" t="s">
        <v>855</v>
      </c>
      <c r="F251" s="62" t="s">
        <v>830</v>
      </c>
      <c r="G251" s="62" t="s">
        <v>855</v>
      </c>
      <c r="H251" s="62" t="s">
        <v>865</v>
      </c>
    </row>
    <row r="252" spans="1:8">
      <c r="A252" s="60">
        <v>2</v>
      </c>
      <c r="B252" s="63"/>
      <c r="C252" s="37" t="s">
        <v>510</v>
      </c>
      <c r="D252" s="64"/>
      <c r="E252" s="62"/>
      <c r="F252" s="62"/>
      <c r="G252" s="62"/>
      <c r="H252" s="62"/>
    </row>
    <row r="253" spans="1:8" ht="45" customHeight="1">
      <c r="A253" s="60">
        <v>2</v>
      </c>
      <c r="B253" s="63"/>
      <c r="C253" s="37" t="s">
        <v>511</v>
      </c>
      <c r="D253" s="61"/>
      <c r="E253" s="61"/>
      <c r="F253" s="61"/>
      <c r="G253" s="61"/>
      <c r="H253" s="62" t="s">
        <v>866</v>
      </c>
    </row>
    <row r="254" spans="1:8">
      <c r="A254" s="60">
        <v>2</v>
      </c>
      <c r="B254" s="63"/>
      <c r="C254" s="37" t="s">
        <v>512</v>
      </c>
      <c r="D254" s="61"/>
      <c r="E254" s="61"/>
      <c r="F254" s="61"/>
      <c r="G254" s="61"/>
      <c r="H254" s="62"/>
    </row>
    <row r="255" spans="1:8">
      <c r="A255" s="60">
        <v>2</v>
      </c>
      <c r="B255" s="63"/>
      <c r="C255" s="37" t="s">
        <v>513</v>
      </c>
      <c r="D255" s="61"/>
      <c r="E255" s="61"/>
      <c r="F255" s="61"/>
      <c r="G255" s="61"/>
      <c r="H255" s="61"/>
    </row>
    <row r="256" spans="1:8" s="50" customFormat="1">
      <c r="G256" s="59"/>
    </row>
    <row r="257" spans="1:8">
      <c r="A257" s="60">
        <v>2</v>
      </c>
      <c r="B257" s="63" t="s">
        <v>349</v>
      </c>
      <c r="C257" s="37" t="s">
        <v>492</v>
      </c>
      <c r="D257" s="61"/>
      <c r="E257" s="61"/>
      <c r="F257" s="61"/>
      <c r="G257" s="61"/>
      <c r="H257" s="61"/>
    </row>
    <row r="258" spans="1:8">
      <c r="A258" s="60">
        <v>2</v>
      </c>
      <c r="B258" s="63"/>
      <c r="C258" s="37" t="s">
        <v>493</v>
      </c>
      <c r="D258" s="61"/>
      <c r="E258" s="61"/>
      <c r="F258" s="61"/>
      <c r="G258" s="61"/>
      <c r="H258" s="61"/>
    </row>
    <row r="259" spans="1:8" ht="120" customHeight="1">
      <c r="A259" s="60">
        <v>2</v>
      </c>
      <c r="B259" s="63"/>
      <c r="C259" s="37" t="s">
        <v>496</v>
      </c>
      <c r="D259" s="64" t="s">
        <v>867</v>
      </c>
      <c r="E259" s="61"/>
      <c r="F259" s="61"/>
      <c r="G259" s="61"/>
      <c r="H259" s="61"/>
    </row>
    <row r="260" spans="1:8">
      <c r="A260" s="60">
        <v>2</v>
      </c>
      <c r="B260" s="63"/>
      <c r="C260" s="37" t="s">
        <v>497</v>
      </c>
      <c r="D260" s="64"/>
      <c r="E260" s="61"/>
      <c r="F260" s="61"/>
      <c r="G260" s="61"/>
      <c r="H260" s="61"/>
    </row>
    <row r="261" spans="1:8" ht="60">
      <c r="A261" s="60">
        <v>2</v>
      </c>
      <c r="B261" s="63"/>
      <c r="C261" s="37" t="s">
        <v>498</v>
      </c>
      <c r="D261" s="61" t="s">
        <v>868</v>
      </c>
      <c r="E261" s="61"/>
      <c r="F261" s="61"/>
      <c r="G261" s="61"/>
      <c r="H261" s="61"/>
    </row>
    <row r="262" spans="1:8">
      <c r="A262" s="60">
        <v>2</v>
      </c>
      <c r="B262" s="63"/>
      <c r="C262" s="37" t="s">
        <v>500</v>
      </c>
      <c r="D262" s="61"/>
      <c r="E262" s="61"/>
      <c r="F262" s="61"/>
      <c r="G262" s="61"/>
      <c r="H262" s="61"/>
    </row>
    <row r="263" spans="1:8" ht="105" customHeight="1">
      <c r="A263" s="60">
        <v>2</v>
      </c>
      <c r="B263" s="63"/>
      <c r="C263" s="37" t="s">
        <v>501</v>
      </c>
      <c r="D263" s="64" t="s">
        <v>869</v>
      </c>
      <c r="E263" s="62" t="s">
        <v>872</v>
      </c>
      <c r="F263" s="61"/>
      <c r="G263" s="62" t="s">
        <v>872</v>
      </c>
      <c r="H263" s="61"/>
    </row>
    <row r="264" spans="1:8">
      <c r="A264" s="60">
        <v>2</v>
      </c>
      <c r="B264" s="63"/>
      <c r="C264" s="37" t="s">
        <v>502</v>
      </c>
      <c r="D264" s="64"/>
      <c r="E264" s="62"/>
      <c r="F264" s="61"/>
      <c r="G264" s="62"/>
      <c r="H264" s="61"/>
    </row>
    <row r="265" spans="1:8" ht="195" customHeight="1">
      <c r="A265" s="60">
        <v>2</v>
      </c>
      <c r="B265" s="63"/>
      <c r="C265" s="37" t="s">
        <v>503</v>
      </c>
      <c r="D265" s="64" t="s">
        <v>870</v>
      </c>
      <c r="E265" s="62" t="s">
        <v>873</v>
      </c>
      <c r="F265" s="62" t="s">
        <v>849</v>
      </c>
      <c r="G265" s="62" t="s">
        <v>849</v>
      </c>
      <c r="H265" s="61"/>
    </row>
    <row r="266" spans="1:8">
      <c r="A266" s="60">
        <v>2</v>
      </c>
      <c r="B266" s="63"/>
      <c r="C266" s="37" t="s">
        <v>504</v>
      </c>
      <c r="D266" s="64"/>
      <c r="E266" s="62"/>
      <c r="F266" s="62"/>
      <c r="G266" s="62"/>
      <c r="H266" s="61"/>
    </row>
    <row r="267" spans="1:8" ht="150" customHeight="1">
      <c r="A267" s="60">
        <v>2</v>
      </c>
      <c r="B267" s="63"/>
      <c r="C267" s="37" t="s">
        <v>505</v>
      </c>
      <c r="D267" s="64" t="s">
        <v>871</v>
      </c>
      <c r="E267" s="65" t="s">
        <v>874</v>
      </c>
      <c r="F267" s="64" t="s">
        <v>871</v>
      </c>
      <c r="G267" s="62" t="s">
        <v>874</v>
      </c>
      <c r="H267" s="61"/>
    </row>
    <row r="268" spans="1:8">
      <c r="A268" s="60">
        <v>2</v>
      </c>
      <c r="B268" s="63"/>
      <c r="C268" s="37" t="s">
        <v>507</v>
      </c>
      <c r="D268" s="64"/>
      <c r="E268" s="65"/>
      <c r="F268" s="64"/>
      <c r="G268" s="62"/>
      <c r="H268" s="61"/>
    </row>
    <row r="269" spans="1:8" ht="165" customHeight="1">
      <c r="A269" s="60">
        <v>2</v>
      </c>
      <c r="B269" s="63"/>
      <c r="C269" s="37" t="s">
        <v>508</v>
      </c>
      <c r="D269" s="64" t="s">
        <v>875</v>
      </c>
      <c r="E269" s="61"/>
      <c r="F269" s="61"/>
      <c r="G269" s="61"/>
      <c r="H269" s="61"/>
    </row>
    <row r="270" spans="1:8">
      <c r="A270" s="60">
        <v>2</v>
      </c>
      <c r="B270" s="63"/>
      <c r="C270" s="37" t="s">
        <v>510</v>
      </c>
      <c r="D270" s="64"/>
      <c r="E270" s="61"/>
      <c r="F270" s="61"/>
      <c r="G270" s="61"/>
      <c r="H270" s="61"/>
    </row>
    <row r="271" spans="1:8">
      <c r="A271" s="60">
        <v>2</v>
      </c>
      <c r="B271" s="63"/>
      <c r="C271" s="37" t="s">
        <v>511</v>
      </c>
      <c r="D271" s="61"/>
      <c r="E271" s="61"/>
      <c r="F271" s="61"/>
      <c r="G271" s="61"/>
      <c r="H271" s="61"/>
    </row>
    <row r="272" spans="1:8">
      <c r="A272" s="60">
        <v>2</v>
      </c>
      <c r="B272" s="63"/>
      <c r="C272" s="37" t="s">
        <v>512</v>
      </c>
      <c r="D272" s="61"/>
      <c r="E272" s="61"/>
      <c r="F272" s="61"/>
      <c r="G272" s="61"/>
      <c r="H272" s="61"/>
    </row>
    <row r="273" spans="1:8">
      <c r="A273" s="60">
        <v>2</v>
      </c>
      <c r="B273" s="63"/>
      <c r="C273" s="37" t="s">
        <v>513</v>
      </c>
      <c r="D273" s="61"/>
      <c r="E273" s="61"/>
      <c r="F273" s="61"/>
      <c r="G273" s="61"/>
      <c r="H273" s="61"/>
    </row>
    <row r="274" spans="1:8" s="50" customFormat="1">
      <c r="G274" s="59"/>
    </row>
    <row r="275" spans="1:8">
      <c r="C275" s="37" t="s">
        <v>492</v>
      </c>
    </row>
    <row r="276" spans="1:8">
      <c r="C276" s="37" t="s">
        <v>493</v>
      </c>
    </row>
    <row r="277" spans="1:8">
      <c r="C277" s="37" t="s">
        <v>496</v>
      </c>
    </row>
    <row r="278" spans="1:8">
      <c r="C278" s="37" t="s">
        <v>497</v>
      </c>
    </row>
    <row r="279" spans="1:8">
      <c r="C279" s="37" t="s">
        <v>498</v>
      </c>
    </row>
    <row r="280" spans="1:8">
      <c r="C280" s="37" t="s">
        <v>500</v>
      </c>
    </row>
    <row r="281" spans="1:8">
      <c r="C281" s="37" t="s">
        <v>501</v>
      </c>
    </row>
    <row r="282" spans="1:8">
      <c r="C282" s="37" t="s">
        <v>502</v>
      </c>
    </row>
    <row r="283" spans="1:8">
      <c r="C283" s="37" t="s">
        <v>503</v>
      </c>
    </row>
    <row r="284" spans="1:8">
      <c r="C284" s="37" t="s">
        <v>504</v>
      </c>
    </row>
    <row r="285" spans="1:8">
      <c r="C285" s="37" t="s">
        <v>505</v>
      </c>
    </row>
    <row r="286" spans="1:8">
      <c r="C286" s="37" t="s">
        <v>507</v>
      </c>
    </row>
    <row r="287" spans="1:8">
      <c r="C287" s="37" t="s">
        <v>508</v>
      </c>
    </row>
    <row r="288" spans="1:8">
      <c r="C288" s="37" t="s">
        <v>510</v>
      </c>
    </row>
    <row r="289" spans="3:3">
      <c r="C289" s="37" t="s">
        <v>511</v>
      </c>
    </row>
    <row r="290" spans="3:3">
      <c r="C290" s="37" t="s">
        <v>512</v>
      </c>
    </row>
    <row r="291" spans="3:3">
      <c r="C291" s="37" t="s">
        <v>513</v>
      </c>
    </row>
  </sheetData>
  <autoFilter ref="A4:H155" xr:uid="{00000000-0009-0000-0000-000005000000}"/>
  <mergeCells count="368">
    <mergeCell ref="G243:G245"/>
    <mergeCell ref="G249:G250"/>
    <mergeCell ref="G251:G252"/>
    <mergeCell ref="H241:H242"/>
    <mergeCell ref="H243:H244"/>
    <mergeCell ref="H247:H248"/>
    <mergeCell ref="H251:H252"/>
    <mergeCell ref="H253:H254"/>
    <mergeCell ref="B257:B273"/>
    <mergeCell ref="D259:D260"/>
    <mergeCell ref="D263:D264"/>
    <mergeCell ref="D265:D266"/>
    <mergeCell ref="D267:D268"/>
    <mergeCell ref="F267:F268"/>
    <mergeCell ref="E263:E264"/>
    <mergeCell ref="E265:E266"/>
    <mergeCell ref="E267:E268"/>
    <mergeCell ref="F265:F266"/>
    <mergeCell ref="G263:G264"/>
    <mergeCell ref="G265:G266"/>
    <mergeCell ref="G267:G268"/>
    <mergeCell ref="D269:D270"/>
    <mergeCell ref="F225:F226"/>
    <mergeCell ref="F229:F230"/>
    <mergeCell ref="F231:F232"/>
    <mergeCell ref="G235:G236"/>
    <mergeCell ref="H222:H224"/>
    <mergeCell ref="H225:H226"/>
    <mergeCell ref="H228:H229"/>
    <mergeCell ref="H233:H234"/>
    <mergeCell ref="B239:B255"/>
    <mergeCell ref="D241:D244"/>
    <mergeCell ref="D247:D248"/>
    <mergeCell ref="D249:D250"/>
    <mergeCell ref="D251:D252"/>
    <mergeCell ref="E241:E242"/>
    <mergeCell ref="E243:E244"/>
    <mergeCell ref="E247:E248"/>
    <mergeCell ref="E249:E250"/>
    <mergeCell ref="E251:E252"/>
    <mergeCell ref="F241:F242"/>
    <mergeCell ref="F243:F244"/>
    <mergeCell ref="F247:F248"/>
    <mergeCell ref="F249:F250"/>
    <mergeCell ref="F251:F252"/>
    <mergeCell ref="G240:G242"/>
    <mergeCell ref="H205:H206"/>
    <mergeCell ref="H207:H208"/>
    <mergeCell ref="H213:H214"/>
    <mergeCell ref="B221:B237"/>
    <mergeCell ref="D223:D224"/>
    <mergeCell ref="D225:D226"/>
    <mergeCell ref="D229:D230"/>
    <mergeCell ref="D231:D232"/>
    <mergeCell ref="D233:D234"/>
    <mergeCell ref="E223:E224"/>
    <mergeCell ref="G223:G224"/>
    <mergeCell ref="E225:E226"/>
    <mergeCell ref="G225:G226"/>
    <mergeCell ref="E227:E228"/>
    <mergeCell ref="G227:G228"/>
    <mergeCell ref="E229:E230"/>
    <mergeCell ref="G229:G230"/>
    <mergeCell ref="E231:E232"/>
    <mergeCell ref="G231:G232"/>
    <mergeCell ref="E233:E234"/>
    <mergeCell ref="F223:F224"/>
    <mergeCell ref="F205:F206"/>
    <mergeCell ref="F207:F208"/>
    <mergeCell ref="F209:F210"/>
    <mergeCell ref="F211:F212"/>
    <mergeCell ref="F213:F214"/>
    <mergeCell ref="G205:G206"/>
    <mergeCell ref="G211:G212"/>
    <mergeCell ref="G213:G214"/>
    <mergeCell ref="G215:G216"/>
    <mergeCell ref="B203:B219"/>
    <mergeCell ref="D204:D206"/>
    <mergeCell ref="D207:D208"/>
    <mergeCell ref="D211:D212"/>
    <mergeCell ref="D213:D214"/>
    <mergeCell ref="D215:D216"/>
    <mergeCell ref="D217:D218"/>
    <mergeCell ref="E205:E206"/>
    <mergeCell ref="E207:E208"/>
    <mergeCell ref="E211:E212"/>
    <mergeCell ref="E213:E214"/>
    <mergeCell ref="E215:E216"/>
    <mergeCell ref="F81:F82"/>
    <mergeCell ref="F84:F86"/>
    <mergeCell ref="F87:F88"/>
    <mergeCell ref="F89:F91"/>
    <mergeCell ref="G79:G80"/>
    <mergeCell ref="G81:G83"/>
    <mergeCell ref="G85:G86"/>
    <mergeCell ref="G87:G88"/>
    <mergeCell ref="G109:G110"/>
    <mergeCell ref="G101:G102"/>
    <mergeCell ref="G107:G108"/>
    <mergeCell ref="F97:F98"/>
    <mergeCell ref="F99:F100"/>
    <mergeCell ref="F101:F102"/>
    <mergeCell ref="F103:F104"/>
    <mergeCell ref="F105:F106"/>
    <mergeCell ref="G103:G104"/>
    <mergeCell ref="G105:G106"/>
    <mergeCell ref="H89:H90"/>
    <mergeCell ref="B95:B111"/>
    <mergeCell ref="D97:D98"/>
    <mergeCell ref="D99:D100"/>
    <mergeCell ref="D101:D102"/>
    <mergeCell ref="D103:D104"/>
    <mergeCell ref="D105:D106"/>
    <mergeCell ref="D107:D108"/>
    <mergeCell ref="E97:E98"/>
    <mergeCell ref="G97:G98"/>
    <mergeCell ref="E99:E100"/>
    <mergeCell ref="G99:G100"/>
    <mergeCell ref="E101:E102"/>
    <mergeCell ref="H97:H98"/>
    <mergeCell ref="H99:H100"/>
    <mergeCell ref="H102:H104"/>
    <mergeCell ref="H105:H106"/>
    <mergeCell ref="E105:E106"/>
    <mergeCell ref="E107:E108"/>
    <mergeCell ref="H60:H62"/>
    <mergeCell ref="H63:H64"/>
    <mergeCell ref="H67:H68"/>
    <mergeCell ref="H73:H74"/>
    <mergeCell ref="B77:B93"/>
    <mergeCell ref="D80:D82"/>
    <mergeCell ref="D83:D84"/>
    <mergeCell ref="D85:D86"/>
    <mergeCell ref="D87:D88"/>
    <mergeCell ref="D89:D90"/>
    <mergeCell ref="E79:E80"/>
    <mergeCell ref="E81:E83"/>
    <mergeCell ref="E85:E86"/>
    <mergeCell ref="E87:E88"/>
    <mergeCell ref="E89:E90"/>
    <mergeCell ref="F78:F80"/>
    <mergeCell ref="F71:F72"/>
    <mergeCell ref="G71:G72"/>
    <mergeCell ref="G61:G62"/>
    <mergeCell ref="G63:G64"/>
    <mergeCell ref="G69:G70"/>
    <mergeCell ref="H79:H80"/>
    <mergeCell ref="H81:H83"/>
    <mergeCell ref="H85:H87"/>
    <mergeCell ref="H53:H54"/>
    <mergeCell ref="B59:B75"/>
    <mergeCell ref="D61:D62"/>
    <mergeCell ref="D63:D64"/>
    <mergeCell ref="D65:D66"/>
    <mergeCell ref="D69:D70"/>
    <mergeCell ref="D71:D72"/>
    <mergeCell ref="E61:E62"/>
    <mergeCell ref="E63:E64"/>
    <mergeCell ref="E69:E70"/>
    <mergeCell ref="E71:E72"/>
    <mergeCell ref="F61:F62"/>
    <mergeCell ref="F63:F64"/>
    <mergeCell ref="F65:F66"/>
    <mergeCell ref="F67:F68"/>
    <mergeCell ref="F69:F70"/>
    <mergeCell ref="F53:F54"/>
    <mergeCell ref="B41:B57"/>
    <mergeCell ref="D43:D44"/>
    <mergeCell ref="D45:D46"/>
    <mergeCell ref="D52:D53"/>
    <mergeCell ref="E42:E43"/>
    <mergeCell ref="E45:E46"/>
    <mergeCell ref="E51:E52"/>
    <mergeCell ref="E53:E54"/>
    <mergeCell ref="E15:E16"/>
    <mergeCell ref="E19:E20"/>
    <mergeCell ref="H29:H30"/>
    <mergeCell ref="H35:H36"/>
    <mergeCell ref="H37:H38"/>
    <mergeCell ref="F5:F6"/>
    <mergeCell ref="F7:F8"/>
    <mergeCell ref="F9:F10"/>
    <mergeCell ref="F13:F15"/>
    <mergeCell ref="F35:F36"/>
    <mergeCell ref="G25:G28"/>
    <mergeCell ref="G31:G32"/>
    <mergeCell ref="G33:G34"/>
    <mergeCell ref="G42:G44"/>
    <mergeCell ref="G45:G46"/>
    <mergeCell ref="G51:G52"/>
    <mergeCell ref="H43:H44"/>
    <mergeCell ref="H45:H46"/>
    <mergeCell ref="H48:H50"/>
    <mergeCell ref="F43:F44"/>
    <mergeCell ref="F45:F46"/>
    <mergeCell ref="F49:F50"/>
    <mergeCell ref="F51:F52"/>
    <mergeCell ref="A1:H1"/>
    <mergeCell ref="A2:H2"/>
    <mergeCell ref="A3:B3"/>
    <mergeCell ref="C3:H3"/>
    <mergeCell ref="E6:E8"/>
    <mergeCell ref="E13:E14"/>
    <mergeCell ref="B5:B21"/>
    <mergeCell ref="D6:D8"/>
    <mergeCell ref="D9:D10"/>
    <mergeCell ref="D15:D16"/>
    <mergeCell ref="D17:D18"/>
    <mergeCell ref="F17:F18"/>
    <mergeCell ref="G7:G8"/>
    <mergeCell ref="G9:G11"/>
    <mergeCell ref="G13:G14"/>
    <mergeCell ref="G15:G16"/>
    <mergeCell ref="G17:G18"/>
    <mergeCell ref="H6:H8"/>
    <mergeCell ref="H9:H10"/>
    <mergeCell ref="H11:H12"/>
    <mergeCell ref="H17:H18"/>
    <mergeCell ref="H19:H20"/>
    <mergeCell ref="B23:B39"/>
    <mergeCell ref="D25:D28"/>
    <mergeCell ref="D33:D34"/>
    <mergeCell ref="D35:D36"/>
    <mergeCell ref="E25:E28"/>
    <mergeCell ref="E31:E32"/>
    <mergeCell ref="E33:E34"/>
    <mergeCell ref="E35:E36"/>
    <mergeCell ref="H25:H26"/>
    <mergeCell ref="H27:H28"/>
    <mergeCell ref="F24:F26"/>
    <mergeCell ref="F27:F28"/>
    <mergeCell ref="F31:F32"/>
    <mergeCell ref="B113:B129"/>
    <mergeCell ref="D115:D116"/>
    <mergeCell ref="F115:F116"/>
    <mergeCell ref="D117:D118"/>
    <mergeCell ref="F117:F118"/>
    <mergeCell ref="D119:D120"/>
    <mergeCell ref="F119:F120"/>
    <mergeCell ref="D121:D122"/>
    <mergeCell ref="D123:D124"/>
    <mergeCell ref="D125:D126"/>
    <mergeCell ref="D127:D128"/>
    <mergeCell ref="F127:F128"/>
    <mergeCell ref="E115:E116"/>
    <mergeCell ref="E117:E118"/>
    <mergeCell ref="G117:G118"/>
    <mergeCell ref="E119:E120"/>
    <mergeCell ref="E121:E122"/>
    <mergeCell ref="E123:E124"/>
    <mergeCell ref="E125:E126"/>
    <mergeCell ref="E127:E128"/>
    <mergeCell ref="F121:F122"/>
    <mergeCell ref="F123:F124"/>
    <mergeCell ref="F125:F126"/>
    <mergeCell ref="G113:G114"/>
    <mergeCell ref="G120:G122"/>
    <mergeCell ref="G123:G124"/>
    <mergeCell ref="G125:G127"/>
    <mergeCell ref="H115:H116"/>
    <mergeCell ref="H117:H118"/>
    <mergeCell ref="H119:H120"/>
    <mergeCell ref="H121:H122"/>
    <mergeCell ref="H125:H126"/>
    <mergeCell ref="H127:H128"/>
    <mergeCell ref="G115:G116"/>
    <mergeCell ref="B131:B147"/>
    <mergeCell ref="D133:D134"/>
    <mergeCell ref="F133:F134"/>
    <mergeCell ref="D137:D138"/>
    <mergeCell ref="F137:F138"/>
    <mergeCell ref="D139:D140"/>
    <mergeCell ref="F139:F140"/>
    <mergeCell ref="D141:D142"/>
    <mergeCell ref="F141:F142"/>
    <mergeCell ref="D143:D144"/>
    <mergeCell ref="E133:E134"/>
    <mergeCell ref="E135:E136"/>
    <mergeCell ref="G135:G136"/>
    <mergeCell ref="E141:E142"/>
    <mergeCell ref="E143:E145"/>
    <mergeCell ref="F135:F136"/>
    <mergeCell ref="F143:F145"/>
    <mergeCell ref="G132:G133"/>
    <mergeCell ref="G142:G143"/>
    <mergeCell ref="H133:H134"/>
    <mergeCell ref="H135:H136"/>
    <mergeCell ref="H139:H141"/>
    <mergeCell ref="H143:H145"/>
    <mergeCell ref="B149:B165"/>
    <mergeCell ref="D151:D152"/>
    <mergeCell ref="D153:D154"/>
    <mergeCell ref="D156:D158"/>
    <mergeCell ref="D159:D160"/>
    <mergeCell ref="D161:D162"/>
    <mergeCell ref="F161:F162"/>
    <mergeCell ref="E151:E152"/>
    <mergeCell ref="E153:E154"/>
    <mergeCell ref="E155:E156"/>
    <mergeCell ref="E157:E158"/>
    <mergeCell ref="E159:E160"/>
    <mergeCell ref="E161:E163"/>
    <mergeCell ref="F151:F152"/>
    <mergeCell ref="F153:F154"/>
    <mergeCell ref="F155:F156"/>
    <mergeCell ref="F157:F158"/>
    <mergeCell ref="F159:F160"/>
    <mergeCell ref="G150:G152"/>
    <mergeCell ref="G153:G154"/>
    <mergeCell ref="G157:G159"/>
    <mergeCell ref="G160:G161"/>
    <mergeCell ref="G163:G164"/>
    <mergeCell ref="H151:H154"/>
    <mergeCell ref="H155:H156"/>
    <mergeCell ref="H157:H158"/>
    <mergeCell ref="H159:H161"/>
    <mergeCell ref="H163:H164"/>
    <mergeCell ref="B167:B183"/>
    <mergeCell ref="D169:D170"/>
    <mergeCell ref="D171:D172"/>
    <mergeCell ref="D177:D178"/>
    <mergeCell ref="D179:D181"/>
    <mergeCell ref="E169:E170"/>
    <mergeCell ref="E171:E172"/>
    <mergeCell ref="E175:E176"/>
    <mergeCell ref="E177:E178"/>
    <mergeCell ref="F169:F170"/>
    <mergeCell ref="F171:F172"/>
    <mergeCell ref="F173:F174"/>
    <mergeCell ref="F175:F176"/>
    <mergeCell ref="F177:F178"/>
    <mergeCell ref="F179:F180"/>
    <mergeCell ref="G169:G172"/>
    <mergeCell ref="G173:G174"/>
    <mergeCell ref="G175:G176"/>
    <mergeCell ref="F186:F188"/>
    <mergeCell ref="F189:F190"/>
    <mergeCell ref="F191:F192"/>
    <mergeCell ref="F193:F194"/>
    <mergeCell ref="F195:F196"/>
    <mergeCell ref="F197:F198"/>
    <mergeCell ref="G187:G188"/>
    <mergeCell ref="G177:G178"/>
    <mergeCell ref="E179:E180"/>
    <mergeCell ref="G179:G180"/>
    <mergeCell ref="B185:B201"/>
    <mergeCell ref="D187:D188"/>
    <mergeCell ref="D189:D190"/>
    <mergeCell ref="D193:D194"/>
    <mergeCell ref="D195:D196"/>
    <mergeCell ref="D197:D198"/>
    <mergeCell ref="D199:D200"/>
    <mergeCell ref="E186:E188"/>
    <mergeCell ref="E189:E190"/>
    <mergeCell ref="E193:E196"/>
    <mergeCell ref="E197:E198"/>
    <mergeCell ref="G189:G190"/>
    <mergeCell ref="G193:G194"/>
    <mergeCell ref="G195:G196"/>
    <mergeCell ref="G197:G198"/>
    <mergeCell ref="H187:H188"/>
    <mergeCell ref="H189:H190"/>
    <mergeCell ref="H193:H194"/>
    <mergeCell ref="H168:H170"/>
    <mergeCell ref="H171:H172"/>
    <mergeCell ref="H175:H176"/>
    <mergeCell ref="H177:H178"/>
    <mergeCell ref="H179:H180"/>
  </mergeCells>
  <pageMargins left="0.75" right="0.75" top="1" bottom="1" header="0.511811023622047" footer="0.511811023622047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Seleccione un valor de la lista." xr:uid="{00000000-0002-0000-0500-000001000000}">
          <x14:formula1>
            <xm:f>Listas!$L$2:$L$8</xm:f>
          </x14:formula1>
          <x14:formula2>
            <xm:f>0</xm:f>
          </x14:formula2>
          <xm:sqref>C22 C40 C58 C76 C94 C112 C130 C148</xm:sqref>
        </x14:dataValidation>
        <x14:dataValidation type="list" allowBlank="1" errorTitle="Valor no válido" error="Seleccione un valor de la lista." xr:uid="{00000000-0002-0000-0500-000000000000}">
          <x14:formula1>
            <xm:f>Listas!$E$2:$E$6</xm:f>
          </x14:formula1>
          <x14:formula2>
            <xm:f>0</xm:f>
          </x14:formula2>
          <xm:sqref>A112:A165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R51"/>
  <sheetViews>
    <sheetView zoomScale="70" zoomScaleNormal="70" workbookViewId="0">
      <pane ySplit="4" topLeftCell="A5" activePane="bottomLeft" state="frozen"/>
      <selection pane="bottomLeft" activeCell="B14" sqref="B14"/>
    </sheetView>
  </sheetViews>
  <sheetFormatPr baseColWidth="10" defaultColWidth="8.7109375" defaultRowHeight="15"/>
  <cols>
    <col min="1" max="1" width="7" customWidth="1"/>
    <col min="2" max="2" width="16" customWidth="1"/>
    <col min="3" max="3" width="18" customWidth="1"/>
    <col min="4" max="4" width="14" customWidth="1"/>
    <col min="5" max="5" width="16" customWidth="1"/>
    <col min="6" max="6" width="18" customWidth="1"/>
    <col min="7" max="7" width="16" customWidth="1"/>
    <col min="8" max="8" width="14" customWidth="1"/>
    <col min="9" max="12" width="12" customWidth="1"/>
    <col min="13" max="13" width="18" customWidth="1"/>
    <col min="14" max="16" width="16" customWidth="1"/>
    <col min="17" max="17" width="18" customWidth="1"/>
    <col min="18" max="18" width="30" customWidth="1"/>
  </cols>
  <sheetData>
    <row r="1" spans="1:18" ht="25.5" customHeight="1">
      <c r="A1" s="82" t="s">
        <v>201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spans="1:18" ht="31.5" customHeight="1">
      <c r="A2" s="83" t="s">
        <v>202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 spans="1:18" ht="21.75" customHeight="1">
      <c r="A3" s="84" t="s">
        <v>154</v>
      </c>
      <c r="B3" s="84"/>
      <c r="C3" s="84" t="s">
        <v>203</v>
      </c>
      <c r="D3" s="84"/>
      <c r="E3" s="84"/>
      <c r="F3" s="84"/>
      <c r="G3" s="84"/>
      <c r="H3" s="84"/>
      <c r="I3" s="84"/>
      <c r="J3" s="84" t="s">
        <v>204</v>
      </c>
      <c r="K3" s="84"/>
      <c r="L3" s="84"/>
      <c r="M3" s="84"/>
      <c r="N3" s="84"/>
      <c r="O3" s="84"/>
      <c r="P3" s="84"/>
      <c r="Q3" s="84"/>
      <c r="R3" s="1" t="s">
        <v>158</v>
      </c>
    </row>
    <row r="4" spans="1:18" ht="43.15" customHeight="1">
      <c r="A4" s="5" t="s">
        <v>42</v>
      </c>
      <c r="B4" s="5" t="s">
        <v>159</v>
      </c>
      <c r="C4" s="5" t="s">
        <v>205</v>
      </c>
      <c r="D4" s="5" t="s">
        <v>206</v>
      </c>
      <c r="E4" s="5" t="s">
        <v>207</v>
      </c>
      <c r="F4" s="5" t="s">
        <v>208</v>
      </c>
      <c r="G4" s="5" t="s">
        <v>209</v>
      </c>
      <c r="H4" s="5" t="s">
        <v>210</v>
      </c>
      <c r="I4" s="5" t="s">
        <v>211</v>
      </c>
      <c r="J4" s="5" t="s">
        <v>212</v>
      </c>
      <c r="K4" s="5" t="s">
        <v>213</v>
      </c>
      <c r="L4" s="5" t="s">
        <v>298</v>
      </c>
      <c r="M4" s="5" t="s">
        <v>214</v>
      </c>
      <c r="N4" s="5" t="s">
        <v>215</v>
      </c>
      <c r="O4" s="5" t="s">
        <v>216</v>
      </c>
      <c r="P4" s="5" t="s">
        <v>217</v>
      </c>
      <c r="Q4" s="5" t="s">
        <v>299</v>
      </c>
      <c r="R4" s="5" t="s">
        <v>171</v>
      </c>
    </row>
    <row r="5" spans="1:18">
      <c r="A5" s="22" t="s">
        <v>238</v>
      </c>
      <c r="B5" s="22"/>
      <c r="C5" s="22" t="s">
        <v>174</v>
      </c>
      <c r="D5" s="24"/>
      <c r="E5" s="22" t="s">
        <v>193</v>
      </c>
      <c r="F5" s="22" t="s">
        <v>174</v>
      </c>
      <c r="G5" s="22" t="s">
        <v>174</v>
      </c>
      <c r="H5" s="22" t="s">
        <v>193</v>
      </c>
      <c r="I5" s="22" t="s">
        <v>193</v>
      </c>
      <c r="J5" s="22" t="s">
        <v>174</v>
      </c>
      <c r="K5" s="22" t="s">
        <v>174</v>
      </c>
      <c r="L5" s="22" t="s">
        <v>174</v>
      </c>
      <c r="M5" s="22" t="s">
        <v>174</v>
      </c>
      <c r="N5" s="22" t="s">
        <v>174</v>
      </c>
      <c r="O5" s="22" t="s">
        <v>174</v>
      </c>
      <c r="P5" s="22" t="s">
        <v>193</v>
      </c>
      <c r="Q5" s="22" t="s">
        <v>193</v>
      </c>
      <c r="R5" s="22"/>
    </row>
    <row r="6" spans="1:18">
      <c r="A6" s="22" t="s">
        <v>240</v>
      </c>
      <c r="B6" s="22"/>
      <c r="C6" s="22" t="s">
        <v>174</v>
      </c>
      <c r="D6" s="24"/>
      <c r="E6" s="22" t="s">
        <v>193</v>
      </c>
      <c r="F6" s="22" t="s">
        <v>174</v>
      </c>
      <c r="G6" s="22" t="s">
        <v>174</v>
      </c>
      <c r="H6" s="22" t="s">
        <v>193</v>
      </c>
      <c r="I6" s="22" t="s">
        <v>193</v>
      </c>
      <c r="J6" s="22" t="s">
        <v>174</v>
      </c>
      <c r="K6" s="22" t="s">
        <v>174</v>
      </c>
      <c r="L6" s="22" t="s">
        <v>174</v>
      </c>
      <c r="M6" s="22" t="s">
        <v>174</v>
      </c>
      <c r="N6" s="22" t="s">
        <v>174</v>
      </c>
      <c r="O6" s="22" t="s">
        <v>174</v>
      </c>
      <c r="P6" s="22" t="s">
        <v>193</v>
      </c>
      <c r="Q6" s="22" t="s">
        <v>193</v>
      </c>
      <c r="R6" s="22"/>
    </row>
    <row r="7" spans="1:18">
      <c r="A7" s="22" t="s">
        <v>250</v>
      </c>
      <c r="B7" s="22"/>
      <c r="C7" s="22" t="s">
        <v>174</v>
      </c>
      <c r="D7" s="24"/>
      <c r="E7" s="22" t="s">
        <v>193</v>
      </c>
      <c r="F7" s="22" t="s">
        <v>174</v>
      </c>
      <c r="G7" s="22" t="s">
        <v>174</v>
      </c>
      <c r="H7" s="22" t="s">
        <v>193</v>
      </c>
      <c r="I7" s="22" t="s">
        <v>193</v>
      </c>
      <c r="J7" s="22" t="s">
        <v>174</v>
      </c>
      <c r="K7" s="22" t="s">
        <v>174</v>
      </c>
      <c r="L7" s="22" t="s">
        <v>174</v>
      </c>
      <c r="M7" s="22" t="s">
        <v>174</v>
      </c>
      <c r="N7" s="22" t="s">
        <v>174</v>
      </c>
      <c r="O7" s="22" t="s">
        <v>174</v>
      </c>
      <c r="P7" s="22" t="s">
        <v>193</v>
      </c>
      <c r="Q7" s="22" t="s">
        <v>193</v>
      </c>
      <c r="R7" s="22"/>
    </row>
    <row r="8" spans="1:18">
      <c r="A8" s="22" t="s">
        <v>258</v>
      </c>
      <c r="B8" s="22"/>
      <c r="C8" s="22" t="s">
        <v>174</v>
      </c>
      <c r="D8" s="24"/>
      <c r="E8" s="22" t="s">
        <v>193</v>
      </c>
      <c r="F8" s="22" t="s">
        <v>174</v>
      </c>
      <c r="G8" s="22" t="s">
        <v>174</v>
      </c>
      <c r="H8" s="22" t="s">
        <v>193</v>
      </c>
      <c r="I8" s="22" t="s">
        <v>193</v>
      </c>
      <c r="J8" s="22" t="s">
        <v>174</v>
      </c>
      <c r="K8" s="22" t="s">
        <v>174</v>
      </c>
      <c r="L8" s="22" t="s">
        <v>174</v>
      </c>
      <c r="M8" s="22" t="s">
        <v>174</v>
      </c>
      <c r="N8" s="22" t="s">
        <v>174</v>
      </c>
      <c r="O8" s="22" t="s">
        <v>174</v>
      </c>
      <c r="P8" s="22" t="s">
        <v>193</v>
      </c>
      <c r="Q8" s="22" t="s">
        <v>193</v>
      </c>
      <c r="R8" s="22"/>
    </row>
    <row r="9" spans="1:18">
      <c r="A9" s="22" t="s">
        <v>267</v>
      </c>
      <c r="B9" s="22"/>
      <c r="C9" s="22" t="s">
        <v>174</v>
      </c>
      <c r="D9" s="24"/>
      <c r="E9" s="22" t="s">
        <v>193</v>
      </c>
      <c r="F9" s="22" t="s">
        <v>174</v>
      </c>
      <c r="G9" s="22" t="s">
        <v>174</v>
      </c>
      <c r="H9" s="22" t="s">
        <v>193</v>
      </c>
      <c r="I9" s="22" t="s">
        <v>193</v>
      </c>
      <c r="J9" s="22" t="s">
        <v>174</v>
      </c>
      <c r="K9" s="22" t="s">
        <v>174</v>
      </c>
      <c r="L9" s="22" t="s">
        <v>174</v>
      </c>
      <c r="M9" s="22" t="s">
        <v>174</v>
      </c>
      <c r="N9" s="22" t="s">
        <v>174</v>
      </c>
      <c r="O9" s="22" t="s">
        <v>174</v>
      </c>
      <c r="P9" s="22" t="s">
        <v>193</v>
      </c>
      <c r="Q9" s="22" t="s">
        <v>193</v>
      </c>
      <c r="R9" s="22"/>
    </row>
    <row r="10" spans="1:18">
      <c r="A10" s="11"/>
      <c r="B10" s="11"/>
      <c r="C10" s="11"/>
      <c r="D10" s="13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>
      <c r="A11" s="11"/>
      <c r="B11" s="11"/>
      <c r="C11" s="11"/>
      <c r="D11" s="13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>
      <c r="A12" s="11"/>
      <c r="B12" s="11"/>
      <c r="C12" s="11"/>
      <c r="D12" s="1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>
      <c r="A13" s="11"/>
      <c r="B13" s="11"/>
      <c r="C13" s="11"/>
      <c r="D13" s="1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>
      <c r="A14" s="11"/>
      <c r="B14" s="11"/>
      <c r="C14" s="11"/>
      <c r="D14" s="1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>
      <c r="A15" s="11"/>
      <c r="B15" s="11"/>
      <c r="C15" s="11"/>
      <c r="D15" s="13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>
      <c r="A16" s="11"/>
      <c r="B16" s="11"/>
      <c r="C16" s="11"/>
      <c r="D16" s="13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>
      <c r="A17" s="11"/>
      <c r="B17" s="11"/>
      <c r="C17" s="11"/>
      <c r="D17" s="13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>
      <c r="A18" s="11"/>
      <c r="B18" s="11"/>
      <c r="C18" s="11"/>
      <c r="D18" s="13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>
      <c r="A19" s="11"/>
      <c r="B19" s="11"/>
      <c r="C19" s="11"/>
      <c r="D19" s="13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>
      <c r="A20" s="11"/>
      <c r="B20" s="11"/>
      <c r="C20" s="11"/>
      <c r="D20" s="13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>
      <c r="A21" s="11"/>
      <c r="B21" s="11"/>
      <c r="C21" s="11"/>
      <c r="D21" s="13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>
      <c r="A22" s="11"/>
      <c r="B22" s="11"/>
      <c r="C22" s="11"/>
      <c r="D22" s="1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>
      <c r="A23" s="11"/>
      <c r="B23" s="11"/>
      <c r="C23" s="11"/>
      <c r="D23" s="13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>
      <c r="A24" s="11"/>
      <c r="B24" s="11"/>
      <c r="C24" s="11"/>
      <c r="D24" s="13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>
      <c r="A25" s="11"/>
      <c r="B25" s="11"/>
      <c r="C25" s="11"/>
      <c r="D25" s="13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>
      <c r="A26" s="11"/>
      <c r="B26" s="11"/>
      <c r="C26" s="11"/>
      <c r="D26" s="13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>
      <c r="A27" s="11"/>
      <c r="B27" s="11"/>
      <c r="C27" s="11"/>
      <c r="D27" s="13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>
      <c r="A28" s="11"/>
      <c r="B28" s="11"/>
      <c r="C28" s="11"/>
      <c r="D28" s="13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>
      <c r="A29" s="11"/>
      <c r="B29" s="11"/>
      <c r="C29" s="11"/>
      <c r="D29" s="13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>
      <c r="A30" s="11"/>
      <c r="B30" s="11"/>
      <c r="C30" s="11"/>
      <c r="D30" s="1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>
      <c r="A31" s="11"/>
      <c r="B31" s="11"/>
      <c r="C31" s="11"/>
      <c r="D31" s="13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>
      <c r="A32" s="11"/>
      <c r="B32" s="11"/>
      <c r="C32" s="11"/>
      <c r="D32" s="13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>
      <c r="A33" s="11"/>
      <c r="B33" s="11"/>
      <c r="C33" s="11"/>
      <c r="D33" s="13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>
      <c r="A34" s="11"/>
      <c r="B34" s="11"/>
      <c r="C34" s="11"/>
      <c r="D34" s="13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>
      <c r="A35" s="11"/>
      <c r="B35" s="11"/>
      <c r="C35" s="11"/>
      <c r="D35" s="13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>
      <c r="A36" s="11"/>
      <c r="B36" s="11"/>
      <c r="C36" s="11"/>
      <c r="D36" s="13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>
      <c r="A37" s="11"/>
      <c r="B37" s="11"/>
      <c r="C37" s="11"/>
      <c r="D37" s="1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>
      <c r="A38" s="11"/>
      <c r="B38" s="11"/>
      <c r="C38" s="11"/>
      <c r="D38" s="13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>
      <c r="A39" s="11"/>
      <c r="B39" s="11"/>
      <c r="C39" s="11"/>
      <c r="D39" s="13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>
      <c r="A40" s="11"/>
      <c r="B40" s="11"/>
      <c r="C40" s="11"/>
      <c r="D40" s="13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>
      <c r="A41" s="11"/>
      <c r="B41" s="11"/>
      <c r="C41" s="11"/>
      <c r="D41" s="13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>
      <c r="A42" s="11"/>
      <c r="B42" s="11"/>
      <c r="C42" s="11"/>
      <c r="D42" s="13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>
      <c r="A43" s="11"/>
      <c r="B43" s="11"/>
      <c r="C43" s="11"/>
      <c r="D43" s="1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>
      <c r="A44" s="11"/>
      <c r="B44" s="11"/>
      <c r="C44" s="11"/>
      <c r="D44" s="1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>
      <c r="A45" s="11"/>
      <c r="B45" s="11"/>
      <c r="C45" s="11"/>
      <c r="D45" s="1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>
      <c r="A46" s="11"/>
      <c r="B46" s="11"/>
      <c r="C46" s="11"/>
      <c r="D46" s="13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>
      <c r="A47" s="11"/>
      <c r="B47" s="11"/>
      <c r="C47" s="11"/>
      <c r="D47" s="13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>
      <c r="A48" s="11"/>
      <c r="B48" s="11"/>
      <c r="C48" s="11"/>
      <c r="D48" s="13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>
      <c r="A49" s="11"/>
      <c r="B49" s="11"/>
      <c r="C49" s="11"/>
      <c r="D49" s="13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>
      <c r="A50" s="11"/>
      <c r="B50" s="11"/>
      <c r="C50" s="11"/>
      <c r="D50" s="13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>
      <c r="A51" s="11"/>
      <c r="B51" s="11"/>
      <c r="C51" s="11"/>
      <c r="D51" s="13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</sheetData>
  <autoFilter ref="A4:R51" xr:uid="{00000000-0009-0000-0000-000006000000}"/>
  <mergeCells count="5">
    <mergeCell ref="A1:R1"/>
    <mergeCell ref="A2:R2"/>
    <mergeCell ref="A3:B3"/>
    <mergeCell ref="C3:I3"/>
    <mergeCell ref="J3:Q3"/>
  </mergeCells>
  <phoneticPr fontId="16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Valor no válido" error="Seleccione un valor de la lista." xr:uid="{00000000-0002-0000-0600-000000000000}">
          <x14:formula1>
            <xm:f>Listas!$E$2:$E$6</xm:f>
          </x14:formula1>
          <x14:formula2>
            <xm:f>0</xm:f>
          </x14:formula2>
          <xm:sqref>A5:A51</xm:sqref>
        </x14:dataValidation>
        <x14:dataValidation type="list" allowBlank="1" errorTitle="Valor no válido" error="Seleccione un valor de la lista." xr:uid="{00000000-0002-0000-0600-000001000000}">
          <x14:formula1>
            <xm:f>Listas!$B$2:$B$4</xm:f>
          </x14:formula1>
          <x14:formula2>
            <xm:f>0</xm:f>
          </x14:formula2>
          <xm:sqref>C5:C51</xm:sqref>
        </x14:dataValidation>
        <x14:dataValidation type="list" allowBlank="1" errorTitle="Valor no válido" error="Seleccione un valor de la lista." xr:uid="{00000000-0002-0000-0600-000002000000}">
          <x14:formula1>
            <xm:f>Listas!$A$2:$A$3</xm:f>
          </x14:formula1>
          <x14:formula2>
            <xm:f>0</xm:f>
          </x14:formula2>
          <xm:sqref>E5:E51 G5:Q51</xm:sqref>
        </x14:dataValidation>
        <x14:dataValidation type="list" allowBlank="1" errorTitle="Valor no válido" error="Seleccione un valor de la lista." xr:uid="{00000000-0002-0000-0600-000003000000}">
          <x14:formula1>
            <xm:f>Listas!$C$2:$C$4</xm:f>
          </x14:formula1>
          <x14:formula2>
            <xm:f>0</xm:f>
          </x14:formula2>
          <xm:sqref>F5:F51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FAC7-4C96-4E30-BC31-C853BFF4810B}">
  <sheetPr>
    <tabColor rgb="FF2E75B6"/>
  </sheetPr>
  <dimension ref="A1:O17"/>
  <sheetViews>
    <sheetView zoomScaleNormal="100" workbookViewId="0">
      <pane ySplit="4" topLeftCell="A5" activePane="bottomLeft" state="frozen"/>
      <selection pane="bottomLeft" activeCell="E17" sqref="E17"/>
    </sheetView>
  </sheetViews>
  <sheetFormatPr baseColWidth="10" defaultColWidth="8.7109375" defaultRowHeight="15"/>
  <cols>
    <col min="1" max="1" width="7" customWidth="1"/>
    <col min="2" max="3" width="12" customWidth="1"/>
    <col min="4" max="4" width="16" customWidth="1"/>
    <col min="5" max="5" width="12" customWidth="1"/>
    <col min="6" max="6" width="16" customWidth="1"/>
    <col min="7" max="7" width="22" customWidth="1"/>
    <col min="8" max="8" width="16" customWidth="1"/>
    <col min="9" max="11" width="14" customWidth="1"/>
    <col min="12" max="12" width="16" customWidth="1"/>
    <col min="13" max="14" width="22" customWidth="1"/>
    <col min="15" max="15" width="30" customWidth="1"/>
  </cols>
  <sheetData>
    <row r="1" spans="1:15" ht="25.5" customHeight="1">
      <c r="A1" s="82" t="s">
        <v>218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31.5" customHeight="1">
      <c r="A2" s="83" t="s">
        <v>219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</row>
    <row r="3" spans="1:15" ht="21.75" customHeight="1">
      <c r="A3" s="1" t="s">
        <v>154</v>
      </c>
      <c r="B3" s="84" t="s">
        <v>220</v>
      </c>
      <c r="C3" s="84"/>
      <c r="D3" s="84"/>
      <c r="E3" s="84"/>
      <c r="F3" s="84" t="s">
        <v>221</v>
      </c>
      <c r="G3" s="84"/>
      <c r="H3" s="1"/>
      <c r="I3" s="84" t="s">
        <v>222</v>
      </c>
      <c r="J3" s="84"/>
      <c r="K3" s="84"/>
      <c r="L3" s="84"/>
      <c r="M3" s="84"/>
      <c r="N3" s="1"/>
      <c r="O3" s="1" t="s">
        <v>158</v>
      </c>
    </row>
    <row r="4" spans="1:15" ht="40.9" customHeight="1">
      <c r="A4" s="5" t="s">
        <v>42</v>
      </c>
      <c r="B4" s="5" t="s">
        <v>300</v>
      </c>
      <c r="C4" s="34" t="s">
        <v>304</v>
      </c>
      <c r="D4" s="5" t="s">
        <v>303</v>
      </c>
      <c r="E4" s="5" t="s">
        <v>223</v>
      </c>
      <c r="F4" s="5" t="s">
        <v>224</v>
      </c>
      <c r="G4" s="5" t="s">
        <v>225</v>
      </c>
      <c r="H4" s="5" t="s">
        <v>226</v>
      </c>
      <c r="I4" s="5" t="s">
        <v>308</v>
      </c>
      <c r="J4" s="5" t="s">
        <v>306</v>
      </c>
      <c r="K4" s="5" t="s">
        <v>307</v>
      </c>
      <c r="L4" s="5" t="s">
        <v>227</v>
      </c>
      <c r="M4" s="5" t="s">
        <v>228</v>
      </c>
      <c r="N4" s="5" t="s">
        <v>305</v>
      </c>
      <c r="O4" s="5" t="s">
        <v>309</v>
      </c>
    </row>
    <row r="5" spans="1:15" ht="26.45" customHeight="1">
      <c r="A5" s="105">
        <v>1</v>
      </c>
      <c r="B5" s="35" t="s">
        <v>301</v>
      </c>
      <c r="D5">
        <v>1</v>
      </c>
      <c r="E5">
        <v>3</v>
      </c>
      <c r="F5" s="105" t="s">
        <v>174</v>
      </c>
      <c r="G5" s="105" t="s">
        <v>65</v>
      </c>
      <c r="H5" s="107">
        <v>1</v>
      </c>
      <c r="I5" s="105" t="s">
        <v>176</v>
      </c>
      <c r="J5" s="105" t="s">
        <v>229</v>
      </c>
      <c r="K5" s="105" t="s">
        <v>176</v>
      </c>
      <c r="L5" s="105" t="s">
        <v>193</v>
      </c>
      <c r="M5" s="105"/>
      <c r="N5" s="105" t="s">
        <v>810</v>
      </c>
      <c r="O5" s="105" t="s">
        <v>230</v>
      </c>
    </row>
    <row r="6" spans="1:15">
      <c r="A6" s="106"/>
      <c r="B6" s="35" t="s">
        <v>302</v>
      </c>
      <c r="C6">
        <v>3</v>
      </c>
      <c r="D6">
        <v>1</v>
      </c>
      <c r="E6">
        <v>3</v>
      </c>
      <c r="F6" s="106"/>
      <c r="G6" s="106"/>
      <c r="H6" s="108"/>
      <c r="I6" s="106"/>
      <c r="J6" s="106"/>
      <c r="K6" s="106"/>
      <c r="L6" s="106"/>
      <c r="M6" s="106"/>
      <c r="N6" s="106"/>
      <c r="O6" s="106"/>
    </row>
    <row r="7" spans="1:15">
      <c r="A7" s="105">
        <v>2</v>
      </c>
      <c r="B7" s="35" t="s">
        <v>301</v>
      </c>
      <c r="D7">
        <v>1</v>
      </c>
      <c r="E7">
        <v>3</v>
      </c>
      <c r="F7" s="105" t="s">
        <v>174</v>
      </c>
      <c r="G7" s="105" t="s">
        <v>65</v>
      </c>
      <c r="H7" s="107">
        <v>2</v>
      </c>
      <c r="I7" s="105" t="s">
        <v>176</v>
      </c>
      <c r="J7" s="105" t="s">
        <v>229</v>
      </c>
      <c r="K7" s="105" t="s">
        <v>176</v>
      </c>
      <c r="L7" s="105" t="s">
        <v>193</v>
      </c>
      <c r="M7" s="105"/>
      <c r="N7" s="105" t="s">
        <v>810</v>
      </c>
      <c r="O7" s="105" t="s">
        <v>230</v>
      </c>
    </row>
    <row r="8" spans="1:15">
      <c r="A8" s="106"/>
      <c r="B8" s="35" t="s">
        <v>302</v>
      </c>
      <c r="C8">
        <v>3</v>
      </c>
      <c r="D8">
        <v>1</v>
      </c>
      <c r="E8">
        <v>3</v>
      </c>
      <c r="F8" s="106"/>
      <c r="G8" s="106"/>
      <c r="H8" s="108"/>
      <c r="I8" s="106"/>
      <c r="J8" s="106"/>
      <c r="K8" s="106"/>
      <c r="L8" s="106"/>
      <c r="M8" s="106"/>
      <c r="N8" s="106"/>
      <c r="O8" s="106"/>
    </row>
    <row r="9" spans="1:15">
      <c r="A9" s="105">
        <v>3</v>
      </c>
      <c r="B9" s="35" t="s">
        <v>301</v>
      </c>
      <c r="D9">
        <v>1</v>
      </c>
      <c r="E9">
        <v>3</v>
      </c>
      <c r="F9" s="105" t="s">
        <v>174</v>
      </c>
      <c r="G9" s="105" t="s">
        <v>65</v>
      </c>
      <c r="H9" s="107">
        <v>2</v>
      </c>
      <c r="I9" s="105" t="s">
        <v>176</v>
      </c>
      <c r="J9" s="105" t="s">
        <v>229</v>
      </c>
      <c r="K9" s="105" t="s">
        <v>176</v>
      </c>
      <c r="L9" s="105" t="s">
        <v>193</v>
      </c>
      <c r="M9" s="105"/>
      <c r="N9" s="105" t="s">
        <v>810</v>
      </c>
      <c r="O9" s="105" t="s">
        <v>230</v>
      </c>
    </row>
    <row r="10" spans="1:15">
      <c r="A10" s="106"/>
      <c r="B10" s="35" t="s">
        <v>302</v>
      </c>
      <c r="C10">
        <v>3</v>
      </c>
      <c r="D10">
        <v>1</v>
      </c>
      <c r="E10">
        <v>3</v>
      </c>
      <c r="F10" s="106"/>
      <c r="G10" s="106"/>
      <c r="H10" s="108"/>
      <c r="I10" s="106"/>
      <c r="J10" s="106"/>
      <c r="K10" s="106"/>
      <c r="L10" s="106"/>
      <c r="M10" s="106"/>
      <c r="N10" s="106"/>
      <c r="O10" s="106"/>
    </row>
    <row r="11" spans="1:15">
      <c r="A11" s="105">
        <v>4</v>
      </c>
      <c r="B11" s="35" t="s">
        <v>301</v>
      </c>
      <c r="D11">
        <v>1</v>
      </c>
      <c r="E11">
        <v>3</v>
      </c>
      <c r="F11" s="105" t="s">
        <v>174</v>
      </c>
      <c r="G11" s="105" t="s">
        <v>65</v>
      </c>
      <c r="H11" s="107">
        <v>2</v>
      </c>
      <c r="I11" s="105" t="s">
        <v>176</v>
      </c>
      <c r="J11" s="105" t="s">
        <v>229</v>
      </c>
      <c r="K11" s="105" t="s">
        <v>176</v>
      </c>
      <c r="L11" s="105" t="s">
        <v>193</v>
      </c>
      <c r="M11" s="105"/>
      <c r="N11" s="105" t="s">
        <v>810</v>
      </c>
      <c r="O11" s="105" t="s">
        <v>230</v>
      </c>
    </row>
    <row r="12" spans="1:15">
      <c r="A12" s="106"/>
      <c r="B12" s="35" t="s">
        <v>302</v>
      </c>
      <c r="C12">
        <v>3</v>
      </c>
      <c r="D12">
        <v>1</v>
      </c>
      <c r="E12">
        <v>3</v>
      </c>
      <c r="F12" s="106"/>
      <c r="G12" s="106"/>
      <c r="H12" s="108"/>
      <c r="I12" s="106"/>
      <c r="J12" s="106"/>
      <c r="K12" s="106"/>
      <c r="L12" s="106"/>
      <c r="M12" s="106"/>
      <c r="N12" s="106"/>
      <c r="O12" s="106"/>
    </row>
    <row r="13" spans="1:15">
      <c r="A13" s="105">
        <v>5</v>
      </c>
      <c r="B13" s="35" t="s">
        <v>301</v>
      </c>
      <c r="D13">
        <v>1</v>
      </c>
      <c r="E13">
        <v>3</v>
      </c>
      <c r="F13" s="105" t="s">
        <v>174</v>
      </c>
      <c r="G13" s="105" t="s">
        <v>65</v>
      </c>
      <c r="H13" s="107">
        <v>2</v>
      </c>
      <c r="I13" s="105" t="s">
        <v>176</v>
      </c>
      <c r="J13" s="105" t="s">
        <v>229</v>
      </c>
      <c r="K13" s="105" t="s">
        <v>229</v>
      </c>
      <c r="L13" s="105" t="s">
        <v>174</v>
      </c>
      <c r="M13" s="105"/>
      <c r="N13" s="105" t="s">
        <v>810</v>
      </c>
      <c r="O13" s="105" t="s">
        <v>230</v>
      </c>
    </row>
    <row r="14" spans="1:15">
      <c r="A14" s="106"/>
      <c r="B14" s="5" t="s">
        <v>302</v>
      </c>
      <c r="C14">
        <v>3</v>
      </c>
      <c r="D14">
        <v>1</v>
      </c>
      <c r="E14">
        <v>3</v>
      </c>
      <c r="F14" s="106"/>
      <c r="G14" s="106"/>
      <c r="H14" s="108"/>
      <c r="I14" s="106"/>
      <c r="J14" s="106"/>
      <c r="K14" s="106"/>
      <c r="L14" s="106"/>
      <c r="M14" s="106"/>
      <c r="N14" s="106"/>
      <c r="O14" s="106"/>
    </row>
    <row r="17" spans="6:6">
      <c r="F17" s="18"/>
    </row>
  </sheetData>
  <autoFilter ref="A4:O9" xr:uid="{00000000-0009-0000-0000-000007000000}"/>
  <mergeCells count="60">
    <mergeCell ref="O5:O6"/>
    <mergeCell ref="O7:O8"/>
    <mergeCell ref="O9:O10"/>
    <mergeCell ref="O11:O12"/>
    <mergeCell ref="O13:O14"/>
    <mergeCell ref="M7:M8"/>
    <mergeCell ref="M9:M10"/>
    <mergeCell ref="M11:M12"/>
    <mergeCell ref="M13:M14"/>
    <mergeCell ref="N5:N6"/>
    <mergeCell ref="N7:N8"/>
    <mergeCell ref="N9:N10"/>
    <mergeCell ref="N11:N12"/>
    <mergeCell ref="N13:N14"/>
    <mergeCell ref="K7:K8"/>
    <mergeCell ref="K9:K10"/>
    <mergeCell ref="K11:K12"/>
    <mergeCell ref="K13:K14"/>
    <mergeCell ref="L5:L6"/>
    <mergeCell ref="L7:L8"/>
    <mergeCell ref="L9:L10"/>
    <mergeCell ref="L11:L12"/>
    <mergeCell ref="L13:L14"/>
    <mergeCell ref="I7:I8"/>
    <mergeCell ref="I9:I10"/>
    <mergeCell ref="I11:I12"/>
    <mergeCell ref="I13:I14"/>
    <mergeCell ref="J5:J6"/>
    <mergeCell ref="J7:J8"/>
    <mergeCell ref="J9:J10"/>
    <mergeCell ref="J11:J12"/>
    <mergeCell ref="J13:J14"/>
    <mergeCell ref="G7:G8"/>
    <mergeCell ref="G9:G10"/>
    <mergeCell ref="G11:G12"/>
    <mergeCell ref="G13:G14"/>
    <mergeCell ref="H5:H6"/>
    <mergeCell ref="H7:H8"/>
    <mergeCell ref="H9:H10"/>
    <mergeCell ref="H11:H12"/>
    <mergeCell ref="H13:H14"/>
    <mergeCell ref="A7:A8"/>
    <mergeCell ref="A9:A10"/>
    <mergeCell ref="A11:A12"/>
    <mergeCell ref="A13:A14"/>
    <mergeCell ref="F5:F6"/>
    <mergeCell ref="F7:F8"/>
    <mergeCell ref="F9:F10"/>
    <mergeCell ref="F11:F12"/>
    <mergeCell ref="F13:F14"/>
    <mergeCell ref="A1:O1"/>
    <mergeCell ref="A2:O2"/>
    <mergeCell ref="B3:E3"/>
    <mergeCell ref="F3:G3"/>
    <mergeCell ref="I3:M3"/>
    <mergeCell ref="A5:A6"/>
    <mergeCell ref="G5:G6"/>
    <mergeCell ref="I5:I6"/>
    <mergeCell ref="K5:K6"/>
    <mergeCell ref="M5:M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E619-CE7F-4439-B495-1C0B8AF02BAA}">
  <sheetPr>
    <tabColor rgb="FF2E75B6"/>
  </sheetPr>
  <dimension ref="A1:R51"/>
  <sheetViews>
    <sheetView zoomScale="70" zoomScaleNormal="70" workbookViewId="0">
      <pane ySplit="4" topLeftCell="A5" activePane="bottomLeft" state="frozen"/>
      <selection pane="bottomLeft" activeCell="D9" sqref="D9"/>
    </sheetView>
  </sheetViews>
  <sheetFormatPr baseColWidth="10" defaultColWidth="8.7109375" defaultRowHeight="15"/>
  <cols>
    <col min="1" max="1" width="7" customWidth="1"/>
    <col min="2" max="2" width="16" customWidth="1"/>
    <col min="3" max="3" width="18" customWidth="1"/>
    <col min="4" max="4" width="14" customWidth="1"/>
    <col min="5" max="5" width="16" customWidth="1"/>
    <col min="6" max="6" width="18" customWidth="1"/>
    <col min="7" max="7" width="16" customWidth="1"/>
    <col min="8" max="8" width="14" customWidth="1"/>
    <col min="9" max="12" width="12" customWidth="1"/>
    <col min="13" max="13" width="18" customWidth="1"/>
    <col min="14" max="16" width="16" customWidth="1"/>
    <col min="17" max="17" width="18" customWidth="1"/>
    <col min="18" max="18" width="30" customWidth="1"/>
  </cols>
  <sheetData>
    <row r="1" spans="1:18" ht="25.5" customHeight="1">
      <c r="A1" s="82" t="s">
        <v>812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spans="1:18" ht="31.5" customHeight="1">
      <c r="A2" s="83" t="s">
        <v>811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 spans="1:18" ht="21.75" customHeight="1">
      <c r="A3" s="84" t="s">
        <v>154</v>
      </c>
      <c r="B3" s="84"/>
      <c r="C3" s="84" t="s">
        <v>203</v>
      </c>
      <c r="D3" s="84"/>
      <c r="E3" s="84"/>
      <c r="F3" s="84"/>
      <c r="G3" s="84"/>
      <c r="H3" s="84"/>
      <c r="I3" s="84"/>
      <c r="J3" s="84" t="s">
        <v>204</v>
      </c>
      <c r="K3" s="84"/>
      <c r="L3" s="84"/>
      <c r="M3" s="84"/>
      <c r="N3" s="84"/>
      <c r="O3" s="84"/>
      <c r="P3" s="84"/>
      <c r="Q3" s="84"/>
      <c r="R3" s="1" t="s">
        <v>158</v>
      </c>
    </row>
    <row r="4" spans="1:18" ht="43.15" customHeight="1">
      <c r="A4" s="5" t="s">
        <v>42</v>
      </c>
      <c r="B4" s="5" t="s">
        <v>159</v>
      </c>
      <c r="C4" s="5" t="s">
        <v>205</v>
      </c>
      <c r="D4" s="5" t="s">
        <v>206</v>
      </c>
      <c r="E4" s="5" t="s">
        <v>207</v>
      </c>
      <c r="F4" s="5" t="s">
        <v>208</v>
      </c>
      <c r="G4" s="5" t="s">
        <v>209</v>
      </c>
      <c r="H4" s="5" t="s">
        <v>210</v>
      </c>
      <c r="I4" s="5" t="s">
        <v>211</v>
      </c>
      <c r="J4" s="5" t="s">
        <v>212</v>
      </c>
      <c r="K4" s="5" t="s">
        <v>213</v>
      </c>
      <c r="L4" s="5" t="s">
        <v>298</v>
      </c>
      <c r="M4" s="5" t="s">
        <v>214</v>
      </c>
      <c r="N4" s="5" t="s">
        <v>215</v>
      </c>
      <c r="O4" s="5" t="s">
        <v>216</v>
      </c>
      <c r="P4" s="5" t="s">
        <v>217</v>
      </c>
      <c r="Q4" s="5" t="s">
        <v>299</v>
      </c>
      <c r="R4" s="5" t="s">
        <v>171</v>
      </c>
    </row>
    <row r="5" spans="1:18">
      <c r="A5" s="22" t="s">
        <v>238</v>
      </c>
      <c r="B5" s="22"/>
      <c r="C5" s="22" t="s">
        <v>174</v>
      </c>
      <c r="D5" s="24"/>
      <c r="E5" s="22" t="s">
        <v>193</v>
      </c>
      <c r="F5" s="22" t="s">
        <v>174</v>
      </c>
      <c r="G5" s="22" t="s">
        <v>174</v>
      </c>
      <c r="H5" s="22" t="s">
        <v>193</v>
      </c>
      <c r="I5" s="22" t="s">
        <v>193</v>
      </c>
      <c r="J5" s="22" t="s">
        <v>174</v>
      </c>
      <c r="K5" s="22" t="s">
        <v>174</v>
      </c>
      <c r="L5" s="22" t="s">
        <v>174</v>
      </c>
      <c r="M5" s="22" t="s">
        <v>174</v>
      </c>
      <c r="N5" s="22" t="s">
        <v>174</v>
      </c>
      <c r="O5" s="22" t="s">
        <v>174</v>
      </c>
      <c r="P5" s="22" t="s">
        <v>193</v>
      </c>
      <c r="Q5" s="22" t="s">
        <v>193</v>
      </c>
      <c r="R5" s="22"/>
    </row>
    <row r="6" spans="1:18">
      <c r="A6" s="22" t="s">
        <v>240</v>
      </c>
      <c r="B6" s="22"/>
      <c r="C6" s="22" t="s">
        <v>174</v>
      </c>
      <c r="D6" s="24"/>
      <c r="E6" s="22" t="s">
        <v>193</v>
      </c>
      <c r="F6" s="22" t="s">
        <v>174</v>
      </c>
      <c r="G6" s="22" t="s">
        <v>174</v>
      </c>
      <c r="H6" s="22" t="s">
        <v>193</v>
      </c>
      <c r="I6" s="22" t="s">
        <v>193</v>
      </c>
      <c r="J6" s="22" t="s">
        <v>174</v>
      </c>
      <c r="K6" s="22" t="s">
        <v>174</v>
      </c>
      <c r="L6" s="22" t="s">
        <v>174</v>
      </c>
      <c r="M6" s="22" t="s">
        <v>174</v>
      </c>
      <c r="N6" s="22" t="s">
        <v>174</v>
      </c>
      <c r="O6" s="22" t="s">
        <v>174</v>
      </c>
      <c r="P6" s="22" t="s">
        <v>193</v>
      </c>
      <c r="Q6" s="22" t="s">
        <v>193</v>
      </c>
      <c r="R6" s="22"/>
    </row>
    <row r="7" spans="1:18">
      <c r="A7" s="22" t="s">
        <v>250</v>
      </c>
      <c r="B7" s="22"/>
      <c r="C7" s="22" t="s">
        <v>174</v>
      </c>
      <c r="D7" s="24"/>
      <c r="E7" s="22" t="s">
        <v>193</v>
      </c>
      <c r="F7" s="22" t="s">
        <v>174</v>
      </c>
      <c r="G7" s="22" t="s">
        <v>174</v>
      </c>
      <c r="H7" s="22" t="s">
        <v>193</v>
      </c>
      <c r="I7" s="22" t="s">
        <v>193</v>
      </c>
      <c r="J7" s="22" t="s">
        <v>174</v>
      </c>
      <c r="K7" s="22" t="s">
        <v>174</v>
      </c>
      <c r="L7" s="22" t="s">
        <v>174</v>
      </c>
      <c r="M7" s="22" t="s">
        <v>174</v>
      </c>
      <c r="N7" s="22" t="s">
        <v>174</v>
      </c>
      <c r="O7" s="22" t="s">
        <v>174</v>
      </c>
      <c r="P7" s="22" t="s">
        <v>193</v>
      </c>
      <c r="Q7" s="22" t="s">
        <v>193</v>
      </c>
      <c r="R7" s="22"/>
    </row>
    <row r="8" spans="1:18">
      <c r="A8" s="22" t="s">
        <v>258</v>
      </c>
      <c r="B8" s="22"/>
      <c r="C8" s="22" t="s">
        <v>174</v>
      </c>
      <c r="D8" s="24"/>
      <c r="E8" s="22" t="s">
        <v>193</v>
      </c>
      <c r="F8" s="22" t="s">
        <v>174</v>
      </c>
      <c r="G8" s="22" t="s">
        <v>174</v>
      </c>
      <c r="H8" s="22" t="s">
        <v>193</v>
      </c>
      <c r="I8" s="22" t="s">
        <v>193</v>
      </c>
      <c r="J8" s="22" t="s">
        <v>174</v>
      </c>
      <c r="K8" s="22" t="s">
        <v>174</v>
      </c>
      <c r="L8" s="22" t="s">
        <v>174</v>
      </c>
      <c r="M8" s="22" t="s">
        <v>174</v>
      </c>
      <c r="N8" s="22" t="s">
        <v>174</v>
      </c>
      <c r="O8" s="22" t="s">
        <v>174</v>
      </c>
      <c r="P8" s="22" t="s">
        <v>193</v>
      </c>
      <c r="Q8" s="22" t="s">
        <v>193</v>
      </c>
      <c r="R8" s="22"/>
    </row>
    <row r="9" spans="1:18">
      <c r="A9" s="22" t="s">
        <v>267</v>
      </c>
      <c r="B9" s="22"/>
      <c r="C9" s="22" t="s">
        <v>174</v>
      </c>
      <c r="D9" s="24"/>
      <c r="E9" s="22" t="s">
        <v>193</v>
      </c>
      <c r="F9" s="22" t="s">
        <v>174</v>
      </c>
      <c r="G9" s="22" t="s">
        <v>174</v>
      </c>
      <c r="H9" s="22" t="s">
        <v>193</v>
      </c>
      <c r="I9" s="22" t="s">
        <v>193</v>
      </c>
      <c r="J9" s="22" t="s">
        <v>174</v>
      </c>
      <c r="K9" s="22" t="s">
        <v>174</v>
      </c>
      <c r="L9" s="22" t="s">
        <v>174</v>
      </c>
      <c r="M9" s="22" t="s">
        <v>174</v>
      </c>
      <c r="N9" s="22" t="s">
        <v>174</v>
      </c>
      <c r="O9" s="22" t="s">
        <v>174</v>
      </c>
      <c r="P9" s="22" t="s">
        <v>193</v>
      </c>
      <c r="Q9" s="22" t="s">
        <v>193</v>
      </c>
      <c r="R9" s="22"/>
    </row>
    <row r="10" spans="1:18">
      <c r="A10" s="11"/>
      <c r="B10" s="11"/>
      <c r="C10" s="11"/>
      <c r="D10" s="13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>
      <c r="A11" s="11"/>
      <c r="B11" s="11"/>
      <c r="C11" s="11"/>
      <c r="D11" s="13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>
      <c r="A12" s="11"/>
      <c r="B12" s="11"/>
      <c r="C12" s="11"/>
      <c r="D12" s="1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>
      <c r="A13" s="11"/>
      <c r="B13" s="11"/>
      <c r="C13" s="11"/>
      <c r="D13" s="1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>
      <c r="A14" s="11"/>
      <c r="B14" s="11"/>
      <c r="C14" s="11"/>
      <c r="D14" s="1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>
      <c r="A15" s="11"/>
      <c r="B15" s="11"/>
      <c r="C15" s="11"/>
      <c r="D15" s="13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>
      <c r="A16" s="11"/>
      <c r="B16" s="11"/>
      <c r="C16" s="11"/>
      <c r="D16" s="13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>
      <c r="A17" s="11"/>
      <c r="B17" s="11"/>
      <c r="C17" s="11"/>
      <c r="D17" s="13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>
      <c r="A18" s="11"/>
      <c r="B18" s="11"/>
      <c r="C18" s="11"/>
      <c r="D18" s="13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>
      <c r="A19" s="11"/>
      <c r="B19" s="11"/>
      <c r="C19" s="11"/>
      <c r="D19" s="13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>
      <c r="A20" s="11"/>
      <c r="B20" s="11"/>
      <c r="C20" s="11"/>
      <c r="D20" s="13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>
      <c r="A21" s="11"/>
      <c r="B21" s="11"/>
      <c r="C21" s="11"/>
      <c r="D21" s="13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>
      <c r="A22" s="11"/>
      <c r="B22" s="11"/>
      <c r="C22" s="11"/>
      <c r="D22" s="1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>
      <c r="A23" s="11"/>
      <c r="B23" s="11"/>
      <c r="C23" s="11"/>
      <c r="D23" s="13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>
      <c r="A24" s="11"/>
      <c r="B24" s="11"/>
      <c r="C24" s="11"/>
      <c r="D24" s="13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>
      <c r="A25" s="11"/>
      <c r="B25" s="11"/>
      <c r="C25" s="11"/>
      <c r="D25" s="13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>
      <c r="A26" s="11"/>
      <c r="B26" s="11"/>
      <c r="C26" s="11"/>
      <c r="D26" s="13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>
      <c r="A27" s="11"/>
      <c r="B27" s="11"/>
      <c r="C27" s="11"/>
      <c r="D27" s="13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>
      <c r="A28" s="11"/>
      <c r="B28" s="11"/>
      <c r="C28" s="11"/>
      <c r="D28" s="13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>
      <c r="A29" s="11"/>
      <c r="B29" s="11"/>
      <c r="C29" s="11"/>
      <c r="D29" s="13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>
      <c r="A30" s="11"/>
      <c r="B30" s="11"/>
      <c r="C30" s="11"/>
      <c r="D30" s="1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>
      <c r="A31" s="11"/>
      <c r="B31" s="11"/>
      <c r="C31" s="11"/>
      <c r="D31" s="13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>
      <c r="A32" s="11"/>
      <c r="B32" s="11"/>
      <c r="C32" s="11"/>
      <c r="D32" s="13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>
      <c r="A33" s="11"/>
      <c r="B33" s="11"/>
      <c r="C33" s="11"/>
      <c r="D33" s="13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>
      <c r="A34" s="11"/>
      <c r="B34" s="11"/>
      <c r="C34" s="11"/>
      <c r="D34" s="13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>
      <c r="A35" s="11"/>
      <c r="B35" s="11"/>
      <c r="C35" s="11"/>
      <c r="D35" s="13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>
      <c r="A36" s="11"/>
      <c r="B36" s="11"/>
      <c r="C36" s="11"/>
      <c r="D36" s="13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>
      <c r="A37" s="11"/>
      <c r="B37" s="11"/>
      <c r="C37" s="11"/>
      <c r="D37" s="1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>
      <c r="A38" s="11"/>
      <c r="B38" s="11"/>
      <c r="C38" s="11"/>
      <c r="D38" s="13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>
      <c r="A39" s="11"/>
      <c r="B39" s="11"/>
      <c r="C39" s="11"/>
      <c r="D39" s="13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>
      <c r="A40" s="11"/>
      <c r="B40" s="11"/>
      <c r="C40" s="11"/>
      <c r="D40" s="13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>
      <c r="A41" s="11"/>
      <c r="B41" s="11"/>
      <c r="C41" s="11"/>
      <c r="D41" s="13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>
      <c r="A42" s="11"/>
      <c r="B42" s="11"/>
      <c r="C42" s="11"/>
      <c r="D42" s="13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>
      <c r="A43" s="11"/>
      <c r="B43" s="11"/>
      <c r="C43" s="11"/>
      <c r="D43" s="1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>
      <c r="A44" s="11"/>
      <c r="B44" s="11"/>
      <c r="C44" s="11"/>
      <c r="D44" s="1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>
      <c r="A45" s="11"/>
      <c r="B45" s="11"/>
      <c r="C45" s="11"/>
      <c r="D45" s="1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>
      <c r="A46" s="11"/>
      <c r="B46" s="11"/>
      <c r="C46" s="11"/>
      <c r="D46" s="13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>
      <c r="A47" s="11"/>
      <c r="B47" s="11"/>
      <c r="C47" s="11"/>
      <c r="D47" s="13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>
      <c r="A48" s="11"/>
      <c r="B48" s="11"/>
      <c r="C48" s="11"/>
      <c r="D48" s="13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>
      <c r="A49" s="11"/>
      <c r="B49" s="11"/>
      <c r="C49" s="11"/>
      <c r="D49" s="13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>
      <c r="A50" s="11"/>
      <c r="B50" s="11"/>
      <c r="C50" s="11"/>
      <c r="D50" s="13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>
      <c r="A51" s="11"/>
      <c r="B51" s="11"/>
      <c r="C51" s="11"/>
      <c r="D51" s="13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</sheetData>
  <autoFilter ref="A4:R51" xr:uid="{00000000-0009-0000-0000-000006000000}"/>
  <mergeCells count="5">
    <mergeCell ref="A1:R1"/>
    <mergeCell ref="A2:R2"/>
    <mergeCell ref="A3:B3"/>
    <mergeCell ref="C3:I3"/>
    <mergeCell ref="J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9"/>
  <sheetViews>
    <sheetView topLeftCell="M5" zoomScaleNormal="100" workbookViewId="0">
      <selection activeCell="S8" sqref="S8"/>
    </sheetView>
  </sheetViews>
  <sheetFormatPr baseColWidth="10" defaultColWidth="8.7109375" defaultRowHeight="15"/>
  <cols>
    <col min="1" max="17" width="24" customWidth="1"/>
    <col min="18" max="18" width="34.42578125" customWidth="1"/>
  </cols>
  <sheetData>
    <row r="1" spans="1:18">
      <c r="A1" s="14" t="s">
        <v>231</v>
      </c>
      <c r="B1" s="14" t="s">
        <v>232</v>
      </c>
      <c r="C1" s="14" t="s">
        <v>233</v>
      </c>
      <c r="D1" s="14" t="s">
        <v>157</v>
      </c>
      <c r="E1" s="14" t="s">
        <v>42</v>
      </c>
      <c r="F1" s="14" t="s">
        <v>234</v>
      </c>
      <c r="G1" s="14" t="s">
        <v>235</v>
      </c>
      <c r="H1" s="14" t="s">
        <v>165</v>
      </c>
      <c r="I1" s="14" t="s">
        <v>236</v>
      </c>
      <c r="J1" s="14" t="s">
        <v>279</v>
      </c>
      <c r="K1" s="14" t="s">
        <v>188</v>
      </c>
      <c r="L1" s="14" t="s">
        <v>197</v>
      </c>
      <c r="M1" s="14" t="s">
        <v>198</v>
      </c>
      <c r="N1" s="14" t="s">
        <v>237</v>
      </c>
      <c r="O1" s="14" t="s">
        <v>128</v>
      </c>
      <c r="P1" s="14" t="s">
        <v>46</v>
      </c>
      <c r="Q1" s="14" t="s">
        <v>54</v>
      </c>
      <c r="R1" s="14" t="s">
        <v>294</v>
      </c>
    </row>
    <row r="2" spans="1:18">
      <c r="A2" t="s">
        <v>174</v>
      </c>
      <c r="B2" t="s">
        <v>174</v>
      </c>
      <c r="C2" t="s">
        <v>174</v>
      </c>
      <c r="D2" t="s">
        <v>176</v>
      </c>
      <c r="E2" t="s">
        <v>238</v>
      </c>
      <c r="F2" t="s">
        <v>55</v>
      </c>
      <c r="G2" t="s">
        <v>172</v>
      </c>
      <c r="H2" t="s">
        <v>173</v>
      </c>
      <c r="I2" t="s">
        <v>175</v>
      </c>
      <c r="J2" t="s">
        <v>280</v>
      </c>
      <c r="K2" t="s">
        <v>192</v>
      </c>
      <c r="L2" t="s">
        <v>199</v>
      </c>
      <c r="M2" t="s">
        <v>200</v>
      </c>
      <c r="N2" t="s">
        <v>239</v>
      </c>
      <c r="O2" t="s">
        <v>175</v>
      </c>
      <c r="P2" t="s">
        <v>47</v>
      </c>
      <c r="Q2" t="s">
        <v>55</v>
      </c>
      <c r="R2" s="20" t="s">
        <v>311</v>
      </c>
    </row>
    <row r="3" spans="1:18">
      <c r="A3" t="s">
        <v>193</v>
      </c>
      <c r="B3" t="s">
        <v>193</v>
      </c>
      <c r="C3" t="s">
        <v>193</v>
      </c>
      <c r="D3" t="s">
        <v>229</v>
      </c>
      <c r="E3" t="s">
        <v>240</v>
      </c>
      <c r="F3" t="s">
        <v>56</v>
      </c>
      <c r="G3" t="s">
        <v>241</v>
      </c>
      <c r="H3" t="s">
        <v>242</v>
      </c>
      <c r="I3" t="s">
        <v>243</v>
      </c>
      <c r="J3" t="s">
        <v>281</v>
      </c>
      <c r="K3" t="s">
        <v>244</v>
      </c>
      <c r="L3" t="s">
        <v>245</v>
      </c>
      <c r="M3" t="s">
        <v>56</v>
      </c>
      <c r="N3" t="s">
        <v>246</v>
      </c>
      <c r="O3" t="s">
        <v>247</v>
      </c>
      <c r="P3" t="s">
        <v>48</v>
      </c>
      <c r="Q3" t="s">
        <v>56</v>
      </c>
      <c r="R3" s="20" t="s">
        <v>312</v>
      </c>
    </row>
    <row r="4" spans="1:18">
      <c r="B4" t="s">
        <v>248</v>
      </c>
      <c r="D4" t="s">
        <v>249</v>
      </c>
      <c r="E4" t="s">
        <v>250</v>
      </c>
      <c r="F4" t="s">
        <v>57</v>
      </c>
      <c r="G4" t="s">
        <v>251</v>
      </c>
      <c r="H4" t="s">
        <v>252</v>
      </c>
      <c r="I4" t="s">
        <v>253</v>
      </c>
      <c r="J4" t="s">
        <v>282</v>
      </c>
      <c r="K4" t="s">
        <v>254</v>
      </c>
      <c r="L4" t="s">
        <v>255</v>
      </c>
      <c r="M4" t="s">
        <v>256</v>
      </c>
      <c r="N4" t="s">
        <v>257</v>
      </c>
      <c r="O4" t="s">
        <v>253</v>
      </c>
      <c r="P4" t="s">
        <v>49</v>
      </c>
      <c r="Q4" t="s">
        <v>57</v>
      </c>
      <c r="R4" s="20" t="s">
        <v>313</v>
      </c>
    </row>
    <row r="5" spans="1:18">
      <c r="E5" t="s">
        <v>258</v>
      </c>
      <c r="F5" t="s">
        <v>59</v>
      </c>
      <c r="H5" t="s">
        <v>259</v>
      </c>
      <c r="I5" t="s">
        <v>260</v>
      </c>
      <c r="J5" t="s">
        <v>261</v>
      </c>
      <c r="K5" t="s">
        <v>262</v>
      </c>
      <c r="L5" t="s">
        <v>263</v>
      </c>
      <c r="M5" t="s">
        <v>264</v>
      </c>
      <c r="N5" t="s">
        <v>265</v>
      </c>
      <c r="O5" t="s">
        <v>266</v>
      </c>
      <c r="P5" t="s">
        <v>50</v>
      </c>
      <c r="Q5" t="s">
        <v>58</v>
      </c>
      <c r="R5" s="20" t="s">
        <v>314</v>
      </c>
    </row>
    <row r="6" spans="1:18">
      <c r="E6" t="s">
        <v>267</v>
      </c>
      <c r="F6" t="s">
        <v>60</v>
      </c>
      <c r="H6" t="s">
        <v>268</v>
      </c>
      <c r="I6" t="s">
        <v>247</v>
      </c>
      <c r="L6" t="s">
        <v>269</v>
      </c>
      <c r="M6" t="s">
        <v>270</v>
      </c>
      <c r="N6" t="s">
        <v>52</v>
      </c>
      <c r="O6" t="s">
        <v>265</v>
      </c>
      <c r="P6" t="s">
        <v>51</v>
      </c>
      <c r="Q6" t="s">
        <v>59</v>
      </c>
      <c r="R6" s="20" t="s">
        <v>315</v>
      </c>
    </row>
    <row r="7" spans="1:18">
      <c r="F7" t="s">
        <v>69</v>
      </c>
      <c r="H7" t="s">
        <v>271</v>
      </c>
      <c r="L7" t="s">
        <v>272</v>
      </c>
      <c r="M7" t="s">
        <v>52</v>
      </c>
      <c r="P7" t="s">
        <v>52</v>
      </c>
      <c r="Q7" t="s">
        <v>60</v>
      </c>
      <c r="R7" s="20" t="s">
        <v>316</v>
      </c>
    </row>
    <row r="8" spans="1:18">
      <c r="F8" t="s">
        <v>63</v>
      </c>
      <c r="L8" t="s">
        <v>273</v>
      </c>
      <c r="Q8" t="s">
        <v>61</v>
      </c>
      <c r="R8" s="20" t="s">
        <v>317</v>
      </c>
    </row>
    <row r="9" spans="1:18">
      <c r="F9" t="s">
        <v>58</v>
      </c>
      <c r="Q9" t="s">
        <v>63</v>
      </c>
      <c r="R9" s="20" t="s">
        <v>318</v>
      </c>
    </row>
    <row r="10" spans="1:18">
      <c r="F10" t="s">
        <v>61</v>
      </c>
      <c r="Q10" t="s">
        <v>64</v>
      </c>
      <c r="R10" s="20" t="s">
        <v>319</v>
      </c>
    </row>
    <row r="11" spans="1:18">
      <c r="F11" t="s">
        <v>274</v>
      </c>
      <c r="Q11" t="s">
        <v>65</v>
      </c>
      <c r="R11" s="20" t="s">
        <v>320</v>
      </c>
    </row>
    <row r="12" spans="1:18">
      <c r="F12" t="s">
        <v>52</v>
      </c>
      <c r="Q12" t="s">
        <v>66</v>
      </c>
      <c r="R12" s="20" t="s">
        <v>321</v>
      </c>
    </row>
    <row r="13" spans="1:18">
      <c r="Q13" t="s">
        <v>67</v>
      </c>
      <c r="R13" s="20" t="s">
        <v>322</v>
      </c>
    </row>
    <row r="14" spans="1:18">
      <c r="Q14" t="s">
        <v>68</v>
      </c>
      <c r="R14" s="20" t="s">
        <v>323</v>
      </c>
    </row>
    <row r="15" spans="1:18" ht="30">
      <c r="Q15" t="s">
        <v>69</v>
      </c>
      <c r="R15" s="20" t="s">
        <v>324</v>
      </c>
    </row>
    <row r="16" spans="1:18">
      <c r="Q16" t="s">
        <v>70</v>
      </c>
      <c r="R16" s="20" t="s">
        <v>325</v>
      </c>
    </row>
    <row r="17" spans="17:18">
      <c r="Q17" t="s">
        <v>52</v>
      </c>
      <c r="R17" s="20" t="s">
        <v>326</v>
      </c>
    </row>
    <row r="18" spans="17:18">
      <c r="R18" s="20" t="s">
        <v>327</v>
      </c>
    </row>
    <row r="19" spans="17:18">
      <c r="R19" s="20" t="s">
        <v>328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</vt:i4>
      </vt:variant>
    </vt:vector>
  </HeadingPairs>
  <TitlesOfParts>
    <vt:vector size="14" baseType="lpstr">
      <vt:lpstr>Instrucciones</vt:lpstr>
      <vt:lpstr>Resumen</vt:lpstr>
      <vt:lpstr>Datos Generales</vt:lpstr>
      <vt:lpstr>Inventario Espacios</vt:lpstr>
      <vt:lpstr>Mobiliario y Equipo</vt:lpstr>
      <vt:lpstr>Horarios de Uso</vt:lpstr>
      <vt:lpstr>Accesibilidad y Seguridad</vt:lpstr>
      <vt:lpstr>Instalaciones por Piso</vt:lpstr>
      <vt:lpstr>Inventario chazas</vt:lpstr>
      <vt:lpstr>Listas</vt:lpstr>
      <vt:lpstr>Bueno</vt:lpstr>
      <vt:lpstr>Malo</vt:lpstr>
      <vt:lpstr>Operativo_y_estéticamente_aceptable._Presenta_marcas_superficiales_mínimas_propias_del_uso_reciente__pero_no_afectan_la_apariencia_general_ni_la_seguridad.</vt:lpstr>
      <vt:lpstr>Regular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Yuliana Pinzón Fonseca</cp:lastModifiedBy>
  <cp:revision>0</cp:revision>
  <dcterms:created xsi:type="dcterms:W3CDTF">2026-08-30T21:48:12Z</dcterms:created>
  <dcterms:modified xsi:type="dcterms:W3CDTF">2026-10-01T20:29:48Z</dcterms:modified>
  <dc:language>en-US</dc:language>
</cp:coreProperties>
</file>