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实操\vscode实操\华数杯国际模板01\data\"/>
    </mc:Choice>
  </mc:AlternateContent>
  <xr:revisionPtr revIDLastSave="0" documentId="13_ncr:1_{A0925525-35FF-47A4-818F-05CCBB8F5914}" xr6:coauthVersionLast="47" xr6:coauthVersionMax="47" xr10:uidLastSave="{00000000-0000-0000-0000-000000000000}"/>
  <bookViews>
    <workbookView xWindow="-110" yWindow="-110" windowWidth="25820" windowHeight="15500" activeTab="2" xr2:uid="{1F0EDF2E-E774-4013-94E0-27C010E7607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1" i="2" l="1"/>
  <c r="AA51" i="2"/>
  <c r="AA50" i="2"/>
  <c r="AA49" i="2"/>
  <c r="AA48" i="2"/>
  <c r="AA47" i="2"/>
  <c r="AA46" i="2"/>
  <c r="AA45" i="2"/>
  <c r="AA44" i="2"/>
  <c r="AA43" i="2"/>
  <c r="AA42" i="2"/>
  <c r="AA41" i="2"/>
  <c r="U51" i="2"/>
  <c r="AB51" i="2" s="1"/>
  <c r="U50" i="2"/>
  <c r="AB50" i="2" s="1"/>
  <c r="U49" i="2"/>
  <c r="AB49" i="2" s="1"/>
  <c r="U48" i="2"/>
  <c r="AB48" i="2" s="1"/>
  <c r="U47" i="2"/>
  <c r="AB47" i="2" s="1"/>
  <c r="U46" i="2"/>
  <c r="AB46" i="2" s="1"/>
  <c r="U45" i="2"/>
  <c r="AB45" i="2" s="1"/>
  <c r="U44" i="2"/>
  <c r="AB44" i="2" s="1"/>
  <c r="U43" i="2"/>
  <c r="AB43" i="2" s="1"/>
  <c r="U42" i="2"/>
  <c r="AB42" i="2" s="1"/>
  <c r="U41" i="2"/>
  <c r="P2" i="2"/>
  <c r="AJ2" i="2"/>
  <c r="AK3" i="2" s="1"/>
  <c r="AU2" i="2"/>
  <c r="AV3" i="2" s="1"/>
  <c r="P3" i="2"/>
  <c r="Q4" i="2" s="1"/>
  <c r="Q3" i="2"/>
  <c r="T3" i="2"/>
  <c r="W3" i="2"/>
  <c r="Z3" i="2"/>
  <c r="AC3" i="2"/>
  <c r="AF3" i="2"/>
  <c r="AJ3" i="2"/>
  <c r="AU3" i="2"/>
  <c r="AV4" i="2" s="1"/>
  <c r="P4" i="2"/>
  <c r="Q5" i="2" s="1"/>
  <c r="T4" i="2"/>
  <c r="W4" i="2"/>
  <c r="Z4" i="2"/>
  <c r="AC4" i="2"/>
  <c r="AF4" i="2"/>
  <c r="AJ4" i="2"/>
  <c r="AK4" i="2" s="1"/>
  <c r="AU4" i="2"/>
  <c r="P5" i="2"/>
  <c r="T5" i="2"/>
  <c r="W5" i="2"/>
  <c r="Z5" i="2"/>
  <c r="AC5" i="2"/>
  <c r="AF5" i="2"/>
  <c r="AJ5" i="2"/>
  <c r="AK6" i="2" s="1"/>
  <c r="AU5" i="2"/>
  <c r="AV6" i="2" s="1"/>
  <c r="AV5" i="2"/>
  <c r="P6" i="2"/>
  <c r="Q7" i="2" s="1"/>
  <c r="Q6" i="2"/>
  <c r="T6" i="2"/>
  <c r="W6" i="2"/>
  <c r="Z6" i="2"/>
  <c r="AC6" i="2"/>
  <c r="AF6" i="2"/>
  <c r="AJ6" i="2"/>
  <c r="AK7" i="2" s="1"/>
  <c r="AU6" i="2"/>
  <c r="AV7" i="2" s="1"/>
  <c r="P7" i="2"/>
  <c r="Q8" i="2" s="1"/>
  <c r="T7" i="2"/>
  <c r="W7" i="2"/>
  <c r="Z7" i="2"/>
  <c r="AC7" i="2"/>
  <c r="AF7" i="2"/>
  <c r="AJ7" i="2"/>
  <c r="AU7" i="2"/>
  <c r="P8" i="2"/>
  <c r="T8" i="2"/>
  <c r="W8" i="2"/>
  <c r="Z8" i="2"/>
  <c r="AC8" i="2"/>
  <c r="AF8" i="2"/>
  <c r="AJ8" i="2"/>
  <c r="AK9" i="2" s="1"/>
  <c r="AK8" i="2"/>
  <c r="AU8" i="2"/>
  <c r="AV9" i="2" s="1"/>
  <c r="AV8" i="2"/>
  <c r="P9" i="2"/>
  <c r="Q9" i="2" s="1"/>
  <c r="T9" i="2"/>
  <c r="W9" i="2"/>
  <c r="Z9" i="2"/>
  <c r="AC9" i="2"/>
  <c r="AF9" i="2"/>
  <c r="AJ9" i="2"/>
  <c r="AK10" i="2" s="1"/>
  <c r="AU9" i="2"/>
  <c r="AV10" i="2" s="1"/>
  <c r="P10" i="2"/>
  <c r="Q11" i="2" s="1"/>
  <c r="T10" i="2"/>
  <c r="W10" i="2"/>
  <c r="Z10" i="2"/>
  <c r="AC10" i="2"/>
  <c r="AF10" i="2"/>
  <c r="AJ10" i="2"/>
  <c r="AU10" i="2"/>
  <c r="P11" i="2"/>
  <c r="Q12" i="2" s="1"/>
  <c r="T11" i="2"/>
  <c r="W11" i="2"/>
  <c r="Z11" i="2"/>
  <c r="AC11" i="2"/>
  <c r="AF11" i="2"/>
  <c r="AJ11" i="2"/>
  <c r="AK12" i="2" s="1"/>
  <c r="AK11" i="2"/>
  <c r="AU11" i="2"/>
  <c r="AV12" i="2" s="1"/>
  <c r="AV11" i="2"/>
  <c r="P12" i="2"/>
  <c r="T12" i="2"/>
  <c r="W12" i="2"/>
  <c r="Z12" i="2"/>
  <c r="AC12" i="2"/>
  <c r="AF12" i="2"/>
  <c r="AJ12" i="2"/>
  <c r="AU12" i="2"/>
  <c r="J3" i="2"/>
  <c r="J4" i="2"/>
  <c r="J5" i="2"/>
  <c r="J6" i="2"/>
  <c r="J7" i="2"/>
  <c r="J8" i="2"/>
  <c r="J9" i="2"/>
  <c r="J10" i="2"/>
  <c r="J11" i="2"/>
  <c r="J12" i="2"/>
  <c r="Q10" i="2" l="1"/>
  <c r="AK5" i="2"/>
</calcChain>
</file>

<file path=xl/sharedStrings.xml><?xml version="1.0" encoding="utf-8"?>
<sst xmlns="http://schemas.openxmlformats.org/spreadsheetml/2006/main" count="106" uniqueCount="39">
  <si>
    <t>年份</t>
  </si>
  <si>
    <t>平均工资</t>
  </si>
  <si>
    <t>农、林、牧、渔业</t>
  </si>
  <si>
    <t>采矿业</t>
  </si>
  <si>
    <t>制造业</t>
  </si>
  <si>
    <t>电力、热力、燃气及水生产和供应业</t>
  </si>
  <si>
    <t>建筑业</t>
  </si>
  <si>
    <t>交通运输、仓储和邮政业</t>
  </si>
  <si>
    <t>住宿和餐饮业</t>
  </si>
  <si>
    <t>信息传输、软件和信息技术服务业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</si>
  <si>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</si>
  <si>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</si>
  <si>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</si>
  <si>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</si>
  <si>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</si>
  <si>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</si>
  <si>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</si>
  <si>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</si>
  <si>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</si>
  <si>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</si>
  <si>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房地产</t>
    <phoneticPr fontId="1" type="noConversion"/>
  </si>
  <si>
    <t>工业</t>
    <phoneticPr fontId="1" type="noConversion"/>
  </si>
  <si>
    <t>其他业</t>
    <phoneticPr fontId="1" type="noConversion"/>
  </si>
  <si>
    <t>科学研究和技术服务业</t>
    <phoneticPr fontId="1" type="noConversion"/>
  </si>
  <si>
    <t>批发和零售业</t>
    <phoneticPr fontId="1" type="noConversion"/>
  </si>
  <si>
    <t>交通运输、仓储和邮政业</t>
    <phoneticPr fontId="1" type="noConversion"/>
  </si>
  <si>
    <t>住宿和餐饮</t>
    <phoneticPr fontId="1" type="noConversion"/>
  </si>
  <si>
    <t>年份</t>
    <phoneticPr fontId="1" type="noConversion"/>
  </si>
  <si>
    <t>S2</t>
    <phoneticPr fontId="1" type="noConversion"/>
  </si>
  <si>
    <t>AVG</t>
    <phoneticPr fontId="1" type="noConversion"/>
  </si>
  <si>
    <t>Years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</si>
  <si>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</si>
  <si>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</si>
  <si>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</si>
  <si>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</si>
  <si>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</si>
  <si>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</si>
  <si>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S9</t>
    <phoneticPr fontId="1" type="noConversion"/>
  </si>
  <si>
    <t>S10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</si>
</sst>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60607"/>
      <name val="仿宋"/>
      <family val="3"/>
      <charset val="134"/>
    </font>
    <font>
      <sz val="12"/>
      <color rgb="FF060607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0" fontId="3" fillId="2" borderId="1" xfId="0" applyNumberFormat="1" applyFont="1" applyFill="1" applyBorder="1" applyAlignment="1">
      <alignment horizontal="left" vertical="center" wrapText="1"/>
    </xf>
    <xf numFmtId="10" fontId="0" fillId="0" borderId="1" xfId="0" applyNumberFormat="1" applyBorder="1">
      <alignment vertical="center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451C-9D3F-46E3-A7B1-C1CBD8C81879}">
  <dimension ref="A1:T11"/>
  <sheetViews>
    <sheetView workbookViewId="0">
      <selection activeCell="E12" sqref="E12"/>
    </sheetView>
  </sheetViews>
  <sheetFormatPr defaultRowHeight="14" x14ac:dyDescent="0.3"/>
  <cols>
    <col min="1" max="20" width="10.58203125" customWidth="1"/>
  </cols>
  <sheetData>
    <row r="1" spans="1:20" ht="30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30" customHeight="1" x14ac:dyDescent="0.3">
      <c r="A2" s="4">
        <v>2014</v>
      </c>
      <c r="B2" s="4">
        <v>56360</v>
      </c>
      <c r="C2" s="4">
        <v>28356</v>
      </c>
      <c r="D2" s="4">
        <v>61677</v>
      </c>
      <c r="E2" s="4">
        <v>51369</v>
      </c>
      <c r="F2" s="4">
        <v>73339</v>
      </c>
      <c r="G2" s="4">
        <v>45804</v>
      </c>
      <c r="H2" s="4">
        <v>55838</v>
      </c>
      <c r="I2" s="4">
        <v>37264</v>
      </c>
      <c r="J2" s="4">
        <v>100845</v>
      </c>
      <c r="K2" s="4">
        <v>108273</v>
      </c>
      <c r="L2" s="4">
        <v>55568</v>
      </c>
      <c r="M2" s="4">
        <v>67131</v>
      </c>
      <c r="N2" s="4">
        <v>82259</v>
      </c>
      <c r="O2" s="4">
        <v>39198</v>
      </c>
      <c r="P2" s="4">
        <v>41882</v>
      </c>
      <c r="Q2" s="4">
        <v>56580</v>
      </c>
      <c r="R2" s="4">
        <v>63267</v>
      </c>
      <c r="S2" s="4">
        <v>64375</v>
      </c>
      <c r="T2" s="4">
        <v>53110</v>
      </c>
    </row>
    <row r="3" spans="1:20" ht="30" customHeight="1" x14ac:dyDescent="0.3">
      <c r="A3" s="4">
        <v>2015</v>
      </c>
      <c r="B3" s="4">
        <v>62029</v>
      </c>
      <c r="C3" s="4">
        <v>31947</v>
      </c>
      <c r="D3" s="4">
        <v>59404</v>
      </c>
      <c r="E3" s="4">
        <v>55324</v>
      </c>
      <c r="F3" s="4">
        <v>78886</v>
      </c>
      <c r="G3" s="4">
        <v>48886</v>
      </c>
      <c r="H3" s="4">
        <v>60328</v>
      </c>
      <c r="I3" s="4">
        <v>68822</v>
      </c>
      <c r="J3" s="4">
        <v>112042</v>
      </c>
      <c r="K3" s="4">
        <v>114777</v>
      </c>
      <c r="L3" s="4">
        <v>60244</v>
      </c>
      <c r="M3" s="4">
        <v>72489</v>
      </c>
      <c r="N3" s="4">
        <v>89410</v>
      </c>
      <c r="O3" s="4">
        <v>43528</v>
      </c>
      <c r="P3" s="4">
        <v>44802</v>
      </c>
      <c r="Q3" s="4">
        <v>66592</v>
      </c>
      <c r="R3" s="4">
        <v>71624</v>
      </c>
      <c r="S3" s="4">
        <v>72764</v>
      </c>
      <c r="T3" s="4">
        <v>62323</v>
      </c>
    </row>
    <row r="4" spans="1:20" ht="30" customHeight="1" x14ac:dyDescent="0.3">
      <c r="A4" s="4">
        <v>2016</v>
      </c>
      <c r="B4" s="4">
        <v>67569</v>
      </c>
      <c r="C4" s="4">
        <v>33612</v>
      </c>
      <c r="D4" s="4">
        <v>60544</v>
      </c>
      <c r="E4" s="4">
        <v>59470</v>
      </c>
      <c r="F4" s="4">
        <v>83863</v>
      </c>
      <c r="G4" s="4">
        <v>52082</v>
      </c>
      <c r="H4" s="4">
        <v>65061</v>
      </c>
      <c r="I4" s="4">
        <v>73650</v>
      </c>
      <c r="J4" s="4">
        <v>122478</v>
      </c>
      <c r="K4" s="4">
        <v>117418</v>
      </c>
      <c r="L4" s="4">
        <v>65497</v>
      </c>
      <c r="M4" s="4">
        <v>76782</v>
      </c>
      <c r="N4" s="4">
        <v>96638</v>
      </c>
      <c r="O4" s="4">
        <v>47750</v>
      </c>
      <c r="P4" s="4">
        <v>47577</v>
      </c>
      <c r="Q4" s="4">
        <v>74498</v>
      </c>
      <c r="R4" s="4">
        <v>80026</v>
      </c>
      <c r="S4" s="4">
        <v>79875</v>
      </c>
      <c r="T4" s="4">
        <v>70959</v>
      </c>
    </row>
    <row r="5" spans="1:20" ht="30" customHeight="1" x14ac:dyDescent="0.3">
      <c r="A5" s="4">
        <v>2017</v>
      </c>
      <c r="B5" s="4">
        <v>74318</v>
      </c>
      <c r="C5" s="4">
        <v>36504</v>
      </c>
      <c r="D5" s="4">
        <v>69500</v>
      </c>
      <c r="E5" s="4">
        <v>64452</v>
      </c>
      <c r="F5" s="4">
        <v>90348</v>
      </c>
      <c r="G5" s="4">
        <v>55568</v>
      </c>
      <c r="H5" s="4">
        <v>71201</v>
      </c>
      <c r="I5" s="4">
        <v>80225</v>
      </c>
      <c r="J5" s="4">
        <v>133150</v>
      </c>
      <c r="K5" s="4">
        <v>122851</v>
      </c>
      <c r="L5" s="4">
        <v>69277</v>
      </c>
      <c r="M5" s="4">
        <v>81393</v>
      </c>
      <c r="N5" s="4">
        <v>107815</v>
      </c>
      <c r="O5" s="4">
        <v>52229</v>
      </c>
      <c r="P5" s="4">
        <v>50552</v>
      </c>
      <c r="Q5" s="4">
        <v>83412</v>
      </c>
      <c r="R5" s="4">
        <v>89648</v>
      </c>
      <c r="S5" s="4">
        <v>87803</v>
      </c>
      <c r="T5" s="4">
        <v>80372</v>
      </c>
    </row>
    <row r="6" spans="1:20" ht="30" customHeight="1" x14ac:dyDescent="0.3">
      <c r="A6" s="4">
        <v>2018</v>
      </c>
      <c r="B6" s="4">
        <v>82413</v>
      </c>
      <c r="C6" s="4">
        <v>36466</v>
      </c>
      <c r="D6" s="4">
        <v>81429</v>
      </c>
      <c r="E6" s="4">
        <v>72088</v>
      </c>
      <c r="F6" s="4">
        <v>100162</v>
      </c>
      <c r="G6" s="4">
        <v>60501</v>
      </c>
      <c r="H6" s="4">
        <v>80551</v>
      </c>
      <c r="I6" s="4">
        <v>88508</v>
      </c>
      <c r="J6" s="4">
        <v>147678</v>
      </c>
      <c r="K6" s="4">
        <v>129837</v>
      </c>
      <c r="L6" s="4">
        <v>75281</v>
      </c>
      <c r="M6" s="4">
        <v>85147</v>
      </c>
      <c r="N6" s="4">
        <v>123343</v>
      </c>
      <c r="O6" s="4">
        <v>56670</v>
      </c>
      <c r="P6" s="4">
        <v>55343</v>
      </c>
      <c r="Q6" s="4">
        <v>92383</v>
      </c>
      <c r="R6" s="4">
        <v>98118</v>
      </c>
      <c r="S6" s="4">
        <v>98621</v>
      </c>
      <c r="T6" s="4">
        <v>87932</v>
      </c>
    </row>
    <row r="7" spans="1:20" ht="30" customHeight="1" x14ac:dyDescent="0.3">
      <c r="A7" s="4">
        <v>2019</v>
      </c>
      <c r="B7" s="4">
        <v>90501</v>
      </c>
      <c r="C7" s="4">
        <v>39340</v>
      </c>
      <c r="D7" s="4">
        <v>91068</v>
      </c>
      <c r="E7" s="4">
        <v>78147</v>
      </c>
      <c r="F7" s="4">
        <v>107733</v>
      </c>
      <c r="G7" s="4">
        <v>65580</v>
      </c>
      <c r="H7" s="4">
        <v>89047</v>
      </c>
      <c r="I7" s="4">
        <v>97050</v>
      </c>
      <c r="J7" s="4">
        <v>161352</v>
      </c>
      <c r="K7" s="4">
        <v>131405</v>
      </c>
      <c r="L7" s="4">
        <v>80157</v>
      </c>
      <c r="M7" s="4">
        <v>88190</v>
      </c>
      <c r="N7" s="4">
        <v>133459</v>
      </c>
      <c r="O7" s="4">
        <v>61158</v>
      </c>
      <c r="P7" s="4">
        <v>60232</v>
      </c>
      <c r="Q7" s="4">
        <v>97681</v>
      </c>
      <c r="R7" s="4">
        <v>108903</v>
      </c>
      <c r="S7" s="4">
        <v>107708</v>
      </c>
      <c r="T7" s="4">
        <v>94369</v>
      </c>
    </row>
    <row r="8" spans="1:20" ht="30" customHeight="1" x14ac:dyDescent="0.3">
      <c r="A8" s="4">
        <v>2020</v>
      </c>
      <c r="B8" s="4">
        <v>97379</v>
      </c>
      <c r="C8" s="4">
        <v>48540</v>
      </c>
      <c r="D8" s="4">
        <v>96674</v>
      </c>
      <c r="E8" s="4">
        <v>82783</v>
      </c>
      <c r="F8" s="4">
        <v>116728</v>
      </c>
      <c r="G8" s="4">
        <v>69986</v>
      </c>
      <c r="H8" s="4">
        <v>96521</v>
      </c>
      <c r="I8" s="4">
        <v>100642</v>
      </c>
      <c r="J8" s="4">
        <v>177544</v>
      </c>
      <c r="K8" s="4">
        <v>133390</v>
      </c>
      <c r="L8" s="4">
        <v>83807</v>
      </c>
      <c r="M8" s="4">
        <v>92924</v>
      </c>
      <c r="N8" s="4">
        <v>139851</v>
      </c>
      <c r="O8" s="4">
        <v>63914</v>
      </c>
      <c r="P8" s="4">
        <v>60722</v>
      </c>
      <c r="Q8" s="4">
        <v>106474</v>
      </c>
      <c r="R8" s="4">
        <v>115449</v>
      </c>
      <c r="S8" s="4">
        <v>112081</v>
      </c>
      <c r="T8" s="4">
        <v>104487</v>
      </c>
    </row>
    <row r="9" spans="1:20" ht="30" customHeight="1" x14ac:dyDescent="0.3">
      <c r="A9" s="4">
        <v>2021</v>
      </c>
      <c r="B9" s="4">
        <v>106837</v>
      </c>
      <c r="C9" s="4">
        <v>53819</v>
      </c>
      <c r="D9" s="4">
        <v>108467</v>
      </c>
      <c r="E9" s="4">
        <v>92459</v>
      </c>
      <c r="F9" s="4">
        <v>125332</v>
      </c>
      <c r="G9" s="4">
        <v>75762</v>
      </c>
      <c r="H9" s="4">
        <v>107735</v>
      </c>
      <c r="I9" s="4">
        <v>109851</v>
      </c>
      <c r="J9" s="4">
        <v>201506</v>
      </c>
      <c r="K9" s="4">
        <v>150843</v>
      </c>
      <c r="L9" s="4">
        <v>91143</v>
      </c>
      <c r="M9" s="4">
        <v>102537</v>
      </c>
      <c r="N9" s="4">
        <v>151776</v>
      </c>
      <c r="O9" s="4">
        <v>65802</v>
      </c>
      <c r="P9" s="4">
        <v>65193</v>
      </c>
      <c r="Q9" s="4">
        <v>111392</v>
      </c>
      <c r="R9" s="4">
        <v>126828</v>
      </c>
      <c r="S9" s="4">
        <v>117329</v>
      </c>
      <c r="T9" s="4">
        <v>111361</v>
      </c>
    </row>
    <row r="10" spans="1:20" ht="30" customHeight="1" x14ac:dyDescent="0.3">
      <c r="A10" s="4">
        <v>2022</v>
      </c>
      <c r="B10" s="4">
        <v>114029</v>
      </c>
      <c r="C10" s="4">
        <v>58976</v>
      </c>
      <c r="D10" s="4">
        <v>121522</v>
      </c>
      <c r="E10" s="4">
        <v>97528</v>
      </c>
      <c r="F10" s="4">
        <v>132964</v>
      </c>
      <c r="G10" s="4">
        <v>78295</v>
      </c>
      <c r="H10" s="4">
        <v>115408</v>
      </c>
      <c r="I10" s="4">
        <v>115345</v>
      </c>
      <c r="J10" s="4">
        <v>220418</v>
      </c>
      <c r="K10" s="4">
        <v>174341</v>
      </c>
      <c r="L10" s="4">
        <v>90346</v>
      </c>
      <c r="M10" s="4">
        <v>106500</v>
      </c>
      <c r="N10" s="4">
        <v>163486</v>
      </c>
      <c r="O10" s="4">
        <v>68256</v>
      </c>
      <c r="P10" s="4">
        <v>65478</v>
      </c>
      <c r="Q10" s="4">
        <v>120422</v>
      </c>
      <c r="R10" s="4">
        <v>135222</v>
      </c>
      <c r="S10" s="4">
        <v>121151</v>
      </c>
      <c r="T10" s="4">
        <v>117440</v>
      </c>
    </row>
    <row r="11" spans="1:20" ht="30" customHeight="1" x14ac:dyDescent="0.3">
      <c r="A11" s="4">
        <v>2023</v>
      </c>
      <c r="B11" s="4">
        <v>120698</v>
      </c>
      <c r="C11" s="4">
        <v>62962</v>
      </c>
      <c r="D11" s="4">
        <v>135025</v>
      </c>
      <c r="E11" s="4">
        <v>103932</v>
      </c>
      <c r="F11" s="4">
        <v>143594</v>
      </c>
      <c r="G11" s="4">
        <v>85804</v>
      </c>
      <c r="H11" s="4">
        <v>124362</v>
      </c>
      <c r="I11" s="4">
        <v>122705</v>
      </c>
      <c r="J11" s="4">
        <v>231810</v>
      </c>
      <c r="K11" s="4">
        <v>197663</v>
      </c>
      <c r="L11" s="4">
        <v>91932</v>
      </c>
      <c r="M11" s="4">
        <v>109264</v>
      </c>
      <c r="N11" s="4">
        <v>171447</v>
      </c>
      <c r="O11" s="4">
        <v>68656</v>
      </c>
      <c r="P11" s="4">
        <v>68919</v>
      </c>
      <c r="Q11" s="4">
        <v>124067</v>
      </c>
      <c r="R11" s="4">
        <v>143818</v>
      </c>
      <c r="S11" s="4">
        <v>127334</v>
      </c>
      <c r="T11" s="4">
        <v>117108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96CA-8EA0-4CD0-8858-5871DFDC2D80}">
  <dimension ref="E1:AW51"/>
  <sheetViews>
    <sheetView topLeftCell="O33" workbookViewId="0">
      <selection activeCell="R40" sqref="R40:AB51"/>
    </sheetView>
  </sheetViews>
  <sheetFormatPr defaultRowHeight="14" x14ac:dyDescent="0.3"/>
  <cols>
    <col min="5" max="45" width="10.58203125" customWidth="1"/>
  </cols>
  <sheetData>
    <row r="1" spans="7:48" ht="30" customHeight="1" x14ac:dyDescent="0.3">
      <c r="G1" s="1" t="s">
        <v>0</v>
      </c>
      <c r="H1" s="1" t="s">
        <v>1</v>
      </c>
      <c r="I1" s="1" t="s">
        <v>2</v>
      </c>
      <c r="J1" s="1"/>
      <c r="K1" s="1"/>
      <c r="L1" s="6" t="s">
        <v>3</v>
      </c>
      <c r="M1" s="6"/>
      <c r="N1" s="6" t="s">
        <v>4</v>
      </c>
      <c r="O1" s="6" t="s">
        <v>5</v>
      </c>
      <c r="P1" s="6" t="s">
        <v>21</v>
      </c>
      <c r="Q1" s="1"/>
      <c r="R1" s="1"/>
      <c r="S1" s="1" t="s">
        <v>6</v>
      </c>
      <c r="T1" s="1"/>
      <c r="U1" s="1"/>
      <c r="V1" s="1" t="s">
        <v>24</v>
      </c>
      <c r="W1" s="1"/>
      <c r="X1" s="1"/>
      <c r="Y1" s="1" t="s">
        <v>25</v>
      </c>
      <c r="Z1" s="5"/>
      <c r="AA1" s="5"/>
      <c r="AB1" s="1" t="s">
        <v>26</v>
      </c>
      <c r="AC1" s="1"/>
      <c r="AD1" s="1"/>
      <c r="AE1" s="1" t="s">
        <v>10</v>
      </c>
      <c r="AF1" s="1"/>
      <c r="AG1" s="1"/>
      <c r="AH1" s="6" t="s">
        <v>11</v>
      </c>
      <c r="AI1" s="6" t="s">
        <v>12</v>
      </c>
      <c r="AJ1" s="6" t="s">
        <v>20</v>
      </c>
      <c r="AK1" s="1"/>
      <c r="AL1" s="1"/>
      <c r="AM1" s="1" t="s">
        <v>23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9</v>
      </c>
      <c r="AU1" s="5" t="s">
        <v>22</v>
      </c>
      <c r="AV1" s="5"/>
    </row>
    <row r="2" spans="7:48" ht="30" customHeight="1" x14ac:dyDescent="0.3">
      <c r="G2" s="2">
        <v>2013</v>
      </c>
      <c r="H2" s="2">
        <v>51483</v>
      </c>
      <c r="I2" s="2">
        <v>25820</v>
      </c>
      <c r="J2" s="2"/>
      <c r="K2" s="2"/>
      <c r="L2" s="7">
        <v>60138</v>
      </c>
      <c r="M2" s="7"/>
      <c r="N2" s="7">
        <v>46431</v>
      </c>
      <c r="O2" s="7">
        <v>67085</v>
      </c>
      <c r="P2" s="7">
        <f>SUM(L2,N2,O2)</f>
        <v>173654</v>
      </c>
      <c r="Q2" s="2"/>
      <c r="R2" s="2"/>
      <c r="S2" s="2">
        <v>42072</v>
      </c>
      <c r="T2" s="2"/>
      <c r="U2" s="2"/>
      <c r="V2" s="2">
        <v>50308</v>
      </c>
      <c r="W2" s="2"/>
      <c r="X2" s="2"/>
      <c r="Y2" s="2">
        <v>57993</v>
      </c>
      <c r="Z2" s="5"/>
      <c r="AA2" s="5"/>
      <c r="AB2" s="2">
        <v>34044</v>
      </c>
      <c r="AC2" s="2"/>
      <c r="AD2" s="2"/>
      <c r="AE2" s="7">
        <v>99653</v>
      </c>
      <c r="AF2" s="2"/>
      <c r="AG2" s="2"/>
      <c r="AH2" s="7">
        <v>51048</v>
      </c>
      <c r="AI2" s="2">
        <v>62538</v>
      </c>
      <c r="AJ2" s="7">
        <f>SUM(AH2,AI2)</f>
        <v>113586</v>
      </c>
      <c r="AK2" s="2"/>
      <c r="AL2" s="2"/>
      <c r="AM2" s="2">
        <v>76602</v>
      </c>
      <c r="AN2" s="2">
        <v>36123</v>
      </c>
      <c r="AO2" s="2">
        <v>38429</v>
      </c>
      <c r="AP2" s="2">
        <v>57979</v>
      </c>
      <c r="AQ2" s="2">
        <v>57979</v>
      </c>
      <c r="AR2" s="2">
        <v>59336</v>
      </c>
      <c r="AS2" s="2">
        <v>49259</v>
      </c>
      <c r="AT2" s="2">
        <v>90915</v>
      </c>
      <c r="AU2" s="5">
        <f>SUM(AM2:AT2)</f>
        <v>466622</v>
      </c>
      <c r="AV2" s="5"/>
    </row>
    <row r="3" spans="7:48" ht="30" customHeight="1" x14ac:dyDescent="0.3">
      <c r="G3" s="2">
        <v>2014</v>
      </c>
      <c r="H3" s="2">
        <v>56360</v>
      </c>
      <c r="I3" s="2">
        <v>28356</v>
      </c>
      <c r="J3" s="8">
        <f>(I3-I2)/I2</f>
        <v>9.8218435321456229E-2</v>
      </c>
      <c r="K3" s="2"/>
      <c r="L3" s="7">
        <v>61677</v>
      </c>
      <c r="M3" s="7"/>
      <c r="N3" s="7">
        <v>51369</v>
      </c>
      <c r="O3" s="7">
        <v>73339</v>
      </c>
      <c r="P3" s="7">
        <f t="shared" ref="P3:P12" si="0">SUM(L3,N3,O3)</f>
        <v>186385</v>
      </c>
      <c r="Q3" s="8">
        <f>(P3-P2)/P2</f>
        <v>7.3312448892625559E-2</v>
      </c>
      <c r="R3" s="2"/>
      <c r="S3" s="2">
        <v>45804</v>
      </c>
      <c r="T3" s="8">
        <f>(S3-S2)/S2</f>
        <v>8.8705077010838559E-2</v>
      </c>
      <c r="U3" s="2"/>
      <c r="V3" s="2">
        <v>55838</v>
      </c>
      <c r="W3" s="8">
        <f>(V3-V2)/V2</f>
        <v>0.10992287508944899</v>
      </c>
      <c r="X3" s="2"/>
      <c r="Y3" s="2">
        <v>63416</v>
      </c>
      <c r="Z3" s="9">
        <f>(Y3-Y2)/Y2</f>
        <v>9.3511285844843348E-2</v>
      </c>
      <c r="AA3" s="9"/>
      <c r="AB3" s="2">
        <v>37264</v>
      </c>
      <c r="AC3" s="8">
        <f>(AB3-AB2)/AB2</f>
        <v>9.4583480202091411E-2</v>
      </c>
      <c r="AD3" s="2"/>
      <c r="AE3" s="7">
        <v>108273</v>
      </c>
      <c r="AF3" s="8">
        <f>(AE3-AE2)/AE2</f>
        <v>8.6500155539722845E-2</v>
      </c>
      <c r="AG3" s="2"/>
      <c r="AH3" s="7">
        <v>55568</v>
      </c>
      <c r="AI3" s="2">
        <v>67131</v>
      </c>
      <c r="AJ3" s="7">
        <f t="shared" ref="AJ3:AJ12" si="1">SUM(AH3,AI3)</f>
        <v>122699</v>
      </c>
      <c r="AK3" s="8">
        <f>(AJ3-AJ2)/AJ2</f>
        <v>8.0229957917348965E-2</v>
      </c>
      <c r="AL3" s="2"/>
      <c r="AM3" s="2">
        <v>82259</v>
      </c>
      <c r="AN3" s="2">
        <v>39198</v>
      </c>
      <c r="AO3" s="2">
        <v>41882</v>
      </c>
      <c r="AP3" s="2">
        <v>56580</v>
      </c>
      <c r="AQ3" s="2">
        <v>56580</v>
      </c>
      <c r="AR3" s="2">
        <v>63267</v>
      </c>
      <c r="AS3" s="2">
        <v>64375</v>
      </c>
      <c r="AT3" s="2">
        <v>100845</v>
      </c>
      <c r="AU3" s="5">
        <f t="shared" ref="AU3:AU12" si="2">SUM(AM3:AT3)</f>
        <v>504986</v>
      </c>
      <c r="AV3" s="9">
        <f>(AU3-AU2)/AU2</f>
        <v>8.2216440716468581E-2</v>
      </c>
    </row>
    <row r="4" spans="7:48" ht="30" customHeight="1" x14ac:dyDescent="0.3">
      <c r="G4" s="2">
        <v>2015</v>
      </c>
      <c r="H4" s="2">
        <v>62029</v>
      </c>
      <c r="I4" s="2">
        <v>31947</v>
      </c>
      <c r="J4" s="8">
        <f t="shared" ref="J4:J12" si="3">(I4-I3)/I3</f>
        <v>0.12663986457892509</v>
      </c>
      <c r="K4" s="2"/>
      <c r="L4" s="7">
        <v>59405</v>
      </c>
      <c r="M4" s="7"/>
      <c r="N4" s="7">
        <v>55324</v>
      </c>
      <c r="O4" s="7">
        <v>78886</v>
      </c>
      <c r="P4" s="7">
        <f t="shared" si="0"/>
        <v>193615</v>
      </c>
      <c r="Q4" s="8">
        <f t="shared" ref="Q4:Q12" si="4">(P4-P3)/P3</f>
        <v>3.87906752152802E-2</v>
      </c>
      <c r="R4" s="2"/>
      <c r="S4" s="2">
        <v>48886</v>
      </c>
      <c r="T4" s="8">
        <f t="shared" ref="T4:T12" si="5">(S4-S3)/S3</f>
        <v>6.7286699851541357E-2</v>
      </c>
      <c r="U4" s="2"/>
      <c r="V4" s="2">
        <v>60328</v>
      </c>
      <c r="W4" s="8">
        <f t="shared" ref="W4:W12" si="6">(V4-V3)/V3</f>
        <v>8.0411189512518355E-2</v>
      </c>
      <c r="X4" s="2"/>
      <c r="Y4" s="2">
        <v>68822</v>
      </c>
      <c r="Z4" s="9">
        <f t="shared" ref="Z4:Z11" si="7">(Y4-Y3)/Y3</f>
        <v>8.5246625457297845E-2</v>
      </c>
      <c r="AA4" s="9"/>
      <c r="AB4" s="2">
        <v>40806</v>
      </c>
      <c r="AC4" s="8">
        <f t="shared" ref="AC4:AC12" si="8">(AB4-AB3)/AB3</f>
        <v>9.5051524259338771E-2</v>
      </c>
      <c r="AD4" s="2"/>
      <c r="AE4" s="7">
        <v>114777</v>
      </c>
      <c r="AF4" s="8">
        <f t="shared" ref="AF4:AF12" si="9">(AE4-AE3)/AE3</f>
        <v>6.0070377656479455E-2</v>
      </c>
      <c r="AG4" s="2"/>
      <c r="AH4" s="7">
        <v>60244</v>
      </c>
      <c r="AI4" s="2">
        <v>72489</v>
      </c>
      <c r="AJ4" s="7">
        <f t="shared" si="1"/>
        <v>132733</v>
      </c>
      <c r="AK4" s="8">
        <f t="shared" ref="AK4:AK12" si="10">(AJ4-AJ3)/AJ3</f>
        <v>8.1777357598676437E-2</v>
      </c>
      <c r="AL4" s="2"/>
      <c r="AM4" s="2">
        <v>89410</v>
      </c>
      <c r="AN4" s="2">
        <v>43528</v>
      </c>
      <c r="AO4" s="2">
        <v>44802</v>
      </c>
      <c r="AP4" s="2">
        <v>66592</v>
      </c>
      <c r="AQ4" s="2">
        <v>66592</v>
      </c>
      <c r="AR4" s="2">
        <v>71624</v>
      </c>
      <c r="AS4" s="2">
        <v>72764</v>
      </c>
      <c r="AT4" s="2">
        <v>112042</v>
      </c>
      <c r="AU4" s="5">
        <f t="shared" si="2"/>
        <v>567354</v>
      </c>
      <c r="AV4" s="9">
        <f t="shared" ref="AV4:AV12" si="11">(AU4-AU3)/AU3</f>
        <v>0.123504413983754</v>
      </c>
    </row>
    <row r="5" spans="7:48" ht="30" customHeight="1" x14ac:dyDescent="0.3">
      <c r="G5" s="2">
        <v>2016</v>
      </c>
      <c r="H5" s="2">
        <v>67569</v>
      </c>
      <c r="I5" s="2">
        <v>33612</v>
      </c>
      <c r="J5" s="8">
        <f t="shared" si="3"/>
        <v>5.2117569724856795E-2</v>
      </c>
      <c r="K5" s="2"/>
      <c r="L5" s="7">
        <v>60544</v>
      </c>
      <c r="M5" s="7"/>
      <c r="N5" s="7">
        <v>59470</v>
      </c>
      <c r="O5" s="7">
        <v>83863</v>
      </c>
      <c r="P5" s="7">
        <f t="shared" si="0"/>
        <v>203877</v>
      </c>
      <c r="Q5" s="8">
        <f t="shared" si="4"/>
        <v>5.3002091780079023E-2</v>
      </c>
      <c r="R5" s="2"/>
      <c r="S5" s="2">
        <v>52082</v>
      </c>
      <c r="T5" s="8">
        <f t="shared" si="5"/>
        <v>6.5376590434889331E-2</v>
      </c>
      <c r="U5" s="2"/>
      <c r="V5" s="2">
        <v>65061</v>
      </c>
      <c r="W5" s="8">
        <f t="shared" si="6"/>
        <v>7.845444901206737E-2</v>
      </c>
      <c r="X5" s="2"/>
      <c r="Y5" s="2">
        <v>73650</v>
      </c>
      <c r="Z5" s="9">
        <f t="shared" si="7"/>
        <v>7.0151986283455869E-2</v>
      </c>
      <c r="AA5" s="9"/>
      <c r="AB5" s="2">
        <v>43382</v>
      </c>
      <c r="AC5" s="8">
        <f t="shared" si="8"/>
        <v>6.3127971376758324E-2</v>
      </c>
      <c r="AD5" s="2"/>
      <c r="AE5" s="7">
        <v>117418</v>
      </c>
      <c r="AF5" s="8">
        <f t="shared" si="9"/>
        <v>2.3009836465493958E-2</v>
      </c>
      <c r="AG5" s="2"/>
      <c r="AH5" s="7">
        <v>65497</v>
      </c>
      <c r="AI5" s="2">
        <v>76782</v>
      </c>
      <c r="AJ5" s="7">
        <f t="shared" si="1"/>
        <v>142279</v>
      </c>
      <c r="AK5" s="8">
        <f t="shared" si="10"/>
        <v>7.1918814462115677E-2</v>
      </c>
      <c r="AL5" s="2"/>
      <c r="AM5" s="2">
        <v>96638</v>
      </c>
      <c r="AN5" s="2">
        <v>47750</v>
      </c>
      <c r="AO5" s="2">
        <v>47577</v>
      </c>
      <c r="AP5" s="2">
        <v>74498</v>
      </c>
      <c r="AQ5" s="2">
        <v>74498</v>
      </c>
      <c r="AR5" s="2">
        <v>80026</v>
      </c>
      <c r="AS5" s="2">
        <v>79875</v>
      </c>
      <c r="AT5" s="2">
        <v>122478</v>
      </c>
      <c r="AU5" s="5">
        <f t="shared" si="2"/>
        <v>623340</v>
      </c>
      <c r="AV5" s="9">
        <f t="shared" si="11"/>
        <v>9.8679131547499438E-2</v>
      </c>
    </row>
    <row r="6" spans="7:48" ht="30" customHeight="1" x14ac:dyDescent="0.3">
      <c r="G6" s="2">
        <v>2017</v>
      </c>
      <c r="H6" s="2">
        <v>74318</v>
      </c>
      <c r="I6" s="2">
        <v>36504</v>
      </c>
      <c r="J6" s="8">
        <f t="shared" si="3"/>
        <v>8.6040699750089253E-2</v>
      </c>
      <c r="K6" s="2"/>
      <c r="L6" s="7">
        <v>69500</v>
      </c>
      <c r="M6" s="7"/>
      <c r="N6" s="7">
        <v>64452</v>
      </c>
      <c r="O6" s="7">
        <v>90348</v>
      </c>
      <c r="P6" s="7">
        <f t="shared" si="0"/>
        <v>224300</v>
      </c>
      <c r="Q6" s="8">
        <f t="shared" si="4"/>
        <v>0.10017314361109884</v>
      </c>
      <c r="R6" s="2"/>
      <c r="S6" s="2">
        <v>55568</v>
      </c>
      <c r="T6" s="8">
        <f t="shared" si="5"/>
        <v>6.6932913482585149E-2</v>
      </c>
      <c r="U6" s="2"/>
      <c r="V6" s="2">
        <v>71201</v>
      </c>
      <c r="W6" s="8">
        <f t="shared" si="6"/>
        <v>9.437297305605509E-2</v>
      </c>
      <c r="X6" s="2"/>
      <c r="Y6" s="2">
        <v>80225</v>
      </c>
      <c r="Z6" s="9">
        <f t="shared" si="7"/>
        <v>8.9273591310251185E-2</v>
      </c>
      <c r="AA6" s="9"/>
      <c r="AB6" s="2">
        <v>45751</v>
      </c>
      <c r="AC6" s="8">
        <f t="shared" si="8"/>
        <v>5.4607901894795079E-2</v>
      </c>
      <c r="AD6" s="2"/>
      <c r="AE6" s="7">
        <v>122851</v>
      </c>
      <c r="AF6" s="8">
        <f t="shared" si="9"/>
        <v>4.6270588836464593E-2</v>
      </c>
      <c r="AG6" s="2"/>
      <c r="AH6" s="7">
        <v>69277</v>
      </c>
      <c r="AI6" s="2">
        <v>81393</v>
      </c>
      <c r="AJ6" s="7">
        <f t="shared" si="1"/>
        <v>150670</v>
      </c>
      <c r="AK6" s="8">
        <f t="shared" si="10"/>
        <v>5.8975674554923779E-2</v>
      </c>
      <c r="AL6" s="2"/>
      <c r="AM6" s="2">
        <v>107815</v>
      </c>
      <c r="AN6" s="2">
        <v>52229</v>
      </c>
      <c r="AO6" s="2">
        <v>50552</v>
      </c>
      <c r="AP6" s="2">
        <v>83412</v>
      </c>
      <c r="AQ6" s="2">
        <v>83412</v>
      </c>
      <c r="AR6" s="2">
        <v>89648</v>
      </c>
      <c r="AS6" s="2">
        <v>87803</v>
      </c>
      <c r="AT6" s="2">
        <v>133150</v>
      </c>
      <c r="AU6" s="5">
        <f t="shared" si="2"/>
        <v>688021</v>
      </c>
      <c r="AV6" s="9">
        <f t="shared" si="11"/>
        <v>0.10376520037218853</v>
      </c>
    </row>
    <row r="7" spans="7:48" ht="30" customHeight="1" x14ac:dyDescent="0.3">
      <c r="G7" s="2">
        <v>2018</v>
      </c>
      <c r="H7" s="2">
        <v>82413</v>
      </c>
      <c r="I7" s="2">
        <v>36466</v>
      </c>
      <c r="J7" s="8">
        <f t="shared" si="3"/>
        <v>-1.0409818102125794E-3</v>
      </c>
      <c r="K7" s="2"/>
      <c r="L7" s="7">
        <v>81429</v>
      </c>
      <c r="M7" s="7"/>
      <c r="N7" s="7">
        <v>72088</v>
      </c>
      <c r="O7" s="7">
        <v>100162</v>
      </c>
      <c r="P7" s="7">
        <f t="shared" si="0"/>
        <v>253679</v>
      </c>
      <c r="Q7" s="8">
        <f t="shared" si="4"/>
        <v>0.13098082924654481</v>
      </c>
      <c r="R7" s="2"/>
      <c r="S7" s="2">
        <v>60501</v>
      </c>
      <c r="T7" s="8">
        <f t="shared" si="5"/>
        <v>8.877411459832997E-2</v>
      </c>
      <c r="U7" s="2"/>
      <c r="V7" s="2">
        <v>80551</v>
      </c>
      <c r="W7" s="8">
        <f t="shared" si="6"/>
        <v>0.1313183803598264</v>
      </c>
      <c r="X7" s="2"/>
      <c r="Y7" s="2">
        <v>88508</v>
      </c>
      <c r="Z7" s="9">
        <f t="shared" si="7"/>
        <v>0.10324711748208165</v>
      </c>
      <c r="AA7" s="9"/>
      <c r="AB7" s="2">
        <v>48260</v>
      </c>
      <c r="AC7" s="8">
        <f t="shared" si="8"/>
        <v>5.4840331358877399E-2</v>
      </c>
      <c r="AD7" s="2"/>
      <c r="AE7" s="7">
        <v>129837</v>
      </c>
      <c r="AF7" s="8">
        <f t="shared" si="9"/>
        <v>5.6865633979373387E-2</v>
      </c>
      <c r="AG7" s="2"/>
      <c r="AH7" s="7">
        <v>75281</v>
      </c>
      <c r="AI7" s="2">
        <v>85147</v>
      </c>
      <c r="AJ7" s="7">
        <f t="shared" si="1"/>
        <v>160428</v>
      </c>
      <c r="AK7" s="8">
        <f t="shared" si="10"/>
        <v>6.4764053892612999E-2</v>
      </c>
      <c r="AL7" s="2"/>
      <c r="AM7" s="2">
        <v>123343</v>
      </c>
      <c r="AN7" s="2">
        <v>56670</v>
      </c>
      <c r="AO7" s="2">
        <v>55343</v>
      </c>
      <c r="AP7" s="2">
        <v>92383</v>
      </c>
      <c r="AQ7" s="2">
        <v>92383</v>
      </c>
      <c r="AR7" s="2">
        <v>98118</v>
      </c>
      <c r="AS7" s="2">
        <v>98621</v>
      </c>
      <c r="AT7" s="2">
        <v>147678</v>
      </c>
      <c r="AU7" s="5">
        <f t="shared" si="2"/>
        <v>764539</v>
      </c>
      <c r="AV7" s="9">
        <f t="shared" si="11"/>
        <v>0.11121462862325424</v>
      </c>
    </row>
    <row r="8" spans="7:48" ht="30" customHeight="1" x14ac:dyDescent="0.3">
      <c r="G8" s="2">
        <v>2019</v>
      </c>
      <c r="H8" s="2">
        <v>90501</v>
      </c>
      <c r="I8" s="2">
        <v>39340</v>
      </c>
      <c r="J8" s="8">
        <f t="shared" si="3"/>
        <v>7.8813141008062304E-2</v>
      </c>
      <c r="K8" s="2"/>
      <c r="L8" s="7">
        <v>91068</v>
      </c>
      <c r="M8" s="7"/>
      <c r="N8" s="7">
        <v>78147</v>
      </c>
      <c r="O8" s="7">
        <v>107733</v>
      </c>
      <c r="P8" s="7">
        <f t="shared" si="0"/>
        <v>276948</v>
      </c>
      <c r="Q8" s="8">
        <f t="shared" si="4"/>
        <v>9.1726157860918714E-2</v>
      </c>
      <c r="R8" s="2"/>
      <c r="S8" s="2">
        <v>65580</v>
      </c>
      <c r="T8" s="8">
        <f t="shared" si="5"/>
        <v>8.3949025635939908E-2</v>
      </c>
      <c r="U8" s="2"/>
      <c r="V8" s="2">
        <v>89047</v>
      </c>
      <c r="W8" s="8">
        <f t="shared" si="6"/>
        <v>0.10547355091805191</v>
      </c>
      <c r="X8" s="2"/>
      <c r="Y8" s="2">
        <v>97050</v>
      </c>
      <c r="Z8" s="9">
        <f t="shared" si="7"/>
        <v>9.651104984860126E-2</v>
      </c>
      <c r="AA8" s="9"/>
      <c r="AB8" s="2">
        <v>50346</v>
      </c>
      <c r="AC8" s="8">
        <f t="shared" si="8"/>
        <v>4.3224202237878158E-2</v>
      </c>
      <c r="AD8" s="2"/>
      <c r="AE8" s="7">
        <v>131405</v>
      </c>
      <c r="AF8" s="8">
        <f t="shared" si="9"/>
        <v>1.2076680761262198E-2</v>
      </c>
      <c r="AG8" s="2"/>
      <c r="AH8" s="7">
        <v>80157</v>
      </c>
      <c r="AI8" s="2">
        <v>88190</v>
      </c>
      <c r="AJ8" s="7">
        <f t="shared" si="1"/>
        <v>168347</v>
      </c>
      <c r="AK8" s="8">
        <f t="shared" si="10"/>
        <v>4.9361707432617745E-2</v>
      </c>
      <c r="AL8" s="2"/>
      <c r="AM8" s="2">
        <v>133459</v>
      </c>
      <c r="AN8" s="2">
        <v>61158</v>
      </c>
      <c r="AO8" s="2">
        <v>60232</v>
      </c>
      <c r="AP8" s="2">
        <v>97681</v>
      </c>
      <c r="AQ8" s="2">
        <v>97681</v>
      </c>
      <c r="AR8" s="2">
        <v>108903</v>
      </c>
      <c r="AS8" s="2">
        <v>107708</v>
      </c>
      <c r="AT8" s="2">
        <v>161352</v>
      </c>
      <c r="AU8" s="5">
        <f t="shared" si="2"/>
        <v>828174</v>
      </c>
      <c r="AV8" s="9">
        <f t="shared" si="11"/>
        <v>8.323316403741339E-2</v>
      </c>
    </row>
    <row r="9" spans="7:48" ht="30" customHeight="1" x14ac:dyDescent="0.3">
      <c r="G9" s="2">
        <v>2020</v>
      </c>
      <c r="H9" s="2">
        <v>97379</v>
      </c>
      <c r="I9" s="2">
        <v>48540</v>
      </c>
      <c r="J9" s="8">
        <f t="shared" si="3"/>
        <v>0.2338586680223691</v>
      </c>
      <c r="K9" s="2"/>
      <c r="L9" s="7">
        <v>96674</v>
      </c>
      <c r="M9" s="7"/>
      <c r="N9" s="7">
        <v>82783</v>
      </c>
      <c r="O9" s="7">
        <v>116728</v>
      </c>
      <c r="P9" s="7">
        <f t="shared" si="0"/>
        <v>296185</v>
      </c>
      <c r="Q9" s="8">
        <f t="shared" si="4"/>
        <v>6.9460692982076064E-2</v>
      </c>
      <c r="R9" s="2"/>
      <c r="S9" s="2">
        <v>69986</v>
      </c>
      <c r="T9" s="8">
        <f t="shared" si="5"/>
        <v>6.7185117413845682E-2</v>
      </c>
      <c r="U9" s="2"/>
      <c r="V9" s="2">
        <v>96521</v>
      </c>
      <c r="W9" s="8">
        <f t="shared" si="6"/>
        <v>8.3933203813716356E-2</v>
      </c>
      <c r="X9" s="2"/>
      <c r="Y9" s="2">
        <v>100642</v>
      </c>
      <c r="Z9" s="9">
        <f t="shared" si="7"/>
        <v>3.7011849562081402E-2</v>
      </c>
      <c r="AA9" s="9"/>
      <c r="AB9" s="2">
        <v>48833</v>
      </c>
      <c r="AC9" s="8">
        <f t="shared" si="8"/>
        <v>-3.00520398840027E-2</v>
      </c>
      <c r="AD9" s="2"/>
      <c r="AE9" s="7">
        <v>133390</v>
      </c>
      <c r="AF9" s="8">
        <f t="shared" si="9"/>
        <v>1.5105970092462236E-2</v>
      </c>
      <c r="AG9" s="2"/>
      <c r="AH9" s="7">
        <v>83807</v>
      </c>
      <c r="AI9" s="2">
        <v>92924</v>
      </c>
      <c r="AJ9" s="7">
        <f t="shared" si="1"/>
        <v>176731</v>
      </c>
      <c r="AK9" s="8">
        <f t="shared" si="10"/>
        <v>4.9801897271706655E-2</v>
      </c>
      <c r="AL9" s="2"/>
      <c r="AM9" s="2">
        <v>139851</v>
      </c>
      <c r="AN9" s="2">
        <v>63914</v>
      </c>
      <c r="AO9" s="2">
        <v>60722</v>
      </c>
      <c r="AP9" s="2">
        <v>106474</v>
      </c>
      <c r="AQ9" s="2">
        <v>106474</v>
      </c>
      <c r="AR9" s="2">
        <v>115449</v>
      </c>
      <c r="AS9" s="2">
        <v>112081</v>
      </c>
      <c r="AT9" s="2">
        <v>177544</v>
      </c>
      <c r="AU9" s="5">
        <f t="shared" si="2"/>
        <v>882509</v>
      </c>
      <c r="AV9" s="9">
        <f t="shared" si="11"/>
        <v>6.5608193447270743E-2</v>
      </c>
    </row>
    <row r="10" spans="7:48" ht="30" customHeight="1" x14ac:dyDescent="0.3">
      <c r="G10" s="2">
        <v>2021</v>
      </c>
      <c r="H10" s="2">
        <v>106837</v>
      </c>
      <c r="I10" s="2">
        <v>53819</v>
      </c>
      <c r="J10" s="8">
        <f t="shared" si="3"/>
        <v>0.10875566543057272</v>
      </c>
      <c r="K10" s="2"/>
      <c r="L10" s="7">
        <v>108467</v>
      </c>
      <c r="M10" s="7"/>
      <c r="N10" s="7">
        <v>92459</v>
      </c>
      <c r="O10" s="7">
        <v>125332</v>
      </c>
      <c r="P10" s="7">
        <f t="shared" si="0"/>
        <v>326258</v>
      </c>
      <c r="Q10" s="8">
        <f t="shared" si="4"/>
        <v>0.10153451390178436</v>
      </c>
      <c r="R10" s="2"/>
      <c r="S10" s="2">
        <v>75762</v>
      </c>
      <c r="T10" s="8">
        <f t="shared" si="5"/>
        <v>8.2530791872660242E-2</v>
      </c>
      <c r="U10" s="2"/>
      <c r="V10" s="2">
        <v>107735</v>
      </c>
      <c r="W10" s="8">
        <f t="shared" si="6"/>
        <v>0.11618197076283918</v>
      </c>
      <c r="X10" s="2"/>
      <c r="Y10" s="2">
        <v>109851</v>
      </c>
      <c r="Z10" s="9">
        <f t="shared" si="7"/>
        <v>9.150255360585044E-2</v>
      </c>
      <c r="AA10" s="9"/>
      <c r="AB10" s="2">
        <v>53631</v>
      </c>
      <c r="AC10" s="8">
        <f t="shared" si="8"/>
        <v>9.8253230397477118E-2</v>
      </c>
      <c r="AD10" s="2"/>
      <c r="AE10" s="7">
        <v>150843</v>
      </c>
      <c r="AF10" s="8">
        <f t="shared" si="9"/>
        <v>0.13084189219581677</v>
      </c>
      <c r="AG10" s="2"/>
      <c r="AH10" s="7">
        <v>91143</v>
      </c>
      <c r="AI10" s="2">
        <v>102537</v>
      </c>
      <c r="AJ10" s="7">
        <f t="shared" si="1"/>
        <v>193680</v>
      </c>
      <c r="AK10" s="8">
        <f t="shared" si="10"/>
        <v>9.5902812749319583E-2</v>
      </c>
      <c r="AL10" s="2"/>
      <c r="AM10" s="2">
        <v>151776</v>
      </c>
      <c r="AN10" s="2">
        <v>65802</v>
      </c>
      <c r="AO10" s="2">
        <v>65193</v>
      </c>
      <c r="AP10" s="2">
        <v>111392</v>
      </c>
      <c r="AQ10" s="2">
        <v>111392</v>
      </c>
      <c r="AR10" s="2">
        <v>126828</v>
      </c>
      <c r="AS10" s="2">
        <v>117329</v>
      </c>
      <c r="AT10" s="2">
        <v>201506</v>
      </c>
      <c r="AU10" s="5">
        <f t="shared" si="2"/>
        <v>951218</v>
      </c>
      <c r="AV10" s="9">
        <f t="shared" si="11"/>
        <v>7.7856429792783982E-2</v>
      </c>
    </row>
    <row r="11" spans="7:48" ht="30" customHeight="1" x14ac:dyDescent="0.3">
      <c r="G11" s="2">
        <v>2022</v>
      </c>
      <c r="H11" s="2">
        <v>114029</v>
      </c>
      <c r="I11" s="2">
        <v>58976</v>
      </c>
      <c r="J11" s="8">
        <f t="shared" si="3"/>
        <v>9.5821178394247392E-2</v>
      </c>
      <c r="K11" s="2"/>
      <c r="L11" s="7">
        <v>121522</v>
      </c>
      <c r="M11" s="7"/>
      <c r="N11" s="7">
        <v>97528</v>
      </c>
      <c r="O11" s="7">
        <v>132964</v>
      </c>
      <c r="P11" s="7">
        <f t="shared" si="0"/>
        <v>352014</v>
      </c>
      <c r="Q11" s="8">
        <f t="shared" si="4"/>
        <v>7.8943658086545007E-2</v>
      </c>
      <c r="R11" s="2"/>
      <c r="S11" s="2">
        <v>78295</v>
      </c>
      <c r="T11" s="8">
        <f t="shared" si="5"/>
        <v>3.3433647474987463E-2</v>
      </c>
      <c r="U11" s="2"/>
      <c r="V11" s="2">
        <v>115408</v>
      </c>
      <c r="W11" s="8">
        <f t="shared" si="6"/>
        <v>7.1221051654522666E-2</v>
      </c>
      <c r="X11" s="2"/>
      <c r="Y11" s="2">
        <v>115345</v>
      </c>
      <c r="Z11" s="9">
        <f t="shared" si="7"/>
        <v>5.0013199697772438E-2</v>
      </c>
      <c r="AA11" s="9"/>
      <c r="AB11" s="2">
        <v>53995</v>
      </c>
      <c r="AC11" s="8">
        <f t="shared" si="8"/>
        <v>6.787119389905092E-3</v>
      </c>
      <c r="AD11" s="2"/>
      <c r="AE11" s="7">
        <v>174341</v>
      </c>
      <c r="AF11" s="8">
        <f t="shared" si="9"/>
        <v>0.15577786175029668</v>
      </c>
      <c r="AG11" s="2"/>
      <c r="AH11" s="7">
        <v>90346</v>
      </c>
      <c r="AI11" s="2">
        <v>106500</v>
      </c>
      <c r="AJ11" s="7">
        <f t="shared" si="1"/>
        <v>196846</v>
      </c>
      <c r="AK11" s="8">
        <f t="shared" si="10"/>
        <v>1.634655101197852E-2</v>
      </c>
      <c r="AL11" s="2"/>
      <c r="AM11" s="2">
        <v>163486</v>
      </c>
      <c r="AN11" s="2">
        <v>68256</v>
      </c>
      <c r="AO11" s="2">
        <v>65478</v>
      </c>
      <c r="AP11" s="2">
        <v>120422</v>
      </c>
      <c r="AQ11" s="2">
        <v>120422</v>
      </c>
      <c r="AR11" s="2">
        <v>135222</v>
      </c>
      <c r="AS11" s="2">
        <v>121151</v>
      </c>
      <c r="AT11" s="2">
        <v>220418</v>
      </c>
      <c r="AU11" s="5">
        <f t="shared" si="2"/>
        <v>1014855</v>
      </c>
      <c r="AV11" s="9">
        <f t="shared" si="11"/>
        <v>6.6900542252144091E-2</v>
      </c>
    </row>
    <row r="12" spans="7:48" ht="30" customHeight="1" x14ac:dyDescent="0.3">
      <c r="G12" s="2">
        <v>2023</v>
      </c>
      <c r="H12" s="2">
        <v>120698</v>
      </c>
      <c r="I12" s="2">
        <v>62952</v>
      </c>
      <c r="J12" s="8">
        <f t="shared" si="3"/>
        <v>6.7417254476397181E-2</v>
      </c>
      <c r="K12" s="2"/>
      <c r="L12" s="7">
        <v>135025</v>
      </c>
      <c r="M12" s="7"/>
      <c r="N12" s="7">
        <v>103932</v>
      </c>
      <c r="O12" s="7">
        <v>143594</v>
      </c>
      <c r="P12" s="7">
        <f t="shared" si="0"/>
        <v>382551</v>
      </c>
      <c r="Q12" s="8">
        <f t="shared" si="4"/>
        <v>8.6749390649235536E-2</v>
      </c>
      <c r="R12" s="2"/>
      <c r="S12" s="2">
        <v>85804</v>
      </c>
      <c r="T12" s="8">
        <f t="shared" si="5"/>
        <v>9.5906507439810967E-2</v>
      </c>
      <c r="U12" s="2"/>
      <c r="V12" s="2">
        <v>124362</v>
      </c>
      <c r="W12" s="8">
        <f t="shared" si="6"/>
        <v>7.7585609316511858E-2</v>
      </c>
      <c r="X12" s="2"/>
      <c r="Y12" s="2">
        <v>122705</v>
      </c>
      <c r="Z12" s="9">
        <f>(Y12-Y11)/Y11</f>
        <v>6.3808574277168489E-2</v>
      </c>
      <c r="AA12" s="9"/>
      <c r="AB12" s="2">
        <v>58094</v>
      </c>
      <c r="AC12" s="8">
        <f t="shared" si="8"/>
        <v>7.5914436521900178E-2</v>
      </c>
      <c r="AD12" s="2"/>
      <c r="AE12" s="7">
        <v>197663</v>
      </c>
      <c r="AF12" s="8">
        <f t="shared" si="9"/>
        <v>0.13377231976414039</v>
      </c>
      <c r="AG12" s="2"/>
      <c r="AH12" s="7">
        <v>91932</v>
      </c>
      <c r="AI12" s="2">
        <v>109264</v>
      </c>
      <c r="AJ12" s="7">
        <f t="shared" si="1"/>
        <v>201196</v>
      </c>
      <c r="AK12" s="8">
        <f t="shared" si="10"/>
        <v>2.2098493238369082E-2</v>
      </c>
      <c r="AL12" s="2"/>
      <c r="AM12" s="2">
        <v>171447</v>
      </c>
      <c r="AN12" s="2">
        <v>68656</v>
      </c>
      <c r="AO12" s="2">
        <v>68919</v>
      </c>
      <c r="AP12" s="2">
        <v>124067</v>
      </c>
      <c r="AQ12" s="2">
        <v>124067</v>
      </c>
      <c r="AR12" s="2">
        <v>143818</v>
      </c>
      <c r="AS12" s="2">
        <v>127334</v>
      </c>
      <c r="AT12" s="2">
        <v>231810</v>
      </c>
      <c r="AU12" s="5">
        <f t="shared" si="2"/>
        <v>1060118</v>
      </c>
      <c r="AV12" s="9">
        <f t="shared" si="11"/>
        <v>4.460046016425992E-2</v>
      </c>
    </row>
    <row r="24" spans="14:49" ht="75" x14ac:dyDescent="0.3">
      <c r="N24" s="1" t="s">
        <v>0</v>
      </c>
      <c r="O24" s="1" t="s">
        <v>1</v>
      </c>
      <c r="P24" s="1"/>
      <c r="Q24" s="1"/>
      <c r="R24" s="1"/>
      <c r="S24" s="1" t="s">
        <v>2</v>
      </c>
      <c r="T24" s="1"/>
      <c r="U24" s="1"/>
      <c r="V24" s="1" t="s">
        <v>3</v>
      </c>
      <c r="W24" s="1"/>
      <c r="X24" s="1"/>
      <c r="Y24" s="1" t="s">
        <v>4</v>
      </c>
      <c r="Z24" s="1" t="s">
        <v>5</v>
      </c>
      <c r="AA24" s="1"/>
      <c r="AB24" s="1"/>
      <c r="AC24" s="1"/>
      <c r="AD24" s="1"/>
      <c r="AE24" s="1" t="s">
        <v>6</v>
      </c>
      <c r="AF24" s="1"/>
      <c r="AG24" s="1"/>
      <c r="AH24" s="1" t="s">
        <v>7</v>
      </c>
      <c r="AI24" s="1" t="s">
        <v>8</v>
      </c>
      <c r="AJ24" s="1"/>
      <c r="AK24" s="1"/>
      <c r="AL24" s="1"/>
      <c r="AM24" s="1" t="s">
        <v>9</v>
      </c>
      <c r="AN24" s="1" t="s">
        <v>10</v>
      </c>
      <c r="AO24" s="1" t="s">
        <v>11</v>
      </c>
      <c r="AP24" s="1" t="s">
        <v>12</v>
      </c>
      <c r="AQ24" s="1" t="s">
        <v>13</v>
      </c>
      <c r="AR24" s="1" t="s">
        <v>14</v>
      </c>
      <c r="AS24" s="1" t="s">
        <v>15</v>
      </c>
      <c r="AT24" s="1" t="s">
        <v>16</v>
      </c>
      <c r="AU24" s="1" t="s">
        <v>17</v>
      </c>
      <c r="AV24" s="1" t="s">
        <v>18</v>
      </c>
      <c r="AW24" s="1" t="s">
        <v>19</v>
      </c>
    </row>
    <row r="25" spans="14:49" ht="15" x14ac:dyDescent="0.3">
      <c r="N25" s="2">
        <v>2013</v>
      </c>
      <c r="O25" s="2">
        <v>51483</v>
      </c>
      <c r="P25" s="2"/>
      <c r="Q25" s="2"/>
      <c r="R25" s="2"/>
      <c r="S25" s="2">
        <v>25820</v>
      </c>
      <c r="T25" s="2"/>
      <c r="U25" s="2"/>
      <c r="V25" s="2">
        <v>60138</v>
      </c>
      <c r="W25" s="2"/>
      <c r="X25" s="2"/>
      <c r="Y25" s="2">
        <v>46431</v>
      </c>
      <c r="Z25" s="2">
        <v>67085</v>
      </c>
      <c r="AA25" s="2"/>
      <c r="AB25" s="2"/>
      <c r="AC25" s="2"/>
      <c r="AD25" s="2"/>
      <c r="AE25" s="2">
        <v>42072</v>
      </c>
      <c r="AF25" s="2"/>
      <c r="AG25" s="2"/>
      <c r="AH25" s="2">
        <v>50308</v>
      </c>
      <c r="AI25" s="2">
        <v>57993</v>
      </c>
      <c r="AJ25" s="2"/>
      <c r="AK25" s="2"/>
      <c r="AL25" s="2"/>
      <c r="AM25" s="2">
        <v>34044</v>
      </c>
      <c r="AN25" s="2">
        <v>90915</v>
      </c>
      <c r="AO25" s="2">
        <v>99653</v>
      </c>
      <c r="AP25" s="2">
        <v>51048</v>
      </c>
      <c r="AQ25" s="2">
        <v>62538</v>
      </c>
      <c r="AR25" s="2">
        <v>76602</v>
      </c>
      <c r="AS25" s="2">
        <v>36123</v>
      </c>
      <c r="AT25" s="2">
        <v>38429</v>
      </c>
      <c r="AU25" s="2">
        <v>57979</v>
      </c>
      <c r="AV25" s="2">
        <v>59336</v>
      </c>
      <c r="AW25" s="2">
        <v>49259</v>
      </c>
    </row>
    <row r="26" spans="14:49" ht="15" x14ac:dyDescent="0.3">
      <c r="N26" s="2">
        <v>2014</v>
      </c>
      <c r="O26" s="2">
        <v>56360</v>
      </c>
      <c r="P26" s="2"/>
      <c r="Q26" s="2"/>
      <c r="R26" s="2"/>
      <c r="S26" s="2">
        <v>28356</v>
      </c>
      <c r="T26" s="2"/>
      <c r="U26" s="2"/>
      <c r="V26" s="2">
        <v>61677</v>
      </c>
      <c r="W26" s="2"/>
      <c r="X26" s="2"/>
      <c r="Y26" s="2">
        <v>51369</v>
      </c>
      <c r="Z26" s="2">
        <v>73339</v>
      </c>
      <c r="AA26" s="2"/>
      <c r="AB26" s="2"/>
      <c r="AC26" s="2"/>
      <c r="AD26" s="2"/>
      <c r="AE26" s="2">
        <v>45804</v>
      </c>
      <c r="AF26" s="2"/>
      <c r="AG26" s="2"/>
      <c r="AH26" s="2">
        <v>55838</v>
      </c>
      <c r="AI26" s="2">
        <v>63416</v>
      </c>
      <c r="AJ26" s="2"/>
      <c r="AK26" s="2"/>
      <c r="AL26" s="2"/>
      <c r="AM26" s="2">
        <v>37264</v>
      </c>
      <c r="AN26" s="2">
        <v>100845</v>
      </c>
      <c r="AO26" s="2">
        <v>108273</v>
      </c>
      <c r="AP26" s="2">
        <v>55568</v>
      </c>
      <c r="AQ26" s="2">
        <v>67131</v>
      </c>
      <c r="AR26" s="2">
        <v>82259</v>
      </c>
      <c r="AS26" s="2">
        <v>39198</v>
      </c>
      <c r="AT26" s="2">
        <v>41882</v>
      </c>
      <c r="AU26" s="2">
        <v>56580</v>
      </c>
      <c r="AV26" s="2">
        <v>63267</v>
      </c>
      <c r="AW26" s="2">
        <v>64375</v>
      </c>
    </row>
    <row r="27" spans="14:49" ht="15" x14ac:dyDescent="0.3">
      <c r="N27" s="2">
        <v>2015</v>
      </c>
      <c r="O27" s="2">
        <v>62029</v>
      </c>
      <c r="P27" s="2"/>
      <c r="Q27" s="2"/>
      <c r="R27" s="2"/>
      <c r="S27" s="2">
        <v>31947</v>
      </c>
      <c r="T27" s="2"/>
      <c r="U27" s="2"/>
      <c r="V27" s="2">
        <v>59405</v>
      </c>
      <c r="W27" s="2"/>
      <c r="X27" s="2"/>
      <c r="Y27" s="2">
        <v>55324</v>
      </c>
      <c r="Z27" s="2">
        <v>78886</v>
      </c>
      <c r="AA27" s="2"/>
      <c r="AB27" s="2"/>
      <c r="AC27" s="2"/>
      <c r="AD27" s="2"/>
      <c r="AE27" s="2">
        <v>48886</v>
      </c>
      <c r="AF27" s="2"/>
      <c r="AG27" s="2"/>
      <c r="AH27" s="2">
        <v>60328</v>
      </c>
      <c r="AI27" s="2">
        <v>68822</v>
      </c>
      <c r="AJ27" s="2"/>
      <c r="AK27" s="2"/>
      <c r="AL27" s="2"/>
      <c r="AM27" s="2">
        <v>40806</v>
      </c>
      <c r="AN27" s="2">
        <v>112042</v>
      </c>
      <c r="AO27" s="2">
        <v>114777</v>
      </c>
      <c r="AP27" s="2">
        <v>60244</v>
      </c>
      <c r="AQ27" s="2">
        <v>72489</v>
      </c>
      <c r="AR27" s="2">
        <v>89410</v>
      </c>
      <c r="AS27" s="2">
        <v>43528</v>
      </c>
      <c r="AT27" s="2">
        <v>44802</v>
      </c>
      <c r="AU27" s="2">
        <v>66592</v>
      </c>
      <c r="AV27" s="2">
        <v>71624</v>
      </c>
      <c r="AW27" s="2">
        <v>72764</v>
      </c>
    </row>
    <row r="28" spans="14:49" ht="15" x14ac:dyDescent="0.3">
      <c r="N28" s="2">
        <v>2016</v>
      </c>
      <c r="O28" s="2">
        <v>67569</v>
      </c>
      <c r="P28" s="2"/>
      <c r="Q28" s="2"/>
      <c r="R28" s="2"/>
      <c r="S28" s="2">
        <v>33612</v>
      </c>
      <c r="T28" s="2"/>
      <c r="U28" s="2"/>
      <c r="V28" s="2">
        <v>60544</v>
      </c>
      <c r="W28" s="2"/>
      <c r="X28" s="2"/>
      <c r="Y28" s="2">
        <v>59470</v>
      </c>
      <c r="Z28" s="2">
        <v>83863</v>
      </c>
      <c r="AA28" s="2"/>
      <c r="AB28" s="2"/>
      <c r="AC28" s="2"/>
      <c r="AD28" s="2"/>
      <c r="AE28" s="2">
        <v>52082</v>
      </c>
      <c r="AF28" s="2"/>
      <c r="AG28" s="2"/>
      <c r="AH28" s="2">
        <v>65061</v>
      </c>
      <c r="AI28" s="2">
        <v>73650</v>
      </c>
      <c r="AJ28" s="2"/>
      <c r="AK28" s="2"/>
      <c r="AL28" s="2"/>
      <c r="AM28" s="2">
        <v>43382</v>
      </c>
      <c r="AN28" s="2">
        <v>122478</v>
      </c>
      <c r="AO28" s="2">
        <v>117418</v>
      </c>
      <c r="AP28" s="2">
        <v>65497</v>
      </c>
      <c r="AQ28" s="2">
        <v>76782</v>
      </c>
      <c r="AR28" s="2">
        <v>96638</v>
      </c>
      <c r="AS28" s="2">
        <v>47750</v>
      </c>
      <c r="AT28" s="2">
        <v>47577</v>
      </c>
      <c r="AU28" s="2">
        <v>74498</v>
      </c>
      <c r="AV28" s="2">
        <v>80026</v>
      </c>
      <c r="AW28" s="2">
        <v>79875</v>
      </c>
    </row>
    <row r="29" spans="14:49" ht="15" x14ac:dyDescent="0.3">
      <c r="N29" s="2">
        <v>2017</v>
      </c>
      <c r="O29" s="2">
        <v>74318</v>
      </c>
      <c r="P29" s="2"/>
      <c r="Q29" s="2"/>
      <c r="R29" s="2"/>
      <c r="S29" s="2">
        <v>36504</v>
      </c>
      <c r="T29" s="2"/>
      <c r="U29" s="2"/>
      <c r="V29" s="2">
        <v>69500</v>
      </c>
      <c r="W29" s="2"/>
      <c r="X29" s="2"/>
      <c r="Y29" s="2">
        <v>64452</v>
      </c>
      <c r="Z29" s="2">
        <v>90348</v>
      </c>
      <c r="AA29" s="2"/>
      <c r="AB29" s="2"/>
      <c r="AC29" s="2"/>
      <c r="AD29" s="2"/>
      <c r="AE29" s="2">
        <v>55568</v>
      </c>
      <c r="AF29" s="2"/>
      <c r="AG29" s="2"/>
      <c r="AH29" s="2">
        <v>71201</v>
      </c>
      <c r="AI29" s="2">
        <v>80225</v>
      </c>
      <c r="AJ29" s="2"/>
      <c r="AK29" s="2"/>
      <c r="AL29" s="2"/>
      <c r="AM29" s="2">
        <v>45751</v>
      </c>
      <c r="AN29" s="2">
        <v>133150</v>
      </c>
      <c r="AO29" s="2">
        <v>122851</v>
      </c>
      <c r="AP29" s="2">
        <v>69277</v>
      </c>
      <c r="AQ29" s="2">
        <v>81393</v>
      </c>
      <c r="AR29" s="2">
        <v>107815</v>
      </c>
      <c r="AS29" s="2">
        <v>52229</v>
      </c>
      <c r="AT29" s="2">
        <v>50552</v>
      </c>
      <c r="AU29" s="2">
        <v>83412</v>
      </c>
      <c r="AV29" s="2">
        <v>89648</v>
      </c>
      <c r="AW29" s="2">
        <v>87803</v>
      </c>
    </row>
    <row r="30" spans="14:49" ht="15" x14ac:dyDescent="0.3">
      <c r="N30" s="2">
        <v>2018</v>
      </c>
      <c r="O30" s="2">
        <v>82413</v>
      </c>
      <c r="P30" s="2"/>
      <c r="Q30" s="2"/>
      <c r="R30" s="2"/>
      <c r="S30" s="2">
        <v>36466</v>
      </c>
      <c r="T30" s="2"/>
      <c r="U30" s="2"/>
      <c r="V30" s="2">
        <v>81429</v>
      </c>
      <c r="W30" s="2"/>
      <c r="X30" s="2"/>
      <c r="Y30" s="2">
        <v>72088</v>
      </c>
      <c r="Z30" s="2">
        <v>100162</v>
      </c>
      <c r="AA30" s="2"/>
      <c r="AB30" s="2"/>
      <c r="AC30" s="2"/>
      <c r="AD30" s="2"/>
      <c r="AE30" s="2">
        <v>60501</v>
      </c>
      <c r="AF30" s="2"/>
      <c r="AG30" s="2"/>
      <c r="AH30" s="2">
        <v>80551</v>
      </c>
      <c r="AI30" s="2">
        <v>88508</v>
      </c>
      <c r="AJ30" s="2"/>
      <c r="AK30" s="2"/>
      <c r="AL30" s="2"/>
      <c r="AM30" s="2">
        <v>48260</v>
      </c>
      <c r="AN30" s="2">
        <v>147678</v>
      </c>
      <c r="AO30" s="2">
        <v>129837</v>
      </c>
      <c r="AP30" s="2">
        <v>75281</v>
      </c>
      <c r="AQ30" s="2">
        <v>85147</v>
      </c>
      <c r="AR30" s="2">
        <v>123343</v>
      </c>
      <c r="AS30" s="2">
        <v>56670</v>
      </c>
      <c r="AT30" s="2">
        <v>55343</v>
      </c>
      <c r="AU30" s="2">
        <v>92383</v>
      </c>
      <c r="AV30" s="2">
        <v>98118</v>
      </c>
      <c r="AW30" s="2">
        <v>98621</v>
      </c>
    </row>
    <row r="31" spans="14:49" ht="15" x14ac:dyDescent="0.3">
      <c r="N31" s="2">
        <v>2019</v>
      </c>
      <c r="O31" s="2">
        <v>90501</v>
      </c>
      <c r="P31" s="2"/>
      <c r="Q31" s="2"/>
      <c r="R31" s="2"/>
      <c r="S31" s="2">
        <v>39340</v>
      </c>
      <c r="T31" s="2"/>
      <c r="U31" s="2"/>
      <c r="V31" s="2">
        <v>91068</v>
      </c>
      <c r="W31" s="2"/>
      <c r="X31" s="2"/>
      <c r="Y31" s="2">
        <v>78147</v>
      </c>
      <c r="Z31" s="2">
        <v>107733</v>
      </c>
      <c r="AA31" s="2"/>
      <c r="AB31" s="2"/>
      <c r="AC31" s="2"/>
      <c r="AD31" s="2"/>
      <c r="AE31" s="2">
        <v>65580</v>
      </c>
      <c r="AF31" s="2"/>
      <c r="AG31" s="2"/>
      <c r="AH31" s="2">
        <v>89047</v>
      </c>
      <c r="AI31" s="2">
        <v>97050</v>
      </c>
      <c r="AJ31" s="2"/>
      <c r="AK31" s="2"/>
      <c r="AL31" s="2"/>
      <c r="AM31" s="2">
        <v>50346</v>
      </c>
      <c r="AN31" s="2">
        <v>161352</v>
      </c>
      <c r="AO31" s="2">
        <v>131405</v>
      </c>
      <c r="AP31" s="2">
        <v>80157</v>
      </c>
      <c r="AQ31" s="2">
        <v>88190</v>
      </c>
      <c r="AR31" s="2">
        <v>133459</v>
      </c>
      <c r="AS31" s="2">
        <v>61158</v>
      </c>
      <c r="AT31" s="2">
        <v>60232</v>
      </c>
      <c r="AU31" s="2">
        <v>97681</v>
      </c>
      <c r="AV31" s="2">
        <v>108903</v>
      </c>
      <c r="AW31" s="2">
        <v>107708</v>
      </c>
    </row>
    <row r="32" spans="14:49" ht="15" x14ac:dyDescent="0.3">
      <c r="N32" s="2">
        <v>2020</v>
      </c>
      <c r="O32" s="2">
        <v>97379</v>
      </c>
      <c r="P32" s="2"/>
      <c r="Q32" s="2"/>
      <c r="R32" s="2"/>
      <c r="S32" s="2">
        <v>48540</v>
      </c>
      <c r="T32" s="2"/>
      <c r="U32" s="2"/>
      <c r="V32" s="2">
        <v>96674</v>
      </c>
      <c r="W32" s="2"/>
      <c r="X32" s="2"/>
      <c r="Y32" s="2">
        <v>82783</v>
      </c>
      <c r="Z32" s="2">
        <v>116728</v>
      </c>
      <c r="AA32" s="2"/>
      <c r="AB32" s="2"/>
      <c r="AC32" s="2"/>
      <c r="AD32" s="2"/>
      <c r="AE32" s="2">
        <v>69986</v>
      </c>
      <c r="AF32" s="2"/>
      <c r="AG32" s="2"/>
      <c r="AH32" s="2">
        <v>96521</v>
      </c>
      <c r="AI32" s="2">
        <v>100642</v>
      </c>
      <c r="AJ32" s="2"/>
      <c r="AK32" s="2"/>
      <c r="AL32" s="2"/>
      <c r="AM32" s="2">
        <v>48833</v>
      </c>
      <c r="AN32" s="2">
        <v>177544</v>
      </c>
      <c r="AO32" s="2">
        <v>133390</v>
      </c>
      <c r="AP32" s="2">
        <v>83807</v>
      </c>
      <c r="AQ32" s="2">
        <v>92924</v>
      </c>
      <c r="AR32" s="2">
        <v>139851</v>
      </c>
      <c r="AS32" s="2">
        <v>63914</v>
      </c>
      <c r="AT32" s="2">
        <v>60722</v>
      </c>
      <c r="AU32" s="2">
        <v>106474</v>
      </c>
      <c r="AV32" s="2">
        <v>115449</v>
      </c>
      <c r="AW32" s="2">
        <v>112081</v>
      </c>
    </row>
    <row r="33" spans="5:49" ht="15" x14ac:dyDescent="0.3">
      <c r="N33" s="2">
        <v>2021</v>
      </c>
      <c r="O33" s="2">
        <v>106837</v>
      </c>
      <c r="P33" s="2"/>
      <c r="Q33" s="2"/>
      <c r="R33" s="2"/>
      <c r="S33" s="2">
        <v>53819</v>
      </c>
      <c r="T33" s="2"/>
      <c r="U33" s="2"/>
      <c r="V33" s="2">
        <v>108467</v>
      </c>
      <c r="W33" s="2"/>
      <c r="X33" s="2"/>
      <c r="Y33" s="2">
        <v>92459</v>
      </c>
      <c r="Z33" s="2">
        <v>125332</v>
      </c>
      <c r="AA33" s="2"/>
      <c r="AB33" s="2"/>
      <c r="AC33" s="2"/>
      <c r="AD33" s="2"/>
      <c r="AE33" s="2">
        <v>75762</v>
      </c>
      <c r="AF33" s="2"/>
      <c r="AG33" s="2"/>
      <c r="AH33" s="2">
        <v>107735</v>
      </c>
      <c r="AI33" s="2">
        <v>109851</v>
      </c>
      <c r="AJ33" s="2"/>
      <c r="AK33" s="2"/>
      <c r="AL33" s="2"/>
      <c r="AM33" s="2">
        <v>53631</v>
      </c>
      <c r="AN33" s="2">
        <v>201506</v>
      </c>
      <c r="AO33" s="2">
        <v>150843</v>
      </c>
      <c r="AP33" s="2">
        <v>91143</v>
      </c>
      <c r="AQ33" s="2">
        <v>102537</v>
      </c>
      <c r="AR33" s="2">
        <v>151776</v>
      </c>
      <c r="AS33" s="2">
        <v>65802</v>
      </c>
      <c r="AT33" s="2">
        <v>65193</v>
      </c>
      <c r="AU33" s="2">
        <v>111392</v>
      </c>
      <c r="AV33" s="2">
        <v>126828</v>
      </c>
      <c r="AW33" s="2">
        <v>117329</v>
      </c>
    </row>
    <row r="34" spans="5:49" ht="15" x14ac:dyDescent="0.3">
      <c r="N34" s="2">
        <v>2022</v>
      </c>
      <c r="O34" s="2">
        <v>114029</v>
      </c>
      <c r="P34" s="2"/>
      <c r="Q34" s="2"/>
      <c r="R34" s="2"/>
      <c r="S34" s="2">
        <v>58976</v>
      </c>
      <c r="T34" s="2"/>
      <c r="U34" s="2"/>
      <c r="V34" s="2">
        <v>121522</v>
      </c>
      <c r="W34" s="2"/>
      <c r="X34" s="2"/>
      <c r="Y34" s="2">
        <v>97528</v>
      </c>
      <c r="Z34" s="2">
        <v>132964</v>
      </c>
      <c r="AA34" s="2"/>
      <c r="AB34" s="2"/>
      <c r="AC34" s="2"/>
      <c r="AD34" s="2"/>
      <c r="AE34" s="2">
        <v>78295</v>
      </c>
      <c r="AF34" s="2"/>
      <c r="AG34" s="2"/>
      <c r="AH34" s="2">
        <v>115408</v>
      </c>
      <c r="AI34" s="2">
        <v>115345</v>
      </c>
      <c r="AJ34" s="2"/>
      <c r="AK34" s="2"/>
      <c r="AL34" s="2"/>
      <c r="AM34" s="2">
        <v>53995</v>
      </c>
      <c r="AN34" s="2">
        <v>220418</v>
      </c>
      <c r="AO34" s="2">
        <v>174341</v>
      </c>
      <c r="AP34" s="2">
        <v>90346</v>
      </c>
      <c r="AQ34" s="2">
        <v>106500</v>
      </c>
      <c r="AR34" s="2">
        <v>163486</v>
      </c>
      <c r="AS34" s="2">
        <v>68256</v>
      </c>
      <c r="AT34" s="2">
        <v>65478</v>
      </c>
      <c r="AU34" s="2">
        <v>120422</v>
      </c>
      <c r="AV34" s="2">
        <v>135222</v>
      </c>
      <c r="AW34" s="2">
        <v>121151</v>
      </c>
    </row>
    <row r="35" spans="5:49" ht="15" x14ac:dyDescent="0.3">
      <c r="N35" s="2">
        <v>2023</v>
      </c>
      <c r="O35" s="2">
        <v>120698</v>
      </c>
      <c r="P35" s="2"/>
      <c r="Q35" s="2"/>
      <c r="R35" s="2"/>
      <c r="S35" s="2">
        <v>62952</v>
      </c>
      <c r="T35" s="2"/>
      <c r="U35" s="2"/>
      <c r="V35" s="2">
        <v>135025</v>
      </c>
      <c r="W35" s="2"/>
      <c r="X35" s="2"/>
      <c r="Y35" s="2">
        <v>103932</v>
      </c>
      <c r="Z35" s="2">
        <v>143594</v>
      </c>
      <c r="AA35" s="2"/>
      <c r="AB35" s="2"/>
      <c r="AC35" s="2"/>
      <c r="AD35" s="2"/>
      <c r="AE35" s="2">
        <v>85804</v>
      </c>
      <c r="AF35" s="2"/>
      <c r="AG35" s="2"/>
      <c r="AH35" s="2">
        <v>124362</v>
      </c>
      <c r="AI35" s="2">
        <v>122705</v>
      </c>
      <c r="AJ35" s="2"/>
      <c r="AK35" s="2"/>
      <c r="AL35" s="2"/>
      <c r="AM35" s="2">
        <v>58094</v>
      </c>
      <c r="AN35" s="2">
        <v>231810</v>
      </c>
      <c r="AO35" s="2">
        <v>197663</v>
      </c>
      <c r="AP35" s="2">
        <v>91932</v>
      </c>
      <c r="AQ35" s="2">
        <v>109264</v>
      </c>
      <c r="AR35" s="2">
        <v>171447</v>
      </c>
      <c r="AS35" s="2">
        <v>68656</v>
      </c>
      <c r="AT35" s="2">
        <v>68919</v>
      </c>
      <c r="AU35" s="2">
        <v>124067</v>
      </c>
      <c r="AV35" s="2">
        <v>143818</v>
      </c>
      <c r="AW35" s="2">
        <v>127334</v>
      </c>
    </row>
    <row r="40" spans="5:49" ht="30" customHeight="1" x14ac:dyDescent="0.3">
      <c r="E40" s="10" t="s">
        <v>27</v>
      </c>
      <c r="F40" s="6" t="s">
        <v>2</v>
      </c>
      <c r="G40" s="6" t="s">
        <v>21</v>
      </c>
      <c r="H40" s="6" t="s">
        <v>6</v>
      </c>
      <c r="I40" s="6" t="s">
        <v>24</v>
      </c>
      <c r="J40" s="6" t="s">
        <v>25</v>
      </c>
      <c r="K40" s="6" t="s">
        <v>26</v>
      </c>
      <c r="L40" s="6" t="s">
        <v>10</v>
      </c>
      <c r="M40" s="6" t="s">
        <v>20</v>
      </c>
      <c r="N40" s="10" t="s">
        <v>22</v>
      </c>
      <c r="R40" s="1" t="s">
        <v>0</v>
      </c>
      <c r="S40" s="1" t="s">
        <v>1</v>
      </c>
      <c r="T40" s="1" t="s">
        <v>2</v>
      </c>
      <c r="U40" s="1" t="s">
        <v>21</v>
      </c>
      <c r="V40" s="1" t="s">
        <v>6</v>
      </c>
      <c r="W40" s="1" t="s">
        <v>24</v>
      </c>
      <c r="X40" s="1" t="s">
        <v>25</v>
      </c>
      <c r="Y40" s="1" t="s">
        <v>26</v>
      </c>
      <c r="Z40" s="1" t="s">
        <v>10</v>
      </c>
      <c r="AA40" s="1" t="s">
        <v>20</v>
      </c>
      <c r="AB40" s="1" t="s">
        <v>22</v>
      </c>
    </row>
    <row r="41" spans="5:49" ht="30" customHeight="1" x14ac:dyDescent="0.3">
      <c r="E41" s="2">
        <v>2014</v>
      </c>
      <c r="F41" s="9">
        <v>9.8218435321456229E-2</v>
      </c>
      <c r="G41" s="9">
        <v>7.3312448892625559E-2</v>
      </c>
      <c r="H41" s="9">
        <v>8.8705077010838559E-2</v>
      </c>
      <c r="I41" s="9">
        <v>0.10992287508944899</v>
      </c>
      <c r="J41" s="9">
        <v>9.3511285844843348E-2</v>
      </c>
      <c r="K41" s="9">
        <v>9.4583480202091411E-2</v>
      </c>
      <c r="L41" s="9">
        <v>8.6500155539722845E-2</v>
      </c>
      <c r="M41" s="9">
        <v>8.0229957917348965E-2</v>
      </c>
      <c r="N41" s="9">
        <v>8.2216440716468581E-2</v>
      </c>
      <c r="R41" s="2">
        <v>2013</v>
      </c>
      <c r="S41" s="2">
        <v>51483</v>
      </c>
      <c r="T41" s="2">
        <v>25820</v>
      </c>
      <c r="U41" s="2">
        <f>SUM(Q41,S41,T41)</f>
        <v>77303</v>
      </c>
      <c r="V41" s="2">
        <v>42072</v>
      </c>
      <c r="W41" s="2">
        <v>50308</v>
      </c>
      <c r="X41" s="2">
        <v>57993</v>
      </c>
      <c r="Y41" s="2">
        <v>34044</v>
      </c>
      <c r="Z41" s="2">
        <v>99653</v>
      </c>
      <c r="AA41" s="2">
        <f>SUM(Y41,Z41)</f>
        <v>133697</v>
      </c>
      <c r="AB41" s="2">
        <f>SUM(T41:AA41)</f>
        <v>520890</v>
      </c>
    </row>
    <row r="42" spans="5:49" ht="30" customHeight="1" x14ac:dyDescent="0.3">
      <c r="E42" s="2">
        <v>2015</v>
      </c>
      <c r="F42" s="9">
        <v>0.12663986457892509</v>
      </c>
      <c r="G42" s="9">
        <v>3.87906752152802E-2</v>
      </c>
      <c r="H42" s="9">
        <v>6.7286699851541357E-2</v>
      </c>
      <c r="I42" s="9">
        <v>8.0411189512518355E-2</v>
      </c>
      <c r="J42" s="9">
        <v>8.5246625457297845E-2</v>
      </c>
      <c r="K42" s="9">
        <v>9.5051524259338771E-2</v>
      </c>
      <c r="L42" s="9">
        <v>6.0070377656479455E-2</v>
      </c>
      <c r="M42" s="9">
        <v>8.1777357598676437E-2</v>
      </c>
      <c r="N42" s="9">
        <v>0.123504413983754</v>
      </c>
      <c r="R42" s="2">
        <v>2014</v>
      </c>
      <c r="S42" s="2">
        <v>56360</v>
      </c>
      <c r="T42" s="2">
        <v>28356</v>
      </c>
      <c r="U42" s="2">
        <f t="shared" ref="U42:U51" si="12">SUM(Q42,S42,T42)</f>
        <v>84716</v>
      </c>
      <c r="V42" s="2">
        <v>45804</v>
      </c>
      <c r="W42" s="2">
        <v>55838</v>
      </c>
      <c r="X42" s="2">
        <v>63416</v>
      </c>
      <c r="Y42" s="2">
        <v>37264</v>
      </c>
      <c r="Z42" s="2">
        <v>108273</v>
      </c>
      <c r="AA42" s="2">
        <f t="shared" ref="AA42:AA51" si="13">SUM(Y42,Z42)</f>
        <v>145537</v>
      </c>
      <c r="AB42" s="2">
        <f t="shared" ref="AB42:AB51" si="14">SUM(T42:AA42)</f>
        <v>569204</v>
      </c>
    </row>
    <row r="43" spans="5:49" ht="30" customHeight="1" x14ac:dyDescent="0.3">
      <c r="E43" s="2">
        <v>2016</v>
      </c>
      <c r="F43" s="9">
        <v>5.2117569724856795E-2</v>
      </c>
      <c r="G43" s="9">
        <v>5.3002091780079023E-2</v>
      </c>
      <c r="H43" s="9">
        <v>6.5376590434889331E-2</v>
      </c>
      <c r="I43" s="9">
        <v>7.845444901206737E-2</v>
      </c>
      <c r="J43" s="9">
        <v>7.0151986283455869E-2</v>
      </c>
      <c r="K43" s="9">
        <v>6.3127971376758324E-2</v>
      </c>
      <c r="L43" s="9">
        <v>2.3009836465493958E-2</v>
      </c>
      <c r="M43" s="9">
        <v>7.1918814462115677E-2</v>
      </c>
      <c r="N43" s="9">
        <v>9.8679131547499438E-2</v>
      </c>
      <c r="R43" s="2">
        <v>2015</v>
      </c>
      <c r="S43" s="2">
        <v>62029</v>
      </c>
      <c r="T43" s="2">
        <v>31947</v>
      </c>
      <c r="U43" s="2">
        <f t="shared" si="12"/>
        <v>93976</v>
      </c>
      <c r="V43" s="2">
        <v>48886</v>
      </c>
      <c r="W43" s="2">
        <v>60328</v>
      </c>
      <c r="X43" s="2">
        <v>68822</v>
      </c>
      <c r="Y43" s="2">
        <v>40806</v>
      </c>
      <c r="Z43" s="2">
        <v>114777</v>
      </c>
      <c r="AA43" s="2">
        <f t="shared" si="13"/>
        <v>155583</v>
      </c>
      <c r="AB43" s="2">
        <f t="shared" si="14"/>
        <v>615125</v>
      </c>
    </row>
    <row r="44" spans="5:49" ht="30" customHeight="1" x14ac:dyDescent="0.3">
      <c r="E44" s="2">
        <v>2017</v>
      </c>
      <c r="F44" s="9">
        <v>8.6040699750089253E-2</v>
      </c>
      <c r="G44" s="9">
        <v>0.10017314361109884</v>
      </c>
      <c r="H44" s="9">
        <v>6.6932913482585149E-2</v>
      </c>
      <c r="I44" s="9">
        <v>9.437297305605509E-2</v>
      </c>
      <c r="J44" s="9">
        <v>8.9273591310251185E-2</v>
      </c>
      <c r="K44" s="9">
        <v>5.4607901894795079E-2</v>
      </c>
      <c r="L44" s="9">
        <v>4.6270588836464593E-2</v>
      </c>
      <c r="M44" s="9">
        <v>5.8975674554923779E-2</v>
      </c>
      <c r="N44" s="9">
        <v>0.10376520037218853</v>
      </c>
      <c r="R44" s="2">
        <v>2016</v>
      </c>
      <c r="S44" s="2">
        <v>67569</v>
      </c>
      <c r="T44" s="2">
        <v>33612</v>
      </c>
      <c r="U44" s="2">
        <f t="shared" si="12"/>
        <v>101181</v>
      </c>
      <c r="V44" s="2">
        <v>52082</v>
      </c>
      <c r="W44" s="2">
        <v>65061</v>
      </c>
      <c r="X44" s="2">
        <v>73650</v>
      </c>
      <c r="Y44" s="2">
        <v>43382</v>
      </c>
      <c r="Z44" s="2">
        <v>117418</v>
      </c>
      <c r="AA44" s="2">
        <f t="shared" si="13"/>
        <v>160800</v>
      </c>
      <c r="AB44" s="2">
        <f t="shared" si="14"/>
        <v>647186</v>
      </c>
    </row>
    <row r="45" spans="5:49" ht="30" customHeight="1" x14ac:dyDescent="0.3">
      <c r="E45" s="2">
        <v>2018</v>
      </c>
      <c r="F45" s="9">
        <v>-1.0409818102125794E-3</v>
      </c>
      <c r="G45" s="9">
        <v>0.13098082924654481</v>
      </c>
      <c r="H45" s="9">
        <v>8.877411459832997E-2</v>
      </c>
      <c r="I45" s="9">
        <v>0.1313183803598264</v>
      </c>
      <c r="J45" s="9">
        <v>0.10324711748208165</v>
      </c>
      <c r="K45" s="9">
        <v>5.4840331358877399E-2</v>
      </c>
      <c r="L45" s="9">
        <v>5.6865633979373387E-2</v>
      </c>
      <c r="M45" s="9">
        <v>6.4764053892612999E-2</v>
      </c>
      <c r="N45" s="9">
        <v>0.11121462862325424</v>
      </c>
      <c r="R45" s="2">
        <v>2017</v>
      </c>
      <c r="S45" s="2">
        <v>74318</v>
      </c>
      <c r="T45" s="2">
        <v>36504</v>
      </c>
      <c r="U45" s="2">
        <f t="shared" si="12"/>
        <v>110822</v>
      </c>
      <c r="V45" s="2">
        <v>55568</v>
      </c>
      <c r="W45" s="2">
        <v>71201</v>
      </c>
      <c r="X45" s="2">
        <v>80225</v>
      </c>
      <c r="Y45" s="2">
        <v>45751</v>
      </c>
      <c r="Z45" s="2">
        <v>122851</v>
      </c>
      <c r="AA45" s="2">
        <f t="shared" si="13"/>
        <v>168602</v>
      </c>
      <c r="AB45" s="2">
        <f t="shared" si="14"/>
        <v>691524</v>
      </c>
    </row>
    <row r="46" spans="5:49" ht="30" customHeight="1" x14ac:dyDescent="0.3">
      <c r="E46" s="2">
        <v>2019</v>
      </c>
      <c r="F46" s="9">
        <v>7.8813141008062304E-2</v>
      </c>
      <c r="G46" s="9">
        <v>9.1726157860918714E-2</v>
      </c>
      <c r="H46" s="9">
        <v>8.3949025635939908E-2</v>
      </c>
      <c r="I46" s="9">
        <v>0.10547355091805191</v>
      </c>
      <c r="J46" s="9">
        <v>9.651104984860126E-2</v>
      </c>
      <c r="K46" s="9">
        <v>4.3224202237878158E-2</v>
      </c>
      <c r="L46" s="9">
        <v>1.2076680761262198E-2</v>
      </c>
      <c r="M46" s="9">
        <v>4.9361707432617745E-2</v>
      </c>
      <c r="N46" s="9">
        <v>8.323316403741339E-2</v>
      </c>
      <c r="R46" s="2">
        <v>2018</v>
      </c>
      <c r="S46" s="2">
        <v>82413</v>
      </c>
      <c r="T46" s="2">
        <v>36466</v>
      </c>
      <c r="U46" s="2">
        <f t="shared" si="12"/>
        <v>118879</v>
      </c>
      <c r="V46" s="2">
        <v>60501</v>
      </c>
      <c r="W46" s="2">
        <v>80551</v>
      </c>
      <c r="X46" s="2">
        <v>88508</v>
      </c>
      <c r="Y46" s="2">
        <v>48260</v>
      </c>
      <c r="Z46" s="2">
        <v>129837</v>
      </c>
      <c r="AA46" s="2">
        <f t="shared" si="13"/>
        <v>178097</v>
      </c>
      <c r="AB46" s="2">
        <f t="shared" si="14"/>
        <v>741099</v>
      </c>
    </row>
    <row r="47" spans="5:49" ht="30" customHeight="1" x14ac:dyDescent="0.3">
      <c r="E47" s="2">
        <v>2020</v>
      </c>
      <c r="F47" s="9">
        <v>0.2338586680223691</v>
      </c>
      <c r="G47" s="9">
        <v>6.9460692982076064E-2</v>
      </c>
      <c r="H47" s="9">
        <v>6.7185117413845682E-2</v>
      </c>
      <c r="I47" s="9">
        <v>8.3933203813716356E-2</v>
      </c>
      <c r="J47" s="9">
        <v>3.7011849562081402E-2</v>
      </c>
      <c r="K47" s="9">
        <v>-3.00520398840027E-2</v>
      </c>
      <c r="L47" s="9">
        <v>1.5105970092462236E-2</v>
      </c>
      <c r="M47" s="9">
        <v>4.9801897271706655E-2</v>
      </c>
      <c r="N47" s="9">
        <v>6.5608193447270743E-2</v>
      </c>
      <c r="R47" s="2">
        <v>2019</v>
      </c>
      <c r="S47" s="2">
        <v>90501</v>
      </c>
      <c r="T47" s="2">
        <v>39340</v>
      </c>
      <c r="U47" s="2">
        <f t="shared" si="12"/>
        <v>129841</v>
      </c>
      <c r="V47" s="2">
        <v>65580</v>
      </c>
      <c r="W47" s="2">
        <v>89047</v>
      </c>
      <c r="X47" s="2">
        <v>97050</v>
      </c>
      <c r="Y47" s="2">
        <v>50346</v>
      </c>
      <c r="Z47" s="2">
        <v>131405</v>
      </c>
      <c r="AA47" s="2">
        <f t="shared" si="13"/>
        <v>181751</v>
      </c>
      <c r="AB47" s="2">
        <f t="shared" si="14"/>
        <v>784360</v>
      </c>
    </row>
    <row r="48" spans="5:49" ht="30" customHeight="1" x14ac:dyDescent="0.3">
      <c r="E48" s="2">
        <v>2021</v>
      </c>
      <c r="F48" s="9">
        <v>0.10875566543057272</v>
      </c>
      <c r="G48" s="9">
        <v>0.10153451390178436</v>
      </c>
      <c r="H48" s="9">
        <v>8.2530791872660242E-2</v>
      </c>
      <c r="I48" s="9">
        <v>0.11618197076283918</v>
      </c>
      <c r="J48" s="9">
        <v>9.150255360585044E-2</v>
      </c>
      <c r="K48" s="9">
        <v>9.8253230397477118E-2</v>
      </c>
      <c r="L48" s="9">
        <v>0.13084189219581677</v>
      </c>
      <c r="M48" s="9">
        <v>9.5902812749319583E-2</v>
      </c>
      <c r="N48" s="9">
        <v>7.7856429792783982E-2</v>
      </c>
      <c r="R48" s="2">
        <v>2020</v>
      </c>
      <c r="S48" s="2">
        <v>97379</v>
      </c>
      <c r="T48" s="2">
        <v>48540</v>
      </c>
      <c r="U48" s="2">
        <f t="shared" si="12"/>
        <v>145919</v>
      </c>
      <c r="V48" s="2">
        <v>69986</v>
      </c>
      <c r="W48" s="2">
        <v>96521</v>
      </c>
      <c r="X48" s="2">
        <v>100642</v>
      </c>
      <c r="Y48" s="2">
        <v>48833</v>
      </c>
      <c r="Z48" s="2">
        <v>133390</v>
      </c>
      <c r="AA48" s="2">
        <f t="shared" si="13"/>
        <v>182223</v>
      </c>
      <c r="AB48" s="2">
        <f t="shared" si="14"/>
        <v>826054</v>
      </c>
    </row>
    <row r="49" spans="5:28" ht="30" customHeight="1" x14ac:dyDescent="0.3">
      <c r="E49" s="2">
        <v>2022</v>
      </c>
      <c r="F49" s="9">
        <v>9.5821178394247392E-2</v>
      </c>
      <c r="G49" s="9">
        <v>7.8943658086545007E-2</v>
      </c>
      <c r="H49" s="9">
        <v>3.3433647474987463E-2</v>
      </c>
      <c r="I49" s="9">
        <v>7.1221051654522666E-2</v>
      </c>
      <c r="J49" s="9">
        <v>5.0013199697772438E-2</v>
      </c>
      <c r="K49" s="9">
        <v>6.787119389905092E-3</v>
      </c>
      <c r="L49" s="9">
        <v>0.15577786175029668</v>
      </c>
      <c r="M49" s="9">
        <v>1.634655101197852E-2</v>
      </c>
      <c r="N49" s="9">
        <v>6.6900542252144091E-2</v>
      </c>
      <c r="R49" s="2">
        <v>2021</v>
      </c>
      <c r="S49" s="2">
        <v>106837</v>
      </c>
      <c r="T49" s="2">
        <v>53819</v>
      </c>
      <c r="U49" s="2">
        <f t="shared" si="12"/>
        <v>160656</v>
      </c>
      <c r="V49" s="2">
        <v>75762</v>
      </c>
      <c r="W49" s="2">
        <v>107735</v>
      </c>
      <c r="X49" s="2">
        <v>109851</v>
      </c>
      <c r="Y49" s="2">
        <v>53631</v>
      </c>
      <c r="Z49" s="2">
        <v>150843</v>
      </c>
      <c r="AA49" s="2">
        <f t="shared" si="13"/>
        <v>204474</v>
      </c>
      <c r="AB49" s="2">
        <f t="shared" si="14"/>
        <v>916771</v>
      </c>
    </row>
    <row r="50" spans="5:28" ht="30" customHeight="1" x14ac:dyDescent="0.3">
      <c r="E50" s="2">
        <v>2023</v>
      </c>
      <c r="F50" s="9">
        <v>6.7417254476397181E-2</v>
      </c>
      <c r="G50" s="9">
        <v>8.6749390649235536E-2</v>
      </c>
      <c r="H50" s="9">
        <v>9.5906507439810967E-2</v>
      </c>
      <c r="I50" s="9">
        <v>7.7585609316511858E-2</v>
      </c>
      <c r="J50" s="9">
        <v>6.3808574277168489E-2</v>
      </c>
      <c r="K50" s="9">
        <v>7.5914436521900178E-2</v>
      </c>
      <c r="L50" s="9">
        <v>0.13377231976414039</v>
      </c>
      <c r="M50" s="9">
        <v>2.2098493238369082E-2</v>
      </c>
      <c r="N50" s="9">
        <v>4.460046016425992E-2</v>
      </c>
      <c r="R50" s="2">
        <v>2022</v>
      </c>
      <c r="S50" s="2">
        <v>114029</v>
      </c>
      <c r="T50" s="2">
        <v>58976</v>
      </c>
      <c r="U50" s="2">
        <f t="shared" si="12"/>
        <v>173005</v>
      </c>
      <c r="V50" s="2">
        <v>78295</v>
      </c>
      <c r="W50" s="2">
        <v>115408</v>
      </c>
      <c r="X50" s="2">
        <v>115345</v>
      </c>
      <c r="Y50" s="2">
        <v>53995</v>
      </c>
      <c r="Z50" s="2">
        <v>174341</v>
      </c>
      <c r="AA50" s="2">
        <f t="shared" si="13"/>
        <v>228336</v>
      </c>
      <c r="AB50" s="2">
        <f t="shared" si="14"/>
        <v>997701</v>
      </c>
    </row>
    <row r="51" spans="5:28" ht="15" x14ac:dyDescent="0.3">
      <c r="R51" s="2">
        <v>2023</v>
      </c>
      <c r="S51" s="2">
        <v>120698</v>
      </c>
      <c r="T51" s="2">
        <v>62952</v>
      </c>
      <c r="U51" s="2">
        <f t="shared" si="12"/>
        <v>183650</v>
      </c>
      <c r="V51" s="2">
        <v>85804</v>
      </c>
      <c r="W51" s="2">
        <v>124362</v>
      </c>
      <c r="X51" s="2">
        <v>122705</v>
      </c>
      <c r="Y51" s="2">
        <v>58094</v>
      </c>
      <c r="Z51" s="2">
        <v>197663</v>
      </c>
      <c r="AA51" s="2">
        <f t="shared" si="13"/>
        <v>255757</v>
      </c>
      <c r="AB51" s="2">
        <f t="shared" si="14"/>
        <v>1090987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AB63-5455-4EA5-9730-A83019171F66}">
  <dimension ref="A1:J11"/>
  <sheetViews>
    <sheetView tabSelected="1" workbookViewId="0">
      <selection activeCell="G4" sqref="G4"/>
    </sheetView>
  </sheetViews>
  <sheetFormatPr defaultRowHeight="14" x14ac:dyDescent="0.3"/>
  <cols>
    <col min="1" max="10" width="12.58203125" customWidth="1"/>
  </cols>
  <sheetData>
    <row r="1" spans="1:10" ht="30" customHeight="1" x14ac:dyDescent="0.3">
      <c r="A1" s="9" t="s">
        <v>30</v>
      </c>
      <c r="B1" s="9" t="s">
        <v>28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38</v>
      </c>
    </row>
    <row r="2" spans="1:10" ht="30" customHeight="1" x14ac:dyDescent="0.3">
      <c r="A2" s="2">
        <v>2014</v>
      </c>
      <c r="B2" s="9">
        <v>9.8218435321456229E-2</v>
      </c>
      <c r="C2" s="9">
        <v>7.3312448892625559E-2</v>
      </c>
      <c r="D2" s="9">
        <v>8.8705077010838559E-2</v>
      </c>
      <c r="E2" s="9">
        <v>0.10992287508944899</v>
      </c>
      <c r="F2" s="9">
        <v>9.3511285844843348E-2</v>
      </c>
      <c r="G2" s="9">
        <v>9.4583480202091411E-2</v>
      </c>
      <c r="H2" s="9">
        <v>8.6500155539722845E-2</v>
      </c>
      <c r="I2" s="9">
        <v>8.0229957917348965E-2</v>
      </c>
      <c r="J2" s="9">
        <v>8.2216440716468581E-2</v>
      </c>
    </row>
    <row r="3" spans="1:10" ht="30" customHeight="1" x14ac:dyDescent="0.3">
      <c r="A3" s="2">
        <v>2015</v>
      </c>
      <c r="B3" s="9">
        <v>0.12663986457892509</v>
      </c>
      <c r="C3" s="9">
        <v>3.87906752152802E-2</v>
      </c>
      <c r="D3" s="9">
        <v>6.7286699851541357E-2</v>
      </c>
      <c r="E3" s="9">
        <v>8.0411189512518355E-2</v>
      </c>
      <c r="F3" s="9">
        <v>8.5246625457297845E-2</v>
      </c>
      <c r="G3" s="9">
        <v>9.5051524259338771E-2</v>
      </c>
      <c r="H3" s="9">
        <v>6.0070377656479455E-2</v>
      </c>
      <c r="I3" s="9">
        <v>8.1777357598676437E-2</v>
      </c>
      <c r="J3" s="9">
        <v>0.123504413983754</v>
      </c>
    </row>
    <row r="4" spans="1:10" ht="30" customHeight="1" x14ac:dyDescent="0.3">
      <c r="A4" s="2">
        <v>2016</v>
      </c>
      <c r="B4" s="9">
        <v>5.2117569724856795E-2</v>
      </c>
      <c r="C4" s="9">
        <v>5.3002091780079023E-2</v>
      </c>
      <c r="D4" s="9">
        <v>6.5376590434889331E-2</v>
      </c>
      <c r="E4" s="9">
        <v>7.845444901206737E-2</v>
      </c>
      <c r="F4" s="9">
        <v>7.0151986283455869E-2</v>
      </c>
      <c r="G4" s="9">
        <v>6.3127971376758324E-2</v>
      </c>
      <c r="H4" s="9">
        <v>2.3009836465493958E-2</v>
      </c>
      <c r="I4" s="9">
        <v>7.1918814462115677E-2</v>
      </c>
      <c r="J4" s="9">
        <v>9.8679131547499438E-2</v>
      </c>
    </row>
    <row r="5" spans="1:10" ht="30" customHeight="1" x14ac:dyDescent="0.3">
      <c r="A5" s="2">
        <v>2017</v>
      </c>
      <c r="B5" s="9">
        <v>8.6040699750089253E-2</v>
      </c>
      <c r="C5" s="9">
        <v>0.10017314361109884</v>
      </c>
      <c r="D5" s="9">
        <v>6.6932913482585149E-2</v>
      </c>
      <c r="E5" s="9">
        <v>9.437297305605509E-2</v>
      </c>
      <c r="F5" s="9">
        <v>8.9273591310251185E-2</v>
      </c>
      <c r="G5" s="9">
        <v>5.4607901894795079E-2</v>
      </c>
      <c r="H5" s="9">
        <v>4.6270588836464593E-2</v>
      </c>
      <c r="I5" s="9">
        <v>5.8975674554923779E-2</v>
      </c>
      <c r="J5" s="9">
        <v>0.10376520037218853</v>
      </c>
    </row>
    <row r="6" spans="1:10" ht="30" customHeight="1" x14ac:dyDescent="0.3">
      <c r="A6" s="2">
        <v>2018</v>
      </c>
      <c r="B6" s="9">
        <v>-1.0409818102125794E-3</v>
      </c>
      <c r="C6" s="9">
        <v>0.13098082924654481</v>
      </c>
      <c r="D6" s="9">
        <v>8.877411459832997E-2</v>
      </c>
      <c r="E6" s="9">
        <v>0.1313183803598264</v>
      </c>
      <c r="F6" s="9">
        <v>0.10324711748208165</v>
      </c>
      <c r="G6" s="9">
        <v>5.4840331358877399E-2</v>
      </c>
      <c r="H6" s="9">
        <v>5.6865633979373387E-2</v>
      </c>
      <c r="I6" s="9">
        <v>6.4764053892612999E-2</v>
      </c>
      <c r="J6" s="9">
        <v>0.11121462862325424</v>
      </c>
    </row>
    <row r="7" spans="1:10" ht="30" customHeight="1" x14ac:dyDescent="0.3">
      <c r="A7" s="2">
        <v>2019</v>
      </c>
      <c r="B7" s="9">
        <v>7.8813141008062304E-2</v>
      </c>
      <c r="C7" s="9">
        <v>9.1726157860918714E-2</v>
      </c>
      <c r="D7" s="9">
        <v>8.3949025635939908E-2</v>
      </c>
      <c r="E7" s="9">
        <v>0.10547355091805191</v>
      </c>
      <c r="F7" s="9">
        <v>9.651104984860126E-2</v>
      </c>
      <c r="G7" s="9">
        <v>4.3224202237878158E-2</v>
      </c>
      <c r="H7" s="9">
        <v>1.2076680761262198E-2</v>
      </c>
      <c r="I7" s="9">
        <v>4.9361707432617745E-2</v>
      </c>
      <c r="J7" s="9">
        <v>8.323316403741339E-2</v>
      </c>
    </row>
    <row r="8" spans="1:10" ht="30" customHeight="1" x14ac:dyDescent="0.3">
      <c r="A8" s="2">
        <v>2020</v>
      </c>
      <c r="B8" s="9">
        <v>0.2338586680223691</v>
      </c>
      <c r="C8" s="9">
        <v>6.9460692982076064E-2</v>
      </c>
      <c r="D8" s="9">
        <v>6.7185117413845682E-2</v>
      </c>
      <c r="E8" s="9">
        <v>8.3933203813716356E-2</v>
      </c>
      <c r="F8" s="9">
        <v>3.7011849562081402E-2</v>
      </c>
      <c r="G8" s="9">
        <v>-3.00520398840027E-2</v>
      </c>
      <c r="H8" s="9">
        <v>1.5105970092462236E-2</v>
      </c>
      <c r="I8" s="9">
        <v>4.9801897271706655E-2</v>
      </c>
      <c r="J8" s="9">
        <v>6.5608193447270743E-2</v>
      </c>
    </row>
    <row r="9" spans="1:10" ht="30" customHeight="1" x14ac:dyDescent="0.3">
      <c r="A9" s="2">
        <v>2021</v>
      </c>
      <c r="B9" s="9">
        <v>0.10875566543057272</v>
      </c>
      <c r="C9" s="9">
        <v>0.10153451390178436</v>
      </c>
      <c r="D9" s="9">
        <v>8.2530791872660242E-2</v>
      </c>
      <c r="E9" s="9">
        <v>0.11618197076283918</v>
      </c>
      <c r="F9" s="9">
        <v>9.150255360585044E-2</v>
      </c>
      <c r="G9" s="9">
        <v>9.8253230397477118E-2</v>
      </c>
      <c r="H9" s="9">
        <v>0.13084189219581677</v>
      </c>
      <c r="I9" s="9">
        <v>9.5902812749319583E-2</v>
      </c>
      <c r="J9" s="9">
        <v>7.7856429792783982E-2</v>
      </c>
    </row>
    <row r="10" spans="1:10" ht="30" customHeight="1" x14ac:dyDescent="0.3">
      <c r="A10" s="2">
        <v>2022</v>
      </c>
      <c r="B10" s="9">
        <v>9.5821178394247392E-2</v>
      </c>
      <c r="C10" s="9">
        <v>7.8943658086545007E-2</v>
      </c>
      <c r="D10" s="9">
        <v>3.3433647474987463E-2</v>
      </c>
      <c r="E10" s="9">
        <v>7.1221051654522666E-2</v>
      </c>
      <c r="F10" s="9">
        <v>5.0013199697772438E-2</v>
      </c>
      <c r="G10" s="9">
        <v>6.787119389905092E-3</v>
      </c>
      <c r="H10" s="9">
        <v>0.15577786175029668</v>
      </c>
      <c r="I10" s="9">
        <v>1.634655101197852E-2</v>
      </c>
      <c r="J10" s="9">
        <v>6.6900542252144091E-2</v>
      </c>
    </row>
    <row r="11" spans="1:10" ht="30" customHeight="1" x14ac:dyDescent="0.3">
      <c r="A11" s="2">
        <v>2023</v>
      </c>
      <c r="B11" s="9">
        <v>6.7417254476397181E-2</v>
      </c>
      <c r="C11" s="9">
        <v>8.6749390649235536E-2</v>
      </c>
      <c r="D11" s="9">
        <v>9.5906507439810967E-2</v>
      </c>
      <c r="E11" s="9">
        <v>7.7585609316511858E-2</v>
      </c>
      <c r="F11" s="9">
        <v>6.3808574277168489E-2</v>
      </c>
      <c r="G11" s="9">
        <v>7.5914436521900178E-2</v>
      </c>
      <c r="H11" s="9">
        <v>0.13377231976414039</v>
      </c>
      <c r="I11" s="9">
        <v>2.2098493238369082E-2</v>
      </c>
      <c r="J11" s="9">
        <v>4.460046016425992E-2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ABCD-5CA1-4364-A149-0487D6653B2B}">
  <dimension ref="A1:K12"/>
  <sheetViews>
    <sheetView workbookViewId="0">
      <selection sqref="A1:K1"/>
    </sheetView>
  </sheetViews>
  <sheetFormatPr defaultRowHeight="14" x14ac:dyDescent="0.3"/>
  <sheetData>
    <row r="1" spans="1:11" x14ac:dyDescent="0.3">
      <c r="A1" t="s">
        <v>30</v>
      </c>
      <c r="B1" t="s">
        <v>29</v>
      </c>
      <c r="C1" t="s">
        <v>28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</row>
    <row r="2" spans="1:11" x14ac:dyDescent="0.3">
      <c r="A2">
        <v>2013</v>
      </c>
      <c r="B2">
        <v>51483</v>
      </c>
      <c r="C2">
        <v>25820</v>
      </c>
      <c r="D2">
        <v>77303</v>
      </c>
      <c r="E2">
        <v>42072</v>
      </c>
      <c r="F2">
        <v>50308</v>
      </c>
      <c r="G2">
        <v>57993</v>
      </c>
      <c r="H2">
        <v>34044</v>
      </c>
      <c r="I2">
        <v>99653</v>
      </c>
      <c r="J2">
        <v>133697</v>
      </c>
      <c r="K2">
        <v>520890</v>
      </c>
    </row>
    <row r="3" spans="1:11" x14ac:dyDescent="0.3">
      <c r="A3">
        <v>2014</v>
      </c>
      <c r="B3">
        <v>56360</v>
      </c>
      <c r="C3">
        <v>28356</v>
      </c>
      <c r="D3">
        <v>84716</v>
      </c>
      <c r="E3">
        <v>45804</v>
      </c>
      <c r="F3">
        <v>55838</v>
      </c>
      <c r="G3">
        <v>63416</v>
      </c>
      <c r="H3">
        <v>37264</v>
      </c>
      <c r="I3">
        <v>108273</v>
      </c>
      <c r="J3">
        <v>145537</v>
      </c>
      <c r="K3">
        <v>569204</v>
      </c>
    </row>
    <row r="4" spans="1:11" x14ac:dyDescent="0.3">
      <c r="A4">
        <v>2015</v>
      </c>
      <c r="B4">
        <v>62029</v>
      </c>
      <c r="C4">
        <v>31947</v>
      </c>
      <c r="D4">
        <v>93976</v>
      </c>
      <c r="E4">
        <v>48886</v>
      </c>
      <c r="F4">
        <v>60328</v>
      </c>
      <c r="G4">
        <v>68822</v>
      </c>
      <c r="H4">
        <v>40806</v>
      </c>
      <c r="I4">
        <v>114777</v>
      </c>
      <c r="J4">
        <v>155583</v>
      </c>
      <c r="K4">
        <v>615125</v>
      </c>
    </row>
    <row r="5" spans="1:11" x14ac:dyDescent="0.3">
      <c r="A5">
        <v>2016</v>
      </c>
      <c r="B5">
        <v>67569</v>
      </c>
      <c r="C5">
        <v>33612</v>
      </c>
      <c r="D5">
        <v>101181</v>
      </c>
      <c r="E5">
        <v>52082</v>
      </c>
      <c r="F5">
        <v>65061</v>
      </c>
      <c r="G5">
        <v>73650</v>
      </c>
      <c r="H5">
        <v>43382</v>
      </c>
      <c r="I5">
        <v>117418</v>
      </c>
      <c r="J5">
        <v>160800</v>
      </c>
      <c r="K5">
        <v>647186</v>
      </c>
    </row>
    <row r="6" spans="1:11" x14ac:dyDescent="0.3">
      <c r="A6">
        <v>2017</v>
      </c>
      <c r="B6">
        <v>74318</v>
      </c>
      <c r="C6">
        <v>36504</v>
      </c>
      <c r="D6">
        <v>110822</v>
      </c>
      <c r="E6">
        <v>55568</v>
      </c>
      <c r="F6">
        <v>71201</v>
      </c>
      <c r="G6">
        <v>80225</v>
      </c>
      <c r="H6">
        <v>45751</v>
      </c>
      <c r="I6">
        <v>122851</v>
      </c>
      <c r="J6">
        <v>168602</v>
      </c>
      <c r="K6">
        <v>691524</v>
      </c>
    </row>
    <row r="7" spans="1:11" x14ac:dyDescent="0.3">
      <c r="A7">
        <v>2018</v>
      </c>
      <c r="B7">
        <v>82413</v>
      </c>
      <c r="C7">
        <v>36466</v>
      </c>
      <c r="D7">
        <v>118879</v>
      </c>
      <c r="E7">
        <v>60501</v>
      </c>
      <c r="F7">
        <v>80551</v>
      </c>
      <c r="G7">
        <v>88508</v>
      </c>
      <c r="H7">
        <v>48260</v>
      </c>
      <c r="I7">
        <v>129837</v>
      </c>
      <c r="J7">
        <v>178097</v>
      </c>
      <c r="K7">
        <v>741099</v>
      </c>
    </row>
    <row r="8" spans="1:11" x14ac:dyDescent="0.3">
      <c r="A8">
        <v>2019</v>
      </c>
      <c r="B8">
        <v>90501</v>
      </c>
      <c r="C8">
        <v>39340</v>
      </c>
      <c r="D8">
        <v>129841</v>
      </c>
      <c r="E8">
        <v>65580</v>
      </c>
      <c r="F8">
        <v>89047</v>
      </c>
      <c r="G8">
        <v>97050</v>
      </c>
      <c r="H8">
        <v>50346</v>
      </c>
      <c r="I8">
        <v>131405</v>
      </c>
      <c r="J8">
        <v>181751</v>
      </c>
      <c r="K8">
        <v>784360</v>
      </c>
    </row>
    <row r="9" spans="1:11" x14ac:dyDescent="0.3">
      <c r="A9">
        <v>2020</v>
      </c>
      <c r="B9">
        <v>97379</v>
      </c>
      <c r="C9">
        <v>48540</v>
      </c>
      <c r="D9">
        <v>145919</v>
      </c>
      <c r="E9">
        <v>69986</v>
      </c>
      <c r="F9">
        <v>96521</v>
      </c>
      <c r="G9">
        <v>100642</v>
      </c>
      <c r="H9">
        <v>48833</v>
      </c>
      <c r="I9">
        <v>133390</v>
      </c>
      <c r="J9">
        <v>182223</v>
      </c>
      <c r="K9">
        <v>826054</v>
      </c>
    </row>
    <row r="10" spans="1:11" x14ac:dyDescent="0.3">
      <c r="A10">
        <v>2021</v>
      </c>
      <c r="B10">
        <v>106837</v>
      </c>
      <c r="C10">
        <v>53819</v>
      </c>
      <c r="D10">
        <v>160656</v>
      </c>
      <c r="E10">
        <v>75762</v>
      </c>
      <c r="F10">
        <v>107735</v>
      </c>
      <c r="G10">
        <v>109851</v>
      </c>
      <c r="H10">
        <v>53631</v>
      </c>
      <c r="I10">
        <v>150843</v>
      </c>
      <c r="J10">
        <v>204474</v>
      </c>
      <c r="K10">
        <v>916771</v>
      </c>
    </row>
    <row r="11" spans="1:11" x14ac:dyDescent="0.3">
      <c r="A11">
        <v>2022</v>
      </c>
      <c r="B11">
        <v>114029</v>
      </c>
      <c r="C11">
        <v>58976</v>
      </c>
      <c r="D11">
        <v>173005</v>
      </c>
      <c r="E11">
        <v>78295</v>
      </c>
      <c r="F11">
        <v>115408</v>
      </c>
      <c r="G11">
        <v>115345</v>
      </c>
      <c r="H11">
        <v>53995</v>
      </c>
      <c r="I11">
        <v>174341</v>
      </c>
      <c r="J11">
        <v>228336</v>
      </c>
      <c r="K11">
        <v>997701</v>
      </c>
    </row>
    <row r="12" spans="1:11" x14ac:dyDescent="0.3">
      <c r="A12">
        <v>2023</v>
      </c>
      <c r="B12">
        <v>120698</v>
      </c>
      <c r="C12">
        <v>62952</v>
      </c>
      <c r="D12">
        <v>183650</v>
      </c>
      <c r="E12">
        <v>85804</v>
      </c>
      <c r="F12">
        <v>124362</v>
      </c>
      <c r="G12">
        <v>122705</v>
      </c>
      <c r="H12">
        <v>58094</v>
      </c>
      <c r="I12">
        <v>197663</v>
      </c>
      <c r="J12">
        <v>255757</v>
      </c>
      <c r="K12">
        <v>1090987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。。。 。。。</dc:creator>
  <cp:lastModifiedBy>zhongshao C</cp:lastModifiedBy>
  <dcterms:created xsi:type="dcterms:W3CDTF">2025-01-13T16:45:07Z</dcterms:created>
  <dcterms:modified xsi:type="dcterms:W3CDTF">2025-01-14T01:09:30Z</dcterms:modified>
</cp:coreProperties>
</file>