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FCD4FFAF-D3A1-4113-BFFB-0C7C94B8A99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C12" i="1"/>
  <c r="AB12" i="1"/>
  <c r="Z12" i="1"/>
  <c r="Y12" i="1"/>
  <c r="W12" i="1"/>
  <c r="V12" i="1"/>
  <c r="T12" i="1"/>
  <c r="S12" i="1"/>
  <c r="Q12" i="1"/>
  <c r="P12" i="1"/>
  <c r="N12" i="1"/>
  <c r="M12" i="1"/>
  <c r="K12" i="1"/>
  <c r="J12" i="1"/>
  <c r="I12" i="1"/>
  <c r="E12" i="1"/>
  <c r="D12" i="1"/>
  <c r="AO11" i="1"/>
  <c r="AN11" i="1"/>
  <c r="AM11" i="1"/>
  <c r="AC11" i="1"/>
  <c r="AB11" i="1"/>
  <c r="Z11" i="1"/>
  <c r="Y11" i="1"/>
  <c r="W11" i="1"/>
  <c r="V11" i="1"/>
  <c r="T11" i="1"/>
  <c r="S11" i="1"/>
  <c r="Q11" i="1"/>
  <c r="P11" i="1"/>
  <c r="N11" i="1"/>
  <c r="M11" i="1"/>
  <c r="K11" i="1"/>
  <c r="J11" i="1"/>
  <c r="I11" i="1"/>
  <c r="E11" i="1"/>
  <c r="D11" i="1"/>
  <c r="AO10" i="1"/>
  <c r="AN10" i="1"/>
  <c r="AM10" i="1"/>
  <c r="AC10" i="1"/>
  <c r="AB10" i="1"/>
  <c r="Z10" i="1"/>
  <c r="Y10" i="1"/>
  <c r="W10" i="1"/>
  <c r="V10" i="1"/>
  <c r="T10" i="1"/>
  <c r="S10" i="1"/>
  <c r="Q10" i="1"/>
  <c r="P10" i="1"/>
  <c r="N10" i="1"/>
  <c r="M10" i="1"/>
  <c r="K10" i="1"/>
  <c r="J10" i="1"/>
  <c r="I10" i="1"/>
  <c r="E10" i="1"/>
  <c r="D10" i="1"/>
  <c r="AO9" i="1"/>
  <c r="AN9" i="1"/>
  <c r="AM9" i="1"/>
  <c r="AC9" i="1"/>
  <c r="AB9" i="1"/>
  <c r="Z9" i="1"/>
  <c r="Y9" i="1"/>
  <c r="W9" i="1"/>
  <c r="V9" i="1"/>
  <c r="T9" i="1"/>
  <c r="S9" i="1"/>
  <c r="Q9" i="1"/>
  <c r="P9" i="1"/>
  <c r="N9" i="1"/>
  <c r="M9" i="1"/>
  <c r="K9" i="1"/>
  <c r="J9" i="1"/>
  <c r="I9" i="1"/>
  <c r="E9" i="1"/>
  <c r="D9" i="1"/>
  <c r="AO8" i="1"/>
  <c r="AN8" i="1"/>
  <c r="AM8" i="1"/>
  <c r="AC8" i="1"/>
  <c r="AB8" i="1"/>
  <c r="Z8" i="1"/>
  <c r="Y8" i="1"/>
  <c r="W8" i="1"/>
  <c r="V8" i="1"/>
  <c r="T8" i="1"/>
  <c r="S8" i="1"/>
  <c r="Q8" i="1"/>
  <c r="P8" i="1"/>
  <c r="N8" i="1"/>
  <c r="M8" i="1"/>
  <c r="K8" i="1"/>
  <c r="J8" i="1"/>
  <c r="I8" i="1"/>
  <c r="E8" i="1"/>
  <c r="D8" i="1"/>
  <c r="AO7" i="1"/>
  <c r="AN7" i="1"/>
  <c r="AM7" i="1"/>
  <c r="AC7" i="1"/>
  <c r="AB7" i="1"/>
  <c r="Z7" i="1"/>
  <c r="Y7" i="1"/>
  <c r="W7" i="1"/>
  <c r="V7" i="1"/>
  <c r="T7" i="1"/>
  <c r="S7" i="1"/>
  <c r="Q7" i="1"/>
  <c r="P7" i="1"/>
  <c r="N7" i="1"/>
  <c r="M7" i="1"/>
  <c r="K7" i="1"/>
  <c r="J7" i="1"/>
  <c r="I7" i="1"/>
  <c r="E7" i="1"/>
  <c r="D7" i="1"/>
  <c r="AO6" i="1"/>
  <c r="AN6" i="1"/>
  <c r="AM6" i="1"/>
  <c r="AC6" i="1"/>
  <c r="AB6" i="1"/>
  <c r="Z6" i="1"/>
  <c r="Y6" i="1"/>
  <c r="W6" i="1"/>
  <c r="V6" i="1"/>
  <c r="T6" i="1"/>
  <c r="S6" i="1"/>
  <c r="Q6" i="1"/>
  <c r="P6" i="1"/>
  <c r="N6" i="1"/>
  <c r="M6" i="1"/>
  <c r="K6" i="1"/>
  <c r="J6" i="1"/>
  <c r="I6" i="1"/>
  <c r="E6" i="1"/>
  <c r="D6" i="1"/>
  <c r="AO5" i="1"/>
  <c r="AN5" i="1"/>
  <c r="AM5" i="1"/>
  <c r="AC5" i="1"/>
  <c r="AB5" i="1"/>
  <c r="Z5" i="1"/>
  <c r="Y5" i="1"/>
  <c r="W5" i="1"/>
  <c r="V5" i="1"/>
  <c r="T5" i="1"/>
  <c r="S5" i="1"/>
  <c r="Q5" i="1"/>
  <c r="P5" i="1"/>
  <c r="N5" i="1"/>
  <c r="M5" i="1"/>
  <c r="K5" i="1"/>
  <c r="J5" i="1"/>
  <c r="I5" i="1"/>
  <c r="E5" i="1"/>
  <c r="D5" i="1"/>
  <c r="AO4" i="1"/>
  <c r="AN4" i="1"/>
  <c r="AM4" i="1"/>
  <c r="AC4" i="1"/>
  <c r="AB4" i="1"/>
  <c r="Z4" i="1"/>
  <c r="Y4" i="1"/>
  <c r="W4" i="1"/>
  <c r="V4" i="1"/>
  <c r="T4" i="1"/>
  <c r="S4" i="1"/>
  <c r="Q4" i="1"/>
  <c r="P4" i="1"/>
  <c r="N4" i="1"/>
  <c r="M4" i="1"/>
  <c r="K4" i="1"/>
  <c r="J4" i="1"/>
  <c r="I4" i="1"/>
  <c r="E4" i="1"/>
  <c r="D4" i="1"/>
  <c r="AN3" i="1"/>
  <c r="AM3" i="1"/>
  <c r="AC3" i="1"/>
  <c r="AB3" i="1"/>
  <c r="Z3" i="1"/>
  <c r="Y3" i="1"/>
  <c r="W3" i="1"/>
  <c r="V3" i="1"/>
  <c r="T3" i="1"/>
  <c r="S3" i="1"/>
  <c r="Q3" i="1"/>
  <c r="P3" i="1"/>
  <c r="N3" i="1"/>
  <c r="M3" i="1"/>
  <c r="J3" i="1"/>
  <c r="I3" i="1"/>
  <c r="E3" i="1"/>
  <c r="D3" i="1"/>
  <c r="AM2" i="1"/>
  <c r="AO3" i="1" s="1"/>
  <c r="I2" i="1"/>
  <c r="K3" i="1" s="1"/>
</calcChain>
</file>

<file path=xl/sharedStrings.xml><?xml version="1.0" encoding="utf-8"?>
<sst xmlns="http://schemas.openxmlformats.org/spreadsheetml/2006/main" count="63" uniqueCount="37">
  <si>
    <t>年份</t>
  </si>
  <si>
    <t>单位就业人员</t>
  </si>
  <si>
    <t>农、林、牧、渔业</t>
  </si>
  <si>
    <t>人员占比</t>
  </si>
  <si>
    <t>增长率</t>
  </si>
  <si>
    <t>采矿业</t>
  </si>
  <si>
    <t>制造业</t>
  </si>
  <si>
    <t>电力、热力、燃气及水生产和供应业</t>
  </si>
  <si>
    <t>工业</t>
  </si>
  <si>
    <t>占比</t>
  </si>
  <si>
    <t>建筑业</t>
  </si>
  <si>
    <t>批发和零售业</t>
  </si>
  <si>
    <t>住宿和餐饮业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</si>
  <si>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</si>
  <si>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</si>
  <si>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</si>
  <si>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</si>
  <si>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</si>
  <si>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</si>
  <si>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</si>
  <si>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</si>
  <si>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</si>
  <si>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</si>
  <si>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信息传输、软件和信息技术服务业</t>
  </si>
  <si>
    <t>其他业</t>
  </si>
  <si>
    <t>交通运输、仓储和邮政业</t>
    <phoneticPr fontId="8" type="noConversion"/>
  </si>
  <si>
    <t>S2</t>
    <phoneticPr fontId="10" type="noConversion"/>
  </si>
  <si>
    <t>S3</t>
    <phoneticPr fontId="10" type="noConversion"/>
  </si>
  <si>
    <t>S4</t>
    <phoneticPr fontId="10" type="noConversion"/>
  </si>
  <si>
    <t>S5</t>
    <phoneticPr fontId="10" type="noConversion"/>
  </si>
  <si>
    <t>S6</t>
    <phoneticPr fontId="8" type="noConversion"/>
  </si>
  <si>
    <t>S7</t>
  </si>
  <si>
    <t>S8</t>
  </si>
  <si>
    <t>S9</t>
  </si>
  <si>
    <t>S10</t>
  </si>
  <si>
    <t>Years</t>
    <phoneticPr fontId="10" type="noConversion"/>
  </si>
  <si>
    <t>AVG_People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</si>
</sst>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2"/>
      <color rgb="FF060607"/>
      <name val="仿宋"/>
      <charset val="134"/>
    </font>
    <font>
      <b/>
      <sz val="12"/>
      <color theme="1"/>
      <name val="仿宋"/>
      <charset val="134"/>
    </font>
    <font>
      <b/>
      <sz val="12"/>
      <color theme="2" tint="-0.249977111117893"/>
      <name val="仿宋"/>
      <charset val="134"/>
    </font>
    <font>
      <sz val="12"/>
      <color rgb="FF060607"/>
      <name val="仿宋"/>
      <charset val="134"/>
    </font>
    <font>
      <sz val="12"/>
      <color theme="1"/>
      <name val="仿宋"/>
      <charset val="134"/>
    </font>
    <font>
      <sz val="12"/>
      <color theme="2" tint="-0.249977111117893"/>
      <name val="仿宋"/>
      <charset val="134"/>
    </font>
    <font>
      <sz val="12"/>
      <color theme="1"/>
      <name val="仿宋"/>
      <charset val="134"/>
    </font>
    <font>
      <sz val="9"/>
      <name val="等线"/>
      <charset val="134"/>
      <scheme val="minor"/>
    </font>
    <font>
      <b/>
      <sz val="12"/>
      <color rgb="FF060607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27"/>
  <sheetViews>
    <sheetView topLeftCell="A7" zoomScale="115" zoomScaleNormal="115" workbookViewId="0">
      <selection activeCell="A16" sqref="A16:K27"/>
    </sheetView>
  </sheetViews>
  <sheetFormatPr defaultColWidth="9" defaultRowHeight="14" x14ac:dyDescent="0.3"/>
  <cols>
    <col min="1" max="37" width="10.58203125" customWidth="1"/>
    <col min="40" max="40" width="12.75"/>
    <col min="41" max="41" width="13.83203125"/>
  </cols>
  <sheetData>
    <row r="1" spans="1:41" ht="30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4</v>
      </c>
      <c r="L1" s="10" t="s">
        <v>10</v>
      </c>
      <c r="M1" s="10" t="s">
        <v>9</v>
      </c>
      <c r="N1" s="10" t="s">
        <v>4</v>
      </c>
      <c r="O1" s="11" t="s">
        <v>11</v>
      </c>
      <c r="P1" s="11" t="s">
        <v>9</v>
      </c>
      <c r="Q1" s="11" t="s">
        <v>4</v>
      </c>
      <c r="R1" s="19" t="s">
        <v>25</v>
      </c>
      <c r="S1" s="12" t="s">
        <v>9</v>
      </c>
      <c r="T1" s="12" t="s">
        <v>4</v>
      </c>
      <c r="U1" s="13" t="s">
        <v>12</v>
      </c>
      <c r="V1" s="13" t="s">
        <v>9</v>
      </c>
      <c r="W1" s="13" t="s">
        <v>4</v>
      </c>
      <c r="X1" s="14" t="s">
        <v>13</v>
      </c>
      <c r="Y1" s="14" t="s">
        <v>9</v>
      </c>
      <c r="Z1" s="14" t="s">
        <v>4</v>
      </c>
      <c r="AA1" s="15" t="s">
        <v>14</v>
      </c>
      <c r="AB1" s="15" t="s">
        <v>9</v>
      </c>
      <c r="AC1" s="15" t="s">
        <v>4</v>
      </c>
      <c r="AD1" s="16" t="s">
        <v>15</v>
      </c>
      <c r="AE1" s="16" t="s">
        <v>16</v>
      </c>
      <c r="AF1" s="16" t="s">
        <v>17</v>
      </c>
      <c r="AG1" s="16" t="s">
        <v>18</v>
      </c>
      <c r="AH1" s="16" t="s">
        <v>19</v>
      </c>
      <c r="AI1" s="16" t="s">
        <v>20</v>
      </c>
      <c r="AJ1" s="16" t="s">
        <v>21</v>
      </c>
      <c r="AK1" s="16" t="s">
        <v>22</v>
      </c>
      <c r="AL1" s="16" t="s">
        <v>23</v>
      </c>
      <c r="AM1" s="17" t="s">
        <v>24</v>
      </c>
      <c r="AN1" s="18" t="s">
        <v>9</v>
      </c>
      <c r="AO1" s="18" t="s">
        <v>4</v>
      </c>
    </row>
    <row r="2" spans="1:41" ht="30" customHeight="1" x14ac:dyDescent="0.3">
      <c r="A2" s="5">
        <v>2013</v>
      </c>
      <c r="B2" s="5">
        <v>18108.400000000001</v>
      </c>
      <c r="C2" s="5">
        <v>294.8</v>
      </c>
      <c r="D2" s="5"/>
      <c r="E2" s="5"/>
      <c r="F2" s="5">
        <v>636.5</v>
      </c>
      <c r="G2" s="5">
        <v>5257.9</v>
      </c>
      <c r="H2" s="5">
        <v>404.5</v>
      </c>
      <c r="I2" s="5">
        <f>SUM(F2:H2)</f>
        <v>6298.9</v>
      </c>
      <c r="J2" s="5"/>
      <c r="K2" s="5"/>
      <c r="L2" s="5">
        <v>2921.9</v>
      </c>
      <c r="M2" s="5"/>
      <c r="N2" s="5"/>
      <c r="O2" s="5">
        <v>890.8</v>
      </c>
      <c r="P2" s="5"/>
      <c r="Q2" s="5"/>
      <c r="R2" s="5">
        <v>846.2</v>
      </c>
      <c r="S2" s="5"/>
      <c r="T2" s="5"/>
      <c r="U2" s="5">
        <v>304.39999999999998</v>
      </c>
      <c r="V2" s="5"/>
      <c r="W2" s="5"/>
      <c r="X2" s="5">
        <v>537.9</v>
      </c>
      <c r="Y2" s="5"/>
      <c r="Z2" s="5"/>
      <c r="AA2" s="5">
        <v>373.7</v>
      </c>
      <c r="AB2" s="5"/>
      <c r="AC2" s="5"/>
      <c r="AD2" s="5">
        <v>4219</v>
      </c>
      <c r="AE2" s="5">
        <v>387.8</v>
      </c>
      <c r="AF2" s="5">
        <v>259.2</v>
      </c>
      <c r="AG2" s="5">
        <v>72.3</v>
      </c>
      <c r="AH2" s="5">
        <v>1687.2</v>
      </c>
      <c r="AI2" s="5">
        <v>770</v>
      </c>
      <c r="AJ2" s="5">
        <v>147</v>
      </c>
      <c r="AK2" s="5">
        <v>1567</v>
      </c>
      <c r="AL2" s="5">
        <v>327.3</v>
      </c>
      <c r="AM2" s="5">
        <f>SUM(AD2:AL2)</f>
        <v>9436.7999999999993</v>
      </c>
      <c r="AN2" s="5"/>
      <c r="AO2" s="5"/>
    </row>
    <row r="3" spans="1:41" ht="30" customHeight="1" x14ac:dyDescent="0.3">
      <c r="A3" s="5">
        <v>2014</v>
      </c>
      <c r="B3" s="5">
        <v>18277.8</v>
      </c>
      <c r="C3" s="5">
        <v>284.60000000000002</v>
      </c>
      <c r="D3" s="6">
        <f>C3/B3</f>
        <v>1.55708017376271E-2</v>
      </c>
      <c r="E3" s="7">
        <f>(C3-C2)/C2</f>
        <v>-3.4599728629579336E-2</v>
      </c>
      <c r="F3" s="8">
        <v>596.5</v>
      </c>
      <c r="G3" s="8">
        <v>5243.1</v>
      </c>
      <c r="H3" s="8">
        <v>403.7</v>
      </c>
      <c r="I3" s="5">
        <f>F3+G3+H3</f>
        <v>6243.3</v>
      </c>
      <c r="J3" s="6">
        <f>I3/B3</f>
        <v>0.34157830811147999</v>
      </c>
      <c r="K3" s="6">
        <f>(I3-I2)/I2</f>
        <v>-8.8269380367999896E-3</v>
      </c>
      <c r="L3" s="5">
        <v>2921.2</v>
      </c>
      <c r="M3" s="6">
        <f>L3/B3</f>
        <v>0.15982229808839099</v>
      </c>
      <c r="N3" s="6">
        <f>(L3-L2)/L2</f>
        <v>-2.3957014271544982E-4</v>
      </c>
      <c r="O3" s="5">
        <v>888.6</v>
      </c>
      <c r="P3" s="6">
        <f>O3/B3</f>
        <v>4.8616354265830698E-2</v>
      </c>
      <c r="Q3" s="6">
        <f>(O3-O2)/O2</f>
        <v>-2.4696901661427164E-3</v>
      </c>
      <c r="R3" s="5">
        <v>861.4</v>
      </c>
      <c r="S3" s="6">
        <f>R3/B3</f>
        <v>4.7128210178467897E-2</v>
      </c>
      <c r="T3" s="6">
        <f>(R3-R2)/R2</f>
        <v>1.7962656582368154E-2</v>
      </c>
      <c r="U3" s="5">
        <v>289.3</v>
      </c>
      <c r="V3" s="6">
        <f>U3/B3</f>
        <v>1.58279442821346E-2</v>
      </c>
      <c r="W3" s="6">
        <f>(U3-U2)/U2</f>
        <v>-4.9605781865965724E-2</v>
      </c>
      <c r="X3" s="5">
        <v>566.29999999999995</v>
      </c>
      <c r="Y3" s="6">
        <f>X3/B3</f>
        <v>3.0982941054175001E-2</v>
      </c>
      <c r="Z3" s="6">
        <f>(X3-X2)/X2</f>
        <v>5.2797917828592632E-2</v>
      </c>
      <c r="AA3" s="5">
        <v>402.2</v>
      </c>
      <c r="AB3" s="5">
        <f>AA3/B3</f>
        <v>2.2004836468283901E-2</v>
      </c>
      <c r="AC3" s="5">
        <f>(AA3-AA2)/AA2</f>
        <v>7.6264383195076266E-2</v>
      </c>
      <c r="AD3" s="8">
        <v>449.4</v>
      </c>
      <c r="AE3" s="8">
        <v>408</v>
      </c>
      <c r="AF3" s="8">
        <v>269.10000000000002</v>
      </c>
      <c r="AG3" s="8">
        <v>75.400000000000006</v>
      </c>
      <c r="AH3" s="8">
        <v>1727.3</v>
      </c>
      <c r="AI3" s="8">
        <v>810.4</v>
      </c>
      <c r="AJ3" s="8">
        <v>145.5</v>
      </c>
      <c r="AK3" s="8">
        <v>1599.3</v>
      </c>
      <c r="AL3" s="8">
        <v>336.3</v>
      </c>
      <c r="AM3" s="4">
        <f>SUM(AD3:AL3)</f>
        <v>5820.7</v>
      </c>
      <c r="AN3" s="4">
        <f>AM3/B3</f>
        <v>0.31845736357767301</v>
      </c>
      <c r="AO3" s="4">
        <f>(AM3-AM2)/AM2</f>
        <v>-0.38319133604611733</v>
      </c>
    </row>
    <row r="4" spans="1:41" ht="30" customHeight="1" x14ac:dyDescent="0.3">
      <c r="A4" s="5">
        <v>2015</v>
      </c>
      <c r="B4" s="5">
        <v>18062.5</v>
      </c>
      <c r="C4" s="5">
        <v>270</v>
      </c>
      <c r="D4" s="6">
        <f t="shared" ref="D4:D12" si="0">C4/B4</f>
        <v>1.4948096885813099E-2</v>
      </c>
      <c r="E4" s="7">
        <f t="shared" ref="E4:E12" si="1">(C4-C3)/C3</f>
        <v>-5.1300070274068903E-2</v>
      </c>
      <c r="F4" s="8">
        <v>545.79999999999995</v>
      </c>
      <c r="G4" s="8">
        <v>5068.7</v>
      </c>
      <c r="H4" s="8">
        <v>396</v>
      </c>
      <c r="I4" s="5">
        <f t="shared" ref="I4:I12" si="2">F4+G4+H4</f>
        <v>6010.5</v>
      </c>
      <c r="J4" s="6">
        <f t="shared" ref="J4:J12" si="3">I4/B4</f>
        <v>0.33276124567474002</v>
      </c>
      <c r="K4" s="6">
        <f t="shared" ref="K4:K12" si="4">(I4-I3)/I3</f>
        <v>-3.7287972706741702E-2</v>
      </c>
      <c r="L4" s="5">
        <v>2796</v>
      </c>
      <c r="M4" s="6">
        <f t="shared" ref="M4:M12" si="5">L4/B4</f>
        <v>0.154795847750865</v>
      </c>
      <c r="N4" s="6">
        <f t="shared" ref="N4:N12" si="6">(L4-L3)/L3</f>
        <v>-4.2859099000410697E-2</v>
      </c>
      <c r="O4" s="5">
        <v>883.3</v>
      </c>
      <c r="P4" s="6">
        <f t="shared" ref="P4:P12" si="7">O4/B4</f>
        <v>4.8902422145328701E-2</v>
      </c>
      <c r="Q4" s="6">
        <f t="shared" ref="Q4:Q12" si="8">(O4-O3)/O3</f>
        <v>-5.9644384424938903E-3</v>
      </c>
      <c r="R4" s="5">
        <v>854.4</v>
      </c>
      <c r="S4" s="6">
        <f t="shared" ref="S4:S12" si="9">R4/B4</f>
        <v>4.7302422145328697E-2</v>
      </c>
      <c r="T4" s="6">
        <f t="shared" ref="T4:T12" si="10">(R4-R3)/R3</f>
        <v>-8.12630601346645E-3</v>
      </c>
      <c r="U4" s="5">
        <v>276.10000000000002</v>
      </c>
      <c r="V4" s="6">
        <f t="shared" ref="V4:V12" si="11">U4/B4</f>
        <v>1.52858131487889E-2</v>
      </c>
      <c r="W4" s="6">
        <f t="shared" ref="W4:W12" si="12">(U4-U3)/U3</f>
        <v>-4.5627376425855501E-2</v>
      </c>
      <c r="X4" s="5">
        <v>606.79999999999995</v>
      </c>
      <c r="Y4" s="6">
        <f t="shared" ref="Y4:Y12" si="13">X4/B4</f>
        <v>3.3594463667820103E-2</v>
      </c>
      <c r="Z4" s="6">
        <f t="shared" ref="Z4:Z12" si="14">(X4-X3)/X3</f>
        <v>7.1516863853081397E-2</v>
      </c>
      <c r="AA4" s="5">
        <v>417.3</v>
      </c>
      <c r="AB4" s="5">
        <f t="shared" ref="AB4:AB12" si="15">AA4/B4</f>
        <v>2.3103114186851199E-2</v>
      </c>
      <c r="AC4" s="5">
        <f t="shared" ref="AC4:AC12" si="16">(AA4-AA3)/AA3</f>
        <v>3.7543510691198503E-2</v>
      </c>
      <c r="AD4" s="8">
        <v>474</v>
      </c>
      <c r="AE4" s="8">
        <v>410.6</v>
      </c>
      <c r="AF4" s="8">
        <v>273.3</v>
      </c>
      <c r="AG4" s="8">
        <v>75.2</v>
      </c>
      <c r="AH4" s="8">
        <v>1736.5</v>
      </c>
      <c r="AI4" s="8">
        <v>841.6</v>
      </c>
      <c r="AJ4" s="8">
        <v>149.1</v>
      </c>
      <c r="AK4" s="8">
        <v>1637.8</v>
      </c>
      <c r="AL4" s="8">
        <v>349.9</v>
      </c>
      <c r="AM4" s="4">
        <f t="shared" ref="AM4:AM12" si="17">SUM(AD4:AL4)</f>
        <v>5948</v>
      </c>
      <c r="AN4" s="4">
        <f t="shared" ref="AN4:AN12" si="18">AM4/B4</f>
        <v>0.329301038062284</v>
      </c>
      <c r="AO4" s="4">
        <f t="shared" ref="AO4:AO12" si="19">(AM4-AM3)/AM3</f>
        <v>2.18702217946295E-2</v>
      </c>
    </row>
    <row r="5" spans="1:41" ht="30" customHeight="1" x14ac:dyDescent="0.3">
      <c r="A5" s="5">
        <v>2016</v>
      </c>
      <c r="B5" s="5">
        <v>17888.099999999999</v>
      </c>
      <c r="C5" s="5">
        <v>263.2</v>
      </c>
      <c r="D5" s="6">
        <f t="shared" si="0"/>
        <v>1.4713692342954301E-2</v>
      </c>
      <c r="E5" s="7">
        <f t="shared" si="1"/>
        <v>-2.5185185185185199E-2</v>
      </c>
      <c r="F5" s="8">
        <v>490.9</v>
      </c>
      <c r="G5" s="8">
        <v>4893.8</v>
      </c>
      <c r="H5" s="8">
        <v>387.6</v>
      </c>
      <c r="I5" s="5">
        <f t="shared" si="2"/>
        <v>5772.3</v>
      </c>
      <c r="J5" s="6">
        <f t="shared" si="3"/>
        <v>0.32268938568098299</v>
      </c>
      <c r="K5" s="6">
        <f t="shared" si="4"/>
        <v>-3.9630646368854501E-2</v>
      </c>
      <c r="L5" s="5">
        <v>2724.7</v>
      </c>
      <c r="M5" s="6">
        <f t="shared" si="5"/>
        <v>0.152319139539694</v>
      </c>
      <c r="N5" s="6">
        <f t="shared" si="6"/>
        <v>-2.55007153075823E-2</v>
      </c>
      <c r="O5" s="5">
        <v>875</v>
      </c>
      <c r="P5" s="6">
        <f t="shared" si="7"/>
        <v>4.8915200608225601E-2</v>
      </c>
      <c r="Q5" s="6">
        <f t="shared" si="8"/>
        <v>-9.3965810030566706E-3</v>
      </c>
      <c r="R5" s="5">
        <v>849.5</v>
      </c>
      <c r="S5" s="6">
        <f t="shared" si="9"/>
        <v>4.7489671904785903E-2</v>
      </c>
      <c r="T5" s="6">
        <f t="shared" si="10"/>
        <v>-5.7350187265917301E-3</v>
      </c>
      <c r="U5" s="5">
        <v>269.7</v>
      </c>
      <c r="V5" s="6">
        <f t="shared" si="11"/>
        <v>1.5077062404615401E-2</v>
      </c>
      <c r="W5" s="6">
        <f t="shared" si="12"/>
        <v>-2.3180007243752399E-2</v>
      </c>
      <c r="X5" s="5">
        <v>665.2</v>
      </c>
      <c r="Y5" s="6">
        <f t="shared" si="13"/>
        <v>3.7186733079533303E-2</v>
      </c>
      <c r="Z5" s="6">
        <f t="shared" si="14"/>
        <v>9.6242584047462207E-2</v>
      </c>
      <c r="AA5" s="5">
        <v>431.7</v>
      </c>
      <c r="AB5" s="5">
        <f t="shared" si="15"/>
        <v>2.4133362402938299E-2</v>
      </c>
      <c r="AC5" s="5">
        <f t="shared" si="16"/>
        <v>3.4507548526240099E-2</v>
      </c>
      <c r="AD5" s="8">
        <v>488.4</v>
      </c>
      <c r="AE5" s="8">
        <v>419.6</v>
      </c>
      <c r="AF5" s="8">
        <v>269.60000000000002</v>
      </c>
      <c r="AG5" s="8">
        <v>75.400000000000006</v>
      </c>
      <c r="AH5" s="8">
        <v>1729.2</v>
      </c>
      <c r="AI5" s="8">
        <v>867</v>
      </c>
      <c r="AJ5" s="8">
        <v>150.80000000000001</v>
      </c>
      <c r="AK5" s="8">
        <v>1672.6</v>
      </c>
      <c r="AL5" s="8">
        <v>364.1</v>
      </c>
      <c r="AM5" s="4">
        <f t="shared" si="17"/>
        <v>6036.7</v>
      </c>
      <c r="AN5" s="4">
        <f t="shared" si="18"/>
        <v>0.337470161727629</v>
      </c>
      <c r="AO5" s="4">
        <f t="shared" si="19"/>
        <v>1.49125756556827E-2</v>
      </c>
    </row>
    <row r="6" spans="1:41" ht="30" customHeight="1" x14ac:dyDescent="0.3">
      <c r="A6" s="5">
        <v>2017</v>
      </c>
      <c r="B6" s="5">
        <v>17643.8</v>
      </c>
      <c r="C6" s="5">
        <v>284.60000000000002</v>
      </c>
      <c r="D6" s="6">
        <f t="shared" si="0"/>
        <v>1.6130312064294501E-2</v>
      </c>
      <c r="E6" s="7">
        <f t="shared" si="1"/>
        <v>8.1306990881459096E-2</v>
      </c>
      <c r="F6" s="8">
        <v>455.4</v>
      </c>
      <c r="G6" s="8">
        <v>4635.5</v>
      </c>
      <c r="H6" s="8">
        <v>377</v>
      </c>
      <c r="I6" s="5">
        <f t="shared" si="2"/>
        <v>5467.9</v>
      </c>
      <c r="J6" s="6">
        <f t="shared" si="3"/>
        <v>0.30990489577075198</v>
      </c>
      <c r="K6" s="6">
        <f t="shared" si="4"/>
        <v>-5.2734611853160897E-2</v>
      </c>
      <c r="L6" s="5">
        <v>2643.2</v>
      </c>
      <c r="M6" s="6">
        <f t="shared" si="5"/>
        <v>0.149808998061642</v>
      </c>
      <c r="N6" s="6">
        <f t="shared" si="6"/>
        <v>-2.9911549895401301E-2</v>
      </c>
      <c r="O6" s="5">
        <v>842.8</v>
      </c>
      <c r="P6" s="6">
        <f t="shared" si="7"/>
        <v>4.7767487729400697E-2</v>
      </c>
      <c r="Q6" s="6">
        <f t="shared" si="8"/>
        <v>-3.6800000000000103E-2</v>
      </c>
      <c r="R6" s="5">
        <v>843.9</v>
      </c>
      <c r="S6" s="6">
        <f t="shared" si="9"/>
        <v>4.7829832575749E-2</v>
      </c>
      <c r="T6" s="6">
        <f t="shared" si="10"/>
        <v>-6.5921130076515896E-3</v>
      </c>
      <c r="U6" s="5">
        <v>265.89999999999998</v>
      </c>
      <c r="V6" s="6">
        <f t="shared" si="11"/>
        <v>1.5070449676373599E-2</v>
      </c>
      <c r="W6" s="6">
        <f t="shared" si="12"/>
        <v>-1.4089729328884E-2</v>
      </c>
      <c r="X6" s="5">
        <v>688.8</v>
      </c>
      <c r="Y6" s="6">
        <f t="shared" si="13"/>
        <v>3.9039209240639798E-2</v>
      </c>
      <c r="Z6" s="6">
        <f t="shared" si="14"/>
        <v>3.5478051713770199E-2</v>
      </c>
      <c r="AA6" s="5">
        <v>444.8</v>
      </c>
      <c r="AB6" s="5">
        <f t="shared" si="15"/>
        <v>2.5209988777927701E-2</v>
      </c>
      <c r="AC6" s="5">
        <f t="shared" si="16"/>
        <v>3.0345147092888599E-2</v>
      </c>
      <c r="AD6" s="8">
        <v>522.6</v>
      </c>
      <c r="AE6" s="8">
        <v>420.4</v>
      </c>
      <c r="AF6" s="8">
        <v>268.5</v>
      </c>
      <c r="AG6" s="8">
        <v>78.2</v>
      </c>
      <c r="AH6" s="8">
        <v>1730.4</v>
      </c>
      <c r="AI6" s="8">
        <v>897.9</v>
      </c>
      <c r="AJ6" s="8">
        <v>152.19999999999999</v>
      </c>
      <c r="AK6" s="8">
        <v>1725.6</v>
      </c>
      <c r="AL6" s="8">
        <v>395.4</v>
      </c>
      <c r="AM6" s="4">
        <f t="shared" si="17"/>
        <v>6191.2</v>
      </c>
      <c r="AN6" s="4">
        <f t="shared" si="18"/>
        <v>0.35089946610140699</v>
      </c>
      <c r="AO6" s="4">
        <f t="shared" si="19"/>
        <v>2.5593453376844801E-2</v>
      </c>
    </row>
    <row r="7" spans="1:41" ht="30" customHeight="1" x14ac:dyDescent="0.3">
      <c r="A7" s="5">
        <v>2018</v>
      </c>
      <c r="B7" s="5">
        <v>17258.2</v>
      </c>
      <c r="C7" s="5">
        <v>192.6</v>
      </c>
      <c r="D7" s="6">
        <f t="shared" si="0"/>
        <v>1.11599123894728E-2</v>
      </c>
      <c r="E7" s="7">
        <f t="shared" si="1"/>
        <v>-0.323260716795503</v>
      </c>
      <c r="F7" s="8">
        <v>414.4</v>
      </c>
      <c r="G7" s="8">
        <v>4178.3</v>
      </c>
      <c r="H7" s="8">
        <v>369.2</v>
      </c>
      <c r="I7" s="5">
        <f t="shared" si="2"/>
        <v>4961.8999999999996</v>
      </c>
      <c r="J7" s="6">
        <f t="shared" si="3"/>
        <v>0.28750970553128402</v>
      </c>
      <c r="K7" s="6">
        <f t="shared" si="4"/>
        <v>-9.2540097660893605E-2</v>
      </c>
      <c r="L7" s="5">
        <v>2710.9</v>
      </c>
      <c r="M7" s="6">
        <f t="shared" si="5"/>
        <v>0.15707895377269901</v>
      </c>
      <c r="N7" s="6">
        <f t="shared" si="6"/>
        <v>2.56128934624698E-2</v>
      </c>
      <c r="O7" s="5">
        <v>823.3</v>
      </c>
      <c r="P7" s="6">
        <f t="shared" si="7"/>
        <v>4.77048591394236E-2</v>
      </c>
      <c r="Q7" s="6">
        <f t="shared" si="8"/>
        <v>-2.3137161841480802E-2</v>
      </c>
      <c r="R7" s="5">
        <v>819</v>
      </c>
      <c r="S7" s="6">
        <f t="shared" si="9"/>
        <v>4.7455702216917202E-2</v>
      </c>
      <c r="T7" s="6">
        <f t="shared" si="10"/>
        <v>-2.9505865623889099E-2</v>
      </c>
      <c r="U7" s="5">
        <v>269.8</v>
      </c>
      <c r="V7" s="6">
        <f t="shared" si="11"/>
        <v>1.5633148300517999E-2</v>
      </c>
      <c r="W7" s="6">
        <f t="shared" si="12"/>
        <v>1.46671681083115E-2</v>
      </c>
      <c r="X7" s="5">
        <v>699.3</v>
      </c>
      <c r="Y7" s="6">
        <f t="shared" si="13"/>
        <v>4.0519868815983101E-2</v>
      </c>
      <c r="Z7" s="6">
        <f t="shared" si="14"/>
        <v>1.52439024390244E-2</v>
      </c>
      <c r="AA7" s="5">
        <v>466</v>
      </c>
      <c r="AB7" s="5">
        <f t="shared" si="15"/>
        <v>2.7001657183251999E-2</v>
      </c>
      <c r="AC7" s="5">
        <f t="shared" si="16"/>
        <v>4.7661870503597097E-2</v>
      </c>
      <c r="AD7" s="8">
        <v>529.5</v>
      </c>
      <c r="AE7" s="8">
        <v>411.5</v>
      </c>
      <c r="AF7" s="8">
        <v>260.60000000000002</v>
      </c>
      <c r="AG7" s="8">
        <v>77.400000000000006</v>
      </c>
      <c r="AH7" s="8">
        <v>1735.6</v>
      </c>
      <c r="AI7" s="8">
        <v>912.4</v>
      </c>
      <c r="AJ7" s="8">
        <v>146.6</v>
      </c>
      <c r="AK7" s="8">
        <v>1817.5</v>
      </c>
      <c r="AL7" s="8">
        <v>424.3</v>
      </c>
      <c r="AM7" s="4">
        <f t="shared" si="17"/>
        <v>6315.4</v>
      </c>
      <c r="AN7" s="4">
        <f t="shared" si="18"/>
        <v>0.36593619265045002</v>
      </c>
      <c r="AO7" s="4">
        <f t="shared" si="19"/>
        <v>2.0060731360641001E-2</v>
      </c>
    </row>
    <row r="8" spans="1:41" ht="30" customHeight="1" x14ac:dyDescent="0.3">
      <c r="A8" s="5">
        <v>2019</v>
      </c>
      <c r="B8" s="5">
        <v>17161.8</v>
      </c>
      <c r="C8" s="5">
        <v>134.1</v>
      </c>
      <c r="D8" s="6">
        <f t="shared" si="0"/>
        <v>7.8138656784253399E-3</v>
      </c>
      <c r="E8" s="7">
        <f t="shared" si="1"/>
        <v>-0.30373831775700899</v>
      </c>
      <c r="F8" s="8">
        <v>367.7</v>
      </c>
      <c r="G8" s="8">
        <v>3832</v>
      </c>
      <c r="H8" s="8">
        <v>373.1</v>
      </c>
      <c r="I8" s="5">
        <f t="shared" si="2"/>
        <v>4572.8</v>
      </c>
      <c r="J8" s="6">
        <f t="shared" si="3"/>
        <v>0.26645223694484299</v>
      </c>
      <c r="K8" s="6">
        <f t="shared" si="4"/>
        <v>-7.8417541667506294E-2</v>
      </c>
      <c r="L8" s="5">
        <v>2270.5</v>
      </c>
      <c r="M8" s="6">
        <f t="shared" si="5"/>
        <v>0.13229964222867099</v>
      </c>
      <c r="N8" s="6">
        <f t="shared" si="6"/>
        <v>-0.16245527315651601</v>
      </c>
      <c r="O8" s="5">
        <v>830</v>
      </c>
      <c r="P8" s="6">
        <f t="shared" si="7"/>
        <v>4.8363225302707202E-2</v>
      </c>
      <c r="Q8" s="6">
        <f t="shared" si="8"/>
        <v>8.1379812947893204E-3</v>
      </c>
      <c r="R8" s="5">
        <v>815.5</v>
      </c>
      <c r="S8" s="6">
        <f t="shared" si="9"/>
        <v>4.7518325583563503E-2</v>
      </c>
      <c r="T8" s="6">
        <f t="shared" si="10"/>
        <v>-4.2735042735042696E-3</v>
      </c>
      <c r="U8" s="5">
        <v>265.2</v>
      </c>
      <c r="V8" s="6">
        <f t="shared" si="11"/>
        <v>1.5452924518407201E-2</v>
      </c>
      <c r="W8" s="6">
        <f t="shared" si="12"/>
        <v>-1.7049666419570099E-2</v>
      </c>
      <c r="X8" s="5">
        <v>826.1</v>
      </c>
      <c r="Y8" s="6">
        <f t="shared" si="13"/>
        <v>4.8135976412730597E-2</v>
      </c>
      <c r="Z8" s="6">
        <f t="shared" si="14"/>
        <v>0.18132418132418099</v>
      </c>
      <c r="AA8" s="5">
        <v>510.3</v>
      </c>
      <c r="AB8" s="5">
        <f t="shared" si="15"/>
        <v>2.9734643219242698E-2</v>
      </c>
      <c r="AC8" s="5">
        <f t="shared" si="16"/>
        <v>9.50643776824035E-2</v>
      </c>
      <c r="AD8" s="8">
        <v>660.4</v>
      </c>
      <c r="AE8" s="8">
        <v>434.3</v>
      </c>
      <c r="AF8" s="8">
        <v>244.5</v>
      </c>
      <c r="AG8" s="8">
        <v>86.3</v>
      </c>
      <c r="AH8" s="8">
        <v>1909.3</v>
      </c>
      <c r="AI8" s="8">
        <v>1006.2</v>
      </c>
      <c r="AJ8" s="8">
        <v>151.19999999999999</v>
      </c>
      <c r="AK8" s="8">
        <v>1989.8</v>
      </c>
      <c r="AL8" s="8">
        <v>455.3</v>
      </c>
      <c r="AM8" s="4">
        <f t="shared" si="17"/>
        <v>6937.3</v>
      </c>
      <c r="AN8" s="4">
        <f t="shared" si="18"/>
        <v>0.40422916011141002</v>
      </c>
      <c r="AO8" s="4">
        <f t="shared" si="19"/>
        <v>9.8473572536973003E-2</v>
      </c>
    </row>
    <row r="9" spans="1:41" ht="30" customHeight="1" x14ac:dyDescent="0.3">
      <c r="A9" s="5">
        <v>2020</v>
      </c>
      <c r="B9" s="5">
        <v>17039.099999999999</v>
      </c>
      <c r="C9" s="5">
        <v>85.7</v>
      </c>
      <c r="D9" s="6">
        <f t="shared" si="0"/>
        <v>5.0296083713341697E-3</v>
      </c>
      <c r="E9" s="7">
        <f t="shared" si="1"/>
        <v>-0.360924683072334</v>
      </c>
      <c r="F9" s="8">
        <v>352.1</v>
      </c>
      <c r="G9" s="8">
        <v>3805.5</v>
      </c>
      <c r="H9" s="8">
        <v>379.7</v>
      </c>
      <c r="I9" s="5">
        <f t="shared" si="2"/>
        <v>4537.3</v>
      </c>
      <c r="J9" s="6">
        <f t="shared" si="3"/>
        <v>0.26628753866108001</v>
      </c>
      <c r="K9" s="6">
        <f t="shared" si="4"/>
        <v>-7.7632960111966402E-3</v>
      </c>
      <c r="L9" s="5">
        <v>2153.3000000000002</v>
      </c>
      <c r="M9" s="6">
        <f t="shared" si="5"/>
        <v>0.12637404557752499</v>
      </c>
      <c r="N9" s="6">
        <f t="shared" si="6"/>
        <v>-5.16185862144901E-2</v>
      </c>
      <c r="O9" s="5">
        <v>786.9</v>
      </c>
      <c r="P9" s="6">
        <f t="shared" si="7"/>
        <v>4.6182016655809302E-2</v>
      </c>
      <c r="Q9" s="6">
        <f t="shared" si="8"/>
        <v>-5.1927710843373498E-2</v>
      </c>
      <c r="R9" s="5">
        <v>812.2</v>
      </c>
      <c r="S9" s="6">
        <f t="shared" si="9"/>
        <v>4.7666836863449399E-2</v>
      </c>
      <c r="T9" s="6">
        <f t="shared" si="10"/>
        <v>-4.0465971796443297E-3</v>
      </c>
      <c r="U9" s="5">
        <v>256.60000000000002</v>
      </c>
      <c r="V9" s="6">
        <f t="shared" si="11"/>
        <v>1.50594808411242E-2</v>
      </c>
      <c r="W9" s="6">
        <f t="shared" si="12"/>
        <v>-3.24283559577676E-2</v>
      </c>
      <c r="X9" s="5">
        <v>859</v>
      </c>
      <c r="Y9" s="6">
        <f t="shared" si="13"/>
        <v>5.0413460804854697E-2</v>
      </c>
      <c r="Z9" s="6">
        <f t="shared" si="14"/>
        <v>3.9825686962837399E-2</v>
      </c>
      <c r="AA9" s="5">
        <v>525.4</v>
      </c>
      <c r="AB9" s="5">
        <f t="shared" si="15"/>
        <v>3.0834961940478099E-2</v>
      </c>
      <c r="AC9" s="5">
        <f t="shared" si="16"/>
        <v>2.9590436997844301E-2</v>
      </c>
      <c r="AD9" s="8">
        <v>643.6</v>
      </c>
      <c r="AE9" s="8">
        <v>431.2</v>
      </c>
      <c r="AF9" s="8">
        <v>245.6</v>
      </c>
      <c r="AG9" s="8">
        <v>82.8</v>
      </c>
      <c r="AH9" s="8">
        <v>1958.9</v>
      </c>
      <c r="AI9" s="8">
        <v>1051.9000000000001</v>
      </c>
      <c r="AJ9" s="8">
        <v>1972.2</v>
      </c>
      <c r="AK9" s="8">
        <v>1972.2</v>
      </c>
      <c r="AL9" s="8">
        <v>487.1</v>
      </c>
      <c r="AM9" s="4">
        <f t="shared" si="17"/>
        <v>8845.5</v>
      </c>
      <c r="AN9" s="4">
        <f t="shared" si="18"/>
        <v>0.51912953148933905</v>
      </c>
      <c r="AO9" s="4">
        <f t="shared" si="19"/>
        <v>0.27506378562264899</v>
      </c>
    </row>
    <row r="10" spans="1:41" ht="30" customHeight="1" x14ac:dyDescent="0.3">
      <c r="A10" s="5">
        <v>2021</v>
      </c>
      <c r="B10" s="5">
        <v>17014.5</v>
      </c>
      <c r="C10" s="5">
        <v>86.8</v>
      </c>
      <c r="D10" s="6">
        <f t="shared" si="0"/>
        <v>5.1015310470481096E-3</v>
      </c>
      <c r="E10" s="7">
        <f t="shared" si="1"/>
        <v>1.28354725787631E-2</v>
      </c>
      <c r="F10" s="8">
        <v>344.8</v>
      </c>
      <c r="G10" s="8">
        <v>3828</v>
      </c>
      <c r="H10" s="8">
        <v>382</v>
      </c>
      <c r="I10" s="5">
        <f t="shared" si="2"/>
        <v>4554.8</v>
      </c>
      <c r="J10" s="6">
        <f t="shared" si="3"/>
        <v>0.26770107849187502</v>
      </c>
      <c r="K10" s="6">
        <f t="shared" si="4"/>
        <v>3.85691931324797E-3</v>
      </c>
      <c r="L10" s="5">
        <v>1971.9</v>
      </c>
      <c r="M10" s="6">
        <f t="shared" si="5"/>
        <v>0.115895265802698</v>
      </c>
      <c r="N10" s="6">
        <f t="shared" si="6"/>
        <v>-8.4242790136070195E-2</v>
      </c>
      <c r="O10" s="5">
        <v>797.5</v>
      </c>
      <c r="P10" s="6">
        <f t="shared" si="7"/>
        <v>4.6871785829733503E-2</v>
      </c>
      <c r="Q10" s="6">
        <f t="shared" si="8"/>
        <v>1.34705807599441E-2</v>
      </c>
      <c r="R10" s="5">
        <v>798.1</v>
      </c>
      <c r="S10" s="6">
        <f t="shared" si="9"/>
        <v>4.6907049869229202E-2</v>
      </c>
      <c r="T10" s="6">
        <f t="shared" si="10"/>
        <v>-1.7360256094558001E-2</v>
      </c>
      <c r="U10" s="5">
        <v>265.3</v>
      </c>
      <c r="V10" s="6">
        <f t="shared" si="11"/>
        <v>1.55925827970261E-2</v>
      </c>
      <c r="W10" s="6">
        <f t="shared" si="12"/>
        <v>3.3904910366328901E-2</v>
      </c>
      <c r="X10" s="5">
        <v>818.5</v>
      </c>
      <c r="Y10" s="6">
        <f t="shared" si="13"/>
        <v>4.8106027212083798E-2</v>
      </c>
      <c r="Z10" s="6">
        <f t="shared" si="14"/>
        <v>-4.7147846332945297E-2</v>
      </c>
      <c r="AA10" s="5">
        <v>529.29999999999995</v>
      </c>
      <c r="AB10" s="5">
        <f t="shared" si="15"/>
        <v>3.11087601751447E-2</v>
      </c>
      <c r="AC10" s="5">
        <f t="shared" si="16"/>
        <v>7.4229158736200604E-3</v>
      </c>
      <c r="AD10" s="8">
        <v>680.3</v>
      </c>
      <c r="AE10" s="8">
        <v>450.1</v>
      </c>
      <c r="AF10" s="8">
        <v>252.6</v>
      </c>
      <c r="AG10" s="8">
        <v>85.9</v>
      </c>
      <c r="AH10" s="8">
        <v>1971.9</v>
      </c>
      <c r="AI10" s="8">
        <v>1094.7</v>
      </c>
      <c r="AJ10" s="8">
        <v>151.69999999999999</v>
      </c>
      <c r="AK10" s="8">
        <v>1985.8</v>
      </c>
      <c r="AL10" s="8">
        <v>519.20000000000005</v>
      </c>
      <c r="AM10" s="4">
        <f t="shared" si="17"/>
        <v>7192.2</v>
      </c>
      <c r="AN10" s="4">
        <f t="shared" si="18"/>
        <v>0.42271004143524599</v>
      </c>
      <c r="AO10" s="4">
        <f t="shared" si="19"/>
        <v>-0.18690859759199599</v>
      </c>
    </row>
    <row r="11" spans="1:41" ht="30" customHeight="1" x14ac:dyDescent="0.3">
      <c r="A11" s="5">
        <v>2022</v>
      </c>
      <c r="B11" s="5">
        <v>16700.7</v>
      </c>
      <c r="C11" s="5">
        <v>78.900000000000006</v>
      </c>
      <c r="D11" s="6">
        <f t="shared" si="0"/>
        <v>4.7243528714365299E-3</v>
      </c>
      <c r="E11" s="7">
        <f t="shared" si="1"/>
        <v>-9.1013824884792496E-2</v>
      </c>
      <c r="F11" s="8">
        <v>340.9</v>
      </c>
      <c r="G11" s="8">
        <v>3738.4</v>
      </c>
      <c r="H11" s="8">
        <v>375.3</v>
      </c>
      <c r="I11" s="5">
        <f t="shared" si="2"/>
        <v>4454.6000000000004</v>
      </c>
      <c r="J11" s="6">
        <f t="shared" si="3"/>
        <v>0.26673133461471699</v>
      </c>
      <c r="K11" s="6">
        <f t="shared" si="4"/>
        <v>-2.1998770527794798E-2</v>
      </c>
      <c r="L11" s="5">
        <v>1835.2</v>
      </c>
      <c r="M11" s="6">
        <f t="shared" si="5"/>
        <v>0.109887609501398</v>
      </c>
      <c r="N11" s="6">
        <f t="shared" si="6"/>
        <v>-6.9324002231350504E-2</v>
      </c>
      <c r="O11" s="5">
        <v>785.3</v>
      </c>
      <c r="P11" s="6">
        <f t="shared" si="7"/>
        <v>4.7021981114564099E-2</v>
      </c>
      <c r="Q11" s="6">
        <f t="shared" si="8"/>
        <v>-1.52978056426333E-2</v>
      </c>
      <c r="R11" s="5">
        <v>776.2</v>
      </c>
      <c r="S11" s="6">
        <f t="shared" si="9"/>
        <v>4.6477093774512403E-2</v>
      </c>
      <c r="T11" s="6">
        <f t="shared" si="10"/>
        <v>-2.7440170404711198E-2</v>
      </c>
      <c r="U11" s="5">
        <v>255</v>
      </c>
      <c r="V11" s="6">
        <f t="shared" si="11"/>
        <v>1.52688210673804E-2</v>
      </c>
      <c r="W11" s="6">
        <f t="shared" si="12"/>
        <v>-3.8823972860912201E-2</v>
      </c>
      <c r="X11" s="5">
        <v>739.6</v>
      </c>
      <c r="Y11" s="6">
        <f t="shared" si="13"/>
        <v>4.4285568868370803E-2</v>
      </c>
      <c r="Z11" s="6">
        <f t="shared" si="14"/>
        <v>-9.6395846059865606E-2</v>
      </c>
      <c r="AA11" s="5">
        <v>511.5</v>
      </c>
      <c r="AB11" s="5">
        <f t="shared" si="15"/>
        <v>3.06274587292748E-2</v>
      </c>
      <c r="AC11" s="5">
        <f t="shared" si="16"/>
        <v>-3.3629321745701803E-2</v>
      </c>
      <c r="AD11" s="8">
        <v>738.3</v>
      </c>
      <c r="AE11" s="8">
        <v>455.8</v>
      </c>
      <c r="AF11" s="8">
        <v>253.6</v>
      </c>
      <c r="AG11" s="8">
        <v>90.1</v>
      </c>
      <c r="AH11" s="8">
        <v>1950.6</v>
      </c>
      <c r="AI11" s="8">
        <v>1114.5</v>
      </c>
      <c r="AJ11" s="8">
        <v>146.5</v>
      </c>
      <c r="AK11" s="8">
        <v>1985.8</v>
      </c>
      <c r="AL11" s="8">
        <v>529.20000000000005</v>
      </c>
      <c r="AM11" s="4">
        <f t="shared" si="17"/>
        <v>7264.4</v>
      </c>
      <c r="AN11" s="4">
        <f t="shared" si="18"/>
        <v>0.43497577945834598</v>
      </c>
      <c r="AO11" s="4">
        <f t="shared" si="19"/>
        <v>1.0038652985178399E-2</v>
      </c>
    </row>
    <row r="12" spans="1:41" ht="30" customHeight="1" x14ac:dyDescent="0.3">
      <c r="A12" s="5">
        <v>2023</v>
      </c>
      <c r="B12" s="5">
        <v>16368.3</v>
      </c>
      <c r="C12" s="5">
        <v>69.3</v>
      </c>
      <c r="D12" s="6">
        <f t="shared" si="0"/>
        <v>4.2337933688898696E-3</v>
      </c>
      <c r="E12" s="7">
        <f t="shared" si="1"/>
        <v>-0.12167300380228099</v>
      </c>
      <c r="F12" s="8">
        <v>329.3</v>
      </c>
      <c r="G12" s="8">
        <v>3577.8</v>
      </c>
      <c r="H12" s="8">
        <v>361</v>
      </c>
      <c r="I12" s="5">
        <f t="shared" si="2"/>
        <v>4268.1000000000004</v>
      </c>
      <c r="J12" s="6">
        <f t="shared" si="3"/>
        <v>0.26075401843807799</v>
      </c>
      <c r="K12" s="6">
        <f t="shared" si="4"/>
        <v>-4.1866834283661801E-2</v>
      </c>
      <c r="L12" s="5">
        <v>1638.1</v>
      </c>
      <c r="M12" s="6">
        <f t="shared" si="5"/>
        <v>0.10007758899824699</v>
      </c>
      <c r="N12" s="6">
        <f t="shared" si="6"/>
        <v>-0.107399738448126</v>
      </c>
      <c r="O12" s="5">
        <v>782.4</v>
      </c>
      <c r="P12" s="6">
        <f t="shared" si="7"/>
        <v>4.7799710415864803E-2</v>
      </c>
      <c r="Q12" s="6">
        <f t="shared" si="8"/>
        <v>-3.6928562332866101E-3</v>
      </c>
      <c r="R12" s="5">
        <v>767.9</v>
      </c>
      <c r="S12" s="6">
        <f t="shared" si="9"/>
        <v>4.6913851774466497E-2</v>
      </c>
      <c r="T12" s="6">
        <f t="shared" si="10"/>
        <v>-1.0693120329811999E-2</v>
      </c>
      <c r="U12" s="5">
        <v>288.39999999999998</v>
      </c>
      <c r="V12" s="6">
        <f t="shared" si="11"/>
        <v>1.76194229089154E-2</v>
      </c>
      <c r="W12" s="6">
        <f t="shared" si="12"/>
        <v>0.130980392156863</v>
      </c>
      <c r="X12" s="5">
        <v>692.4</v>
      </c>
      <c r="Y12" s="6">
        <f t="shared" si="13"/>
        <v>4.2301277469254599E-2</v>
      </c>
      <c r="Z12" s="6">
        <f t="shared" si="14"/>
        <v>-6.3818280151433301E-2</v>
      </c>
      <c r="AA12" s="5">
        <v>509.4</v>
      </c>
      <c r="AB12" s="5">
        <f t="shared" si="15"/>
        <v>3.1121130477813799E-2</v>
      </c>
      <c r="AC12" s="5">
        <f t="shared" si="16"/>
        <v>-4.1055718475073799E-3</v>
      </c>
      <c r="AD12" s="8">
        <v>827.8</v>
      </c>
      <c r="AE12" s="8">
        <v>451.7</v>
      </c>
      <c r="AF12" s="8">
        <v>257.89999999999998</v>
      </c>
      <c r="AG12" s="8">
        <v>85.2</v>
      </c>
      <c r="AH12" s="8">
        <v>1940.5</v>
      </c>
      <c r="AI12" s="8">
        <v>1126.9000000000001</v>
      </c>
      <c r="AJ12" s="8">
        <v>147</v>
      </c>
      <c r="AK12" s="8">
        <v>1985.8</v>
      </c>
      <c r="AL12" s="8">
        <v>529.5</v>
      </c>
      <c r="AM12" s="4">
        <f t="shared" si="17"/>
        <v>7352.3</v>
      </c>
      <c r="AN12" s="4">
        <f t="shared" si="18"/>
        <v>0.44917920614847001</v>
      </c>
      <c r="AO12" s="4">
        <f t="shared" si="19"/>
        <v>1.2100104619789699E-2</v>
      </c>
    </row>
    <row r="16" spans="1:41" ht="45" x14ac:dyDescent="0.3">
      <c r="A16" s="1" t="s">
        <v>0</v>
      </c>
      <c r="B16" s="1" t="s">
        <v>1</v>
      </c>
      <c r="C16" s="2" t="s">
        <v>2</v>
      </c>
      <c r="D16" s="21" t="s">
        <v>8</v>
      </c>
      <c r="E16" s="10" t="s">
        <v>10</v>
      </c>
      <c r="F16" s="11" t="s">
        <v>11</v>
      </c>
      <c r="G16" s="19" t="s">
        <v>25</v>
      </c>
      <c r="H16" s="13" t="s">
        <v>12</v>
      </c>
      <c r="I16" s="14" t="s">
        <v>13</v>
      </c>
      <c r="J16" s="15" t="s">
        <v>14</v>
      </c>
      <c r="K16" s="17" t="s">
        <v>24</v>
      </c>
    </row>
    <row r="17" spans="1:11" ht="15" x14ac:dyDescent="0.3">
      <c r="A17" s="5">
        <v>2013</v>
      </c>
      <c r="B17" s="5">
        <v>18108.400000000001</v>
      </c>
      <c r="C17" s="5">
        <v>294.8</v>
      </c>
      <c r="D17" s="5">
        <v>6298.9</v>
      </c>
      <c r="E17" s="5">
        <v>2921.9</v>
      </c>
      <c r="F17" s="5">
        <v>890.8</v>
      </c>
      <c r="G17" s="5">
        <v>846.2</v>
      </c>
      <c r="H17" s="5">
        <v>304.39999999999998</v>
      </c>
      <c r="I17" s="5">
        <v>537.9</v>
      </c>
      <c r="J17" s="5">
        <v>373.7</v>
      </c>
      <c r="K17" s="5">
        <v>9436.7999999999993</v>
      </c>
    </row>
    <row r="18" spans="1:11" ht="15" x14ac:dyDescent="0.3">
      <c r="A18" s="5">
        <v>2014</v>
      </c>
      <c r="B18" s="5">
        <v>18277.8</v>
      </c>
      <c r="C18" s="5">
        <v>284.60000000000002</v>
      </c>
      <c r="D18" s="5">
        <v>6243.3</v>
      </c>
      <c r="E18" s="5">
        <v>2921.2</v>
      </c>
      <c r="F18" s="5">
        <v>888.6</v>
      </c>
      <c r="G18" s="5">
        <v>861.4</v>
      </c>
      <c r="H18" s="5">
        <v>289.3</v>
      </c>
      <c r="I18" s="5">
        <v>566.29999999999995</v>
      </c>
      <c r="J18" s="5">
        <v>402.2</v>
      </c>
      <c r="K18" s="4">
        <v>5820.7</v>
      </c>
    </row>
    <row r="19" spans="1:11" ht="15" x14ac:dyDescent="0.3">
      <c r="A19" s="5">
        <v>2015</v>
      </c>
      <c r="B19" s="5">
        <v>18062.5</v>
      </c>
      <c r="C19" s="5">
        <v>270</v>
      </c>
      <c r="D19" s="5">
        <v>6010.5</v>
      </c>
      <c r="E19" s="5">
        <v>2796</v>
      </c>
      <c r="F19" s="5">
        <v>883.3</v>
      </c>
      <c r="G19" s="5">
        <v>854.4</v>
      </c>
      <c r="H19" s="5">
        <v>276.10000000000002</v>
      </c>
      <c r="I19" s="5">
        <v>606.79999999999995</v>
      </c>
      <c r="J19" s="5">
        <v>417.3</v>
      </c>
      <c r="K19" s="4">
        <v>5948</v>
      </c>
    </row>
    <row r="20" spans="1:11" ht="15" x14ac:dyDescent="0.3">
      <c r="A20" s="5">
        <v>2016</v>
      </c>
      <c r="B20" s="5">
        <v>17888.099999999999</v>
      </c>
      <c r="C20" s="5">
        <v>263.2</v>
      </c>
      <c r="D20" s="5">
        <v>5772.3</v>
      </c>
      <c r="E20" s="5">
        <v>2724.7</v>
      </c>
      <c r="F20" s="5">
        <v>875</v>
      </c>
      <c r="G20" s="5">
        <v>849.5</v>
      </c>
      <c r="H20" s="5">
        <v>269.7</v>
      </c>
      <c r="I20" s="5">
        <v>665.2</v>
      </c>
      <c r="J20" s="5">
        <v>431.7</v>
      </c>
      <c r="K20" s="4">
        <v>6036.7</v>
      </c>
    </row>
    <row r="21" spans="1:11" ht="15" x14ac:dyDescent="0.3">
      <c r="A21" s="5">
        <v>2017</v>
      </c>
      <c r="B21" s="5">
        <v>17643.8</v>
      </c>
      <c r="C21" s="5">
        <v>284.60000000000002</v>
      </c>
      <c r="D21" s="5">
        <v>5467.9</v>
      </c>
      <c r="E21" s="5">
        <v>2643.2</v>
      </c>
      <c r="F21" s="5">
        <v>842.8</v>
      </c>
      <c r="G21" s="5">
        <v>843.9</v>
      </c>
      <c r="H21" s="5">
        <v>265.89999999999998</v>
      </c>
      <c r="I21" s="5">
        <v>688.8</v>
      </c>
      <c r="J21" s="5">
        <v>444.8</v>
      </c>
      <c r="K21" s="4">
        <v>6191.2</v>
      </c>
    </row>
    <row r="22" spans="1:11" ht="15" x14ac:dyDescent="0.3">
      <c r="A22" s="5">
        <v>2018</v>
      </c>
      <c r="B22" s="5">
        <v>17258.2</v>
      </c>
      <c r="C22" s="5">
        <v>192.6</v>
      </c>
      <c r="D22" s="5">
        <v>4961.8999999999996</v>
      </c>
      <c r="E22" s="5">
        <v>2710.9</v>
      </c>
      <c r="F22" s="5">
        <v>823.3</v>
      </c>
      <c r="G22" s="5">
        <v>819</v>
      </c>
      <c r="H22" s="5">
        <v>269.8</v>
      </c>
      <c r="I22" s="5">
        <v>699.3</v>
      </c>
      <c r="J22" s="5">
        <v>466</v>
      </c>
      <c r="K22" s="4">
        <v>6315.4</v>
      </c>
    </row>
    <row r="23" spans="1:11" ht="15" x14ac:dyDescent="0.3">
      <c r="A23" s="5">
        <v>2019</v>
      </c>
      <c r="B23" s="5">
        <v>17161.8</v>
      </c>
      <c r="C23" s="5">
        <v>134.1</v>
      </c>
      <c r="D23" s="5">
        <v>4572.8</v>
      </c>
      <c r="E23" s="5">
        <v>2270.5</v>
      </c>
      <c r="F23" s="5">
        <v>830</v>
      </c>
      <c r="G23" s="5">
        <v>815.5</v>
      </c>
      <c r="H23" s="5">
        <v>265.2</v>
      </c>
      <c r="I23" s="5">
        <v>826.1</v>
      </c>
      <c r="J23" s="5">
        <v>510.3</v>
      </c>
      <c r="K23" s="4">
        <v>6937.3</v>
      </c>
    </row>
    <row r="24" spans="1:11" ht="15" x14ac:dyDescent="0.3">
      <c r="A24" s="5">
        <v>2020</v>
      </c>
      <c r="B24" s="5">
        <v>17039.099999999999</v>
      </c>
      <c r="C24" s="5">
        <v>85.7</v>
      </c>
      <c r="D24" s="5">
        <v>4537.3</v>
      </c>
      <c r="E24" s="5">
        <v>2153.3000000000002</v>
      </c>
      <c r="F24" s="5">
        <v>786.9</v>
      </c>
      <c r="G24" s="5">
        <v>812.2</v>
      </c>
      <c r="H24" s="5">
        <v>256.60000000000002</v>
      </c>
      <c r="I24" s="5">
        <v>859</v>
      </c>
      <c r="J24" s="5">
        <v>525.4</v>
      </c>
      <c r="K24" s="4">
        <v>8845.5</v>
      </c>
    </row>
    <row r="25" spans="1:11" ht="15" x14ac:dyDescent="0.3">
      <c r="A25" s="5">
        <v>2021</v>
      </c>
      <c r="B25" s="5">
        <v>17014.5</v>
      </c>
      <c r="C25" s="5">
        <v>86.8</v>
      </c>
      <c r="D25" s="5">
        <v>4554.8</v>
      </c>
      <c r="E25" s="5">
        <v>1971.9</v>
      </c>
      <c r="F25" s="5">
        <v>797.5</v>
      </c>
      <c r="G25" s="5">
        <v>798.1</v>
      </c>
      <c r="H25" s="5">
        <v>265.3</v>
      </c>
      <c r="I25" s="5">
        <v>818.5</v>
      </c>
      <c r="J25" s="5">
        <v>529.29999999999995</v>
      </c>
      <c r="K25" s="4">
        <v>7192.2</v>
      </c>
    </row>
    <row r="26" spans="1:11" ht="15" x14ac:dyDescent="0.3">
      <c r="A26" s="5">
        <v>2022</v>
      </c>
      <c r="B26" s="5">
        <v>16700.7</v>
      </c>
      <c r="C26" s="5">
        <v>78.900000000000006</v>
      </c>
      <c r="D26" s="5">
        <v>4454.6000000000004</v>
      </c>
      <c r="E26" s="5">
        <v>1835.2</v>
      </c>
      <c r="F26" s="5">
        <v>785.3</v>
      </c>
      <c r="G26" s="5">
        <v>776.2</v>
      </c>
      <c r="H26" s="5">
        <v>255</v>
      </c>
      <c r="I26" s="5">
        <v>739.6</v>
      </c>
      <c r="J26" s="5">
        <v>511.5</v>
      </c>
      <c r="K26" s="4">
        <v>7264.4</v>
      </c>
    </row>
    <row r="27" spans="1:11" ht="15" x14ac:dyDescent="0.3">
      <c r="A27" s="5">
        <v>2023</v>
      </c>
      <c r="B27" s="5">
        <v>16368.3</v>
      </c>
      <c r="C27" s="5">
        <v>69.3</v>
      </c>
      <c r="D27" s="5">
        <v>4268.1000000000004</v>
      </c>
      <c r="E27" s="5">
        <v>1638.1</v>
      </c>
      <c r="F27" s="5">
        <v>782.4</v>
      </c>
      <c r="G27" s="5">
        <v>767.9</v>
      </c>
      <c r="H27" s="5">
        <v>288.39999999999998</v>
      </c>
      <c r="I27" s="5">
        <v>692.4</v>
      </c>
      <c r="J27" s="5">
        <v>509.4</v>
      </c>
      <c r="K27" s="4">
        <v>7352.3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B040-3F63-4C70-91A6-E9C0A0717C3A}">
  <dimension ref="A1:K12"/>
  <sheetViews>
    <sheetView tabSelected="1" workbookViewId="0">
      <selection activeCell="B1" sqref="B1"/>
    </sheetView>
  </sheetViews>
  <sheetFormatPr defaultRowHeight="14" x14ac:dyDescent="0.3"/>
  <cols>
    <col min="1" max="11" width="9.4140625" customWidth="1"/>
  </cols>
  <sheetData>
    <row r="1" spans="1:11" ht="27" customHeight="1" x14ac:dyDescent="0.3">
      <c r="A1" s="24" t="s">
        <v>35</v>
      </c>
      <c r="B1" s="24" t="s">
        <v>36</v>
      </c>
      <c r="C1" s="20" t="s">
        <v>26</v>
      </c>
      <c r="D1" s="21" t="s">
        <v>27</v>
      </c>
      <c r="E1" s="22" t="s">
        <v>28</v>
      </c>
      <c r="F1" s="23" t="s">
        <v>29</v>
      </c>
      <c r="G1" s="19" t="s">
        <v>30</v>
      </c>
      <c r="H1" s="19" t="s">
        <v>31</v>
      </c>
      <c r="I1" s="19" t="s">
        <v>32</v>
      </c>
      <c r="J1" s="19" t="s">
        <v>33</v>
      </c>
      <c r="K1" s="19" t="s">
        <v>34</v>
      </c>
    </row>
    <row r="2" spans="1:11" ht="27" customHeight="1" x14ac:dyDescent="0.3">
      <c r="A2" s="5">
        <v>2013</v>
      </c>
      <c r="B2" s="5">
        <v>18108.400000000001</v>
      </c>
      <c r="C2" s="5">
        <v>294.8</v>
      </c>
      <c r="D2" s="5">
        <v>6298.9</v>
      </c>
      <c r="E2" s="5">
        <v>2921.9</v>
      </c>
      <c r="F2" s="5">
        <v>890.8</v>
      </c>
      <c r="G2" s="5">
        <v>846.2</v>
      </c>
      <c r="H2" s="5">
        <v>304.39999999999998</v>
      </c>
      <c r="I2" s="5">
        <v>537.9</v>
      </c>
      <c r="J2" s="5">
        <v>373.7</v>
      </c>
      <c r="K2" s="5">
        <v>9436.7999999999993</v>
      </c>
    </row>
    <row r="3" spans="1:11" ht="27" customHeight="1" x14ac:dyDescent="0.3">
      <c r="A3" s="5">
        <v>2014</v>
      </c>
      <c r="B3" s="5">
        <v>18277.8</v>
      </c>
      <c r="C3" s="5">
        <v>284.60000000000002</v>
      </c>
      <c r="D3" s="5">
        <v>6243.3</v>
      </c>
      <c r="E3" s="5">
        <v>2921.2</v>
      </c>
      <c r="F3" s="5">
        <v>888.6</v>
      </c>
      <c r="G3" s="5">
        <v>861.4</v>
      </c>
      <c r="H3" s="5">
        <v>289.3</v>
      </c>
      <c r="I3" s="5">
        <v>566.29999999999995</v>
      </c>
      <c r="J3" s="5">
        <v>402.2</v>
      </c>
      <c r="K3" s="4">
        <v>5820.7</v>
      </c>
    </row>
    <row r="4" spans="1:11" ht="27" customHeight="1" x14ac:dyDescent="0.3">
      <c r="A4" s="5">
        <v>2015</v>
      </c>
      <c r="B4" s="5">
        <v>18062.5</v>
      </c>
      <c r="C4" s="5">
        <v>270</v>
      </c>
      <c r="D4" s="5">
        <v>6010.5</v>
      </c>
      <c r="E4" s="5">
        <v>2796</v>
      </c>
      <c r="F4" s="5">
        <v>883.3</v>
      </c>
      <c r="G4" s="5">
        <v>854.4</v>
      </c>
      <c r="H4" s="5">
        <v>276.10000000000002</v>
      </c>
      <c r="I4" s="5">
        <v>606.79999999999995</v>
      </c>
      <c r="J4" s="5">
        <v>417.3</v>
      </c>
      <c r="K4" s="4">
        <v>5948</v>
      </c>
    </row>
    <row r="5" spans="1:11" ht="27" customHeight="1" x14ac:dyDescent="0.3">
      <c r="A5" s="5">
        <v>2016</v>
      </c>
      <c r="B5" s="5">
        <v>17888.099999999999</v>
      </c>
      <c r="C5" s="5">
        <v>263.2</v>
      </c>
      <c r="D5" s="5">
        <v>5772.3</v>
      </c>
      <c r="E5" s="5">
        <v>2724.7</v>
      </c>
      <c r="F5" s="5">
        <v>875</v>
      </c>
      <c r="G5" s="5">
        <v>849.5</v>
      </c>
      <c r="H5" s="5">
        <v>269.7</v>
      </c>
      <c r="I5" s="5">
        <v>665.2</v>
      </c>
      <c r="J5" s="5">
        <v>431.7</v>
      </c>
      <c r="K5" s="4">
        <v>6036.7</v>
      </c>
    </row>
    <row r="6" spans="1:11" ht="27" customHeight="1" x14ac:dyDescent="0.3">
      <c r="A6" s="5">
        <v>2017</v>
      </c>
      <c r="B6" s="5">
        <v>17643.8</v>
      </c>
      <c r="C6" s="5">
        <v>284.60000000000002</v>
      </c>
      <c r="D6" s="5">
        <v>5467.9</v>
      </c>
      <c r="E6" s="5">
        <v>2643.2</v>
      </c>
      <c r="F6" s="5">
        <v>842.8</v>
      </c>
      <c r="G6" s="5">
        <v>843.9</v>
      </c>
      <c r="H6" s="5">
        <v>265.89999999999998</v>
      </c>
      <c r="I6" s="5">
        <v>688.8</v>
      </c>
      <c r="J6" s="5">
        <v>444.8</v>
      </c>
      <c r="K6" s="4">
        <v>6191.2</v>
      </c>
    </row>
    <row r="7" spans="1:11" ht="27" customHeight="1" x14ac:dyDescent="0.3">
      <c r="A7" s="5">
        <v>2018</v>
      </c>
      <c r="B7" s="5">
        <v>17258.2</v>
      </c>
      <c r="C7" s="5">
        <v>192.6</v>
      </c>
      <c r="D7" s="5">
        <v>4961.8999999999996</v>
      </c>
      <c r="E7" s="5">
        <v>2710.9</v>
      </c>
      <c r="F7" s="5">
        <v>823.3</v>
      </c>
      <c r="G7" s="5">
        <v>819</v>
      </c>
      <c r="H7" s="5">
        <v>269.8</v>
      </c>
      <c r="I7" s="5">
        <v>699.3</v>
      </c>
      <c r="J7" s="5">
        <v>466</v>
      </c>
      <c r="K7" s="4">
        <v>6315.4</v>
      </c>
    </row>
    <row r="8" spans="1:11" ht="27" customHeight="1" x14ac:dyDescent="0.3">
      <c r="A8" s="5">
        <v>2019</v>
      </c>
      <c r="B8" s="5">
        <v>17161.8</v>
      </c>
      <c r="C8" s="5">
        <v>134.1</v>
      </c>
      <c r="D8" s="5">
        <v>4572.8</v>
      </c>
      <c r="E8" s="5">
        <v>2270.5</v>
      </c>
      <c r="F8" s="5">
        <v>830</v>
      </c>
      <c r="G8" s="5">
        <v>815.5</v>
      </c>
      <c r="H8" s="5">
        <v>265.2</v>
      </c>
      <c r="I8" s="5">
        <v>826.1</v>
      </c>
      <c r="J8" s="5">
        <v>510.3</v>
      </c>
      <c r="K8" s="4">
        <v>6937.3</v>
      </c>
    </row>
    <row r="9" spans="1:11" ht="27" customHeight="1" x14ac:dyDescent="0.3">
      <c r="A9" s="5">
        <v>2020</v>
      </c>
      <c r="B9" s="5">
        <v>17039.099999999999</v>
      </c>
      <c r="C9" s="5">
        <v>85.7</v>
      </c>
      <c r="D9" s="5">
        <v>4537.3</v>
      </c>
      <c r="E9" s="5">
        <v>2153.3000000000002</v>
      </c>
      <c r="F9" s="5">
        <v>786.9</v>
      </c>
      <c r="G9" s="5">
        <v>812.2</v>
      </c>
      <c r="H9" s="5">
        <v>256.60000000000002</v>
      </c>
      <c r="I9" s="5">
        <v>859</v>
      </c>
      <c r="J9" s="5">
        <v>525.4</v>
      </c>
      <c r="K9" s="4">
        <v>8845.5</v>
      </c>
    </row>
    <row r="10" spans="1:11" ht="27" customHeight="1" x14ac:dyDescent="0.3">
      <c r="A10" s="5">
        <v>2021</v>
      </c>
      <c r="B10" s="5">
        <v>17014.5</v>
      </c>
      <c r="C10" s="5">
        <v>86.8</v>
      </c>
      <c r="D10" s="5">
        <v>4554.8</v>
      </c>
      <c r="E10" s="5">
        <v>1971.9</v>
      </c>
      <c r="F10" s="5">
        <v>797.5</v>
      </c>
      <c r="G10" s="5">
        <v>798.1</v>
      </c>
      <c r="H10" s="5">
        <v>265.3</v>
      </c>
      <c r="I10" s="5">
        <v>818.5</v>
      </c>
      <c r="J10" s="5">
        <v>529.29999999999995</v>
      </c>
      <c r="K10" s="4">
        <v>7192.2</v>
      </c>
    </row>
    <row r="11" spans="1:11" ht="27" customHeight="1" x14ac:dyDescent="0.3">
      <c r="A11" s="5">
        <v>2022</v>
      </c>
      <c r="B11" s="5">
        <v>16700.7</v>
      </c>
      <c r="C11" s="5">
        <v>78.900000000000006</v>
      </c>
      <c r="D11" s="5">
        <v>4454.6000000000004</v>
      </c>
      <c r="E11" s="5">
        <v>1835.2</v>
      </c>
      <c r="F11" s="5">
        <v>785.3</v>
      </c>
      <c r="G11" s="5">
        <v>776.2</v>
      </c>
      <c r="H11" s="5">
        <v>255</v>
      </c>
      <c r="I11" s="5">
        <v>739.6</v>
      </c>
      <c r="J11" s="5">
        <v>511.5</v>
      </c>
      <c r="K11" s="4">
        <v>7264.4</v>
      </c>
    </row>
    <row r="12" spans="1:11" ht="27" customHeight="1" x14ac:dyDescent="0.3">
      <c r="A12" s="5">
        <v>2023</v>
      </c>
      <c r="B12" s="5">
        <v>16368.3</v>
      </c>
      <c r="C12" s="5">
        <v>69.3</v>
      </c>
      <c r="D12" s="5">
        <v>4268.1000000000004</v>
      </c>
      <c r="E12" s="5">
        <v>1638.1</v>
      </c>
      <c r="F12" s="5">
        <v>782.4</v>
      </c>
      <c r="G12" s="5">
        <v>767.9</v>
      </c>
      <c r="H12" s="5">
        <v>288.39999999999998</v>
      </c>
      <c r="I12" s="5">
        <v>692.4</v>
      </c>
      <c r="J12" s="5">
        <v>509.4</v>
      </c>
      <c r="K12" s="4">
        <v>7352.3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越越子 人美声甜</dc:creator>
  <cp:lastModifiedBy>zhongshao C</cp:lastModifiedBy>
  <dcterms:created xsi:type="dcterms:W3CDTF">2025-01-13T16:45:00Z</dcterms:created>
  <dcterms:modified xsi:type="dcterms:W3CDTF">2025-01-14T14:06:38Z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3EA432D167A543EFA754C875AD4F5EEA_12</vt:lpwstr>
  </property>
  <property fmtid="{D5CDD505-2E9C-101B-9397-08002B2CF9AE}" pid="3" name="KSOProductBuildVer">
    <vt:lpwstr>2052-12.8.2.17149</vt:lpwstr>
  </property>
</Properties>
</file>