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ttisch_ntnu_no/Documents/NTNU-DESKTOP-252I4KT/Div/"/>
    </mc:Choice>
  </mc:AlternateContent>
  <xr:revisionPtr revIDLastSave="10" documentId="13_ncr:1_{02C88629-0CFC-41F0-BA69-4F134A576821}" xr6:coauthVersionLast="46" xr6:coauthVersionMax="46" xr10:uidLastSave="{1139BB18-027D-4334-9C7E-6A31A7508691}"/>
  <bookViews>
    <workbookView xWindow="-108" yWindow="-108" windowWidth="23256" windowHeight="13176" xr2:uid="{593DD8BA-23C5-47EB-A9E2-46FA3187C93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L33" i="1" l="1"/>
  <c r="L32" i="1"/>
  <c r="L31" i="1"/>
  <c r="L30" i="1"/>
  <c r="L29" i="1"/>
  <c r="L28" i="1"/>
  <c r="L27" i="1"/>
  <c r="L20" i="1"/>
  <c r="L19" i="1"/>
  <c r="L15" i="1"/>
  <c r="L24" i="1"/>
  <c r="L21" i="1"/>
  <c r="L18" i="1"/>
  <c r="L8" i="1"/>
  <c r="L23" i="1"/>
  <c r="L12" i="1"/>
  <c r="L7" i="1"/>
  <c r="L14" i="1"/>
  <c r="L9" i="1"/>
  <c r="L25" i="1"/>
  <c r="L22" i="1"/>
  <c r="L10" i="1"/>
  <c r="L26" i="1"/>
  <c r="L13" i="1"/>
  <c r="L17" i="1"/>
  <c r="L11" i="1"/>
  <c r="L6" i="1"/>
  <c r="L16" i="1"/>
  <c r="C6" i="1" l="1" a="1"/>
  <c r="C6" i="1" s="1"/>
  <c r="B7" i="1" l="1"/>
  <c r="B32" i="1"/>
  <c r="B23" i="1"/>
  <c r="B18" i="1"/>
  <c r="B16" i="1"/>
  <c r="B19" i="1"/>
  <c r="B30" i="1"/>
  <c r="B21" i="1"/>
  <c r="B29" i="1"/>
  <c r="B26" i="1"/>
  <c r="B28" i="1"/>
  <c r="B33" i="1"/>
  <c r="B13" i="1"/>
  <c r="B12" i="1"/>
  <c r="B8" i="1"/>
  <c r="B22" i="1"/>
  <c r="B15" i="1"/>
  <c r="B11" i="1"/>
  <c r="B6" i="1"/>
  <c r="B14" i="1"/>
  <c r="B24" i="1"/>
  <c r="B9" i="1"/>
  <c r="B10" i="1"/>
  <c r="B25" i="1"/>
  <c r="B31" i="1"/>
  <c r="B17" i="1"/>
  <c r="B20" i="1"/>
  <c r="B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<sst xmlns="http://schemas.openxmlformats.org/spreadsheetml/2006/main" count="98" uniqueCount="42">
  <si>
    <t>Matte 1</t>
  </si>
  <si>
    <t>Stack 7</t>
  </si>
  <si>
    <t>Stack 8</t>
  </si>
  <si>
    <t>Stack 9</t>
  </si>
  <si>
    <t>Skriftlig innlevering 3</t>
  </si>
  <si>
    <t>Skriftlig innlevering 4</t>
  </si>
  <si>
    <t>Matte A</t>
  </si>
  <si>
    <t>Øving 9</t>
  </si>
  <si>
    <t>Øving 10</t>
  </si>
  <si>
    <t>Øving 11</t>
  </si>
  <si>
    <t>Øving 12</t>
  </si>
  <si>
    <t>ITGK</t>
  </si>
  <si>
    <t>Øving 7</t>
  </si>
  <si>
    <t>Øving 8</t>
  </si>
  <si>
    <t>Inspera 2</t>
  </si>
  <si>
    <t>Webtek</t>
  </si>
  <si>
    <t>Exhil</t>
  </si>
  <si>
    <t>Test</t>
  </si>
  <si>
    <t>x</t>
  </si>
  <si>
    <t>Dager igjen</t>
  </si>
  <si>
    <t>Fag</t>
  </si>
  <si>
    <t>Type</t>
  </si>
  <si>
    <t>Dato</t>
  </si>
  <si>
    <t>Status</t>
  </si>
  <si>
    <t>Øving 6 - Demo</t>
  </si>
  <si>
    <t>Øving 7 - Demo</t>
  </si>
  <si>
    <t>Øving 9 -Demo</t>
  </si>
  <si>
    <t>HMS</t>
  </si>
  <si>
    <t/>
  </si>
  <si>
    <t>v</t>
  </si>
  <si>
    <t>i</t>
  </si>
  <si>
    <t>v/  /i</t>
  </si>
  <si>
    <t xml:space="preserve">x/y/ </t>
  </si>
  <si>
    <t>P4</t>
  </si>
  <si>
    <t>P3</t>
  </si>
  <si>
    <t xml:space="preserve">Matte 1 </t>
  </si>
  <si>
    <t>EKSAMEN</t>
  </si>
  <si>
    <t>Stack 10</t>
  </si>
  <si>
    <t>Stack 11</t>
  </si>
  <si>
    <t>Exphil</t>
  </si>
  <si>
    <t>EKSAMEN ?</t>
  </si>
  <si>
    <t>Avmelde!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</si>
</sst>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14]dddd\ d\.m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2" borderId="5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8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3" fontId="0" fillId="2" borderId="10" xfId="0" applyNumberFormat="1" applyFill="1" applyBorder="1"/>
    <xf numFmtId="0" fontId="0" fillId="2" borderId="10" xfId="0" applyNumberFormat="1" applyFill="1" applyBorder="1"/>
    <xf numFmtId="0" fontId="0" fillId="2" borderId="11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16" xfId="0" applyBorder="1"/>
    <xf numFmtId="0" fontId="0" fillId="0" borderId="17" xfId="0" applyBorder="1"/>
    <xf numFmtId="0" fontId="0" fillId="0" borderId="9" xfId="0" applyFill="1" applyBorder="1"/>
    <xf numFmtId="164" fontId="0" fillId="0" borderId="17" xfId="0" applyNumberFormat="1" applyBorder="1"/>
    <xf numFmtId="0" fontId="0" fillId="0" borderId="18" xfId="0" applyBorder="1"/>
    <xf numFmtId="0" fontId="0" fillId="0" borderId="0" xfId="0" quotePrefix="1"/>
    <xf numFmtId="0" fontId="3" fillId="0" borderId="0" xfId="0" applyFont="1"/>
    <xf numFmtId="0" fontId="2" fillId="3" borderId="13" xfId="0" applyFont="1" applyFill="1" applyBorder="1"/>
    <xf numFmtId="0" fontId="2" fillId="3" borderId="9" xfId="0" applyFont="1" applyFill="1" applyBorder="1"/>
    <xf numFmtId="0" fontId="2" fillId="3" borderId="14" xfId="0" applyFont="1" applyFill="1" applyBorder="1"/>
    <xf numFmtId="165" fontId="0" fillId="2" borderId="8" xfId="0" applyNumberFormat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165" fontId="0" fillId="2" borderId="2" xfId="0" applyNumberFormat="1" applyFill="1" applyBorder="1"/>
    <xf numFmtId="14" fontId="0" fillId="0" borderId="0" xfId="0" applyNumberFormat="1" applyBorder="1"/>
    <xf numFmtId="0" fontId="0" fillId="2" borderId="19" xfId="0" applyFill="1" applyBorder="1"/>
    <xf numFmtId="165" fontId="0" fillId="2" borderId="3" xfId="0" applyNumberFormat="1" applyFill="1" applyBorder="1"/>
  </cellXfs>
  <cellStyles count="1">
    <cellStyle name="Normal" xfId="0" builtinId="0"/>
  </cellStyles>
  <dxfs count="10">
    <dxf>
      <font>
        <b/>
        <i/>
        <color auto="1"/>
      </font>
      <border>
        <top style="thin">
          <color auto="1"/>
        </top>
        <bottom style="thin">
          <color auto="1"/>
        </bottom>
      </border>
    </dxf>
    <dxf>
      <font>
        <b/>
        <i val="0"/>
      </font>
    </dxf>
    <dxf>
      <font>
        <b val="0"/>
        <i/>
        <strike val="0"/>
        <color rgb="FFB2B2B2"/>
      </font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bottom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AB8B-2AEC-491A-B632-5933AF2CE2DC}">
  <sheetPr codeName="Ark1"/>
  <dimension ref="B1:N38"/>
  <sheetViews>
    <sheetView tabSelected="1" topLeftCell="C5" zoomScale="98" workbookViewId="0">
      <selection activeCell="L33" sqref="L6:N33"/>
    </sheetView>
  </sheetViews>
  <sheetFormatPr baseColWidth="10" defaultRowHeight="14.4" x14ac:dyDescent="0.3"/>
  <cols>
    <col min="1" max="1" width="25.44140625" customWidth="1"/>
    <col min="2" max="2" width="10.44140625" bestFit="1" customWidth="1"/>
    <col min="3" max="3" width="8.33203125" bestFit="1" customWidth="1"/>
    <col min="4" max="4" width="18.6640625" bestFit="1" customWidth="1"/>
    <col min="5" max="5" width="17.88671875" customWidth="1"/>
    <col min="6" max="6" width="11.44140625" bestFit="1" customWidth="1"/>
    <col min="7" max="7" width="6.5546875" hidden="1" customWidth="1"/>
    <col min="8" max="8" width="17.77734375" style="2" bestFit="1" customWidth="1"/>
    <col min="9" max="10" width="23.44140625" style="2" bestFit="1" customWidth="1"/>
    <col min="11" max="11" width="24.21875" style="2" bestFit="1" customWidth="1"/>
    <col min="12" max="12" width="11.5546875" style="2"/>
    <col min="14" max="14" width="20.6640625" bestFit="1" customWidth="1"/>
    <col min="17" max="17" width="20.88671875" bestFit="1" customWidth="1"/>
    <col min="20" max="20" width="23.44140625" bestFit="1" customWidth="1"/>
  </cols>
  <sheetData>
    <row r="1" spans="2:14" x14ac:dyDescent="0.3">
      <c r="D1" s="1"/>
      <c r="E1" s="1">
        <f ca="1">TODAY()</f>
        <v>44208</v>
      </c>
      <c r="F1" s="1"/>
      <c r="H1"/>
      <c r="I1"/>
      <c r="J1"/>
      <c r="K1"/>
      <c r="L1"/>
    </row>
    <row r="2" spans="2:14" x14ac:dyDescent="0.3">
      <c r="H2"/>
      <c r="I2"/>
      <c r="J2"/>
      <c r="K2"/>
      <c r="L2"/>
    </row>
    <row r="4" spans="2:14" ht="15" thickBot="1" x14ac:dyDescent="0.35">
      <c r="D4" s="28" t="s">
        <v>28</v>
      </c>
    </row>
    <row r="5" spans="2:14" ht="15" thickBot="1" x14ac:dyDescent="0.35">
      <c r="B5" s="30" t="s">
        <v>19</v>
      </c>
      <c r="C5" s="31" t="s">
        <v>20</v>
      </c>
      <c r="D5" s="32" t="s">
        <v>21</v>
      </c>
      <c r="E5" s="32" t="s">
        <v>22</v>
      </c>
      <c r="F5" s="31" t="s">
        <v>23</v>
      </c>
      <c r="H5"/>
      <c r="I5" s="15" t="s">
        <v>20</v>
      </c>
      <c r="J5" s="16" t="s">
        <v>21</v>
      </c>
      <c r="K5" s="16" t="s">
        <v>22</v>
      </c>
      <c r="L5" s="17" t="s">
        <v>23</v>
      </c>
      <c r="M5" s="25" t="s">
        <v>31</v>
      </c>
      <c r="N5" s="25" t="s">
        <v>32</v>
      </c>
    </row>
    <row r="6" spans="2:14" ht="15" thickBot="1" x14ac:dyDescent="0.35">
      <c r="B6" s="18" t="str">
        <f t="shared" ref="B6:B33" ca="1" si="0">IF(E6-$E$1&gt;=0,E6-$E$1,"")</f>
        <v/>
      </c>
      <c r="C6" s="13" t="str" cm="1">
        <f t="array" ref="C6:G33">_xlfn._xlws.SORT(I6:M33,3,1,)</f>
        <v>Matte 1</v>
      </c>
      <c r="D6" s="14" t="str">
        <v>Stack 7</v>
      </c>
      <c r="E6" s="33">
        <v>44124</v>
      </c>
      <c r="F6" s="9" t="str">
        <v>ferdig</v>
      </c>
      <c r="G6" s="29">
        <v>0</v>
      </c>
      <c r="I6" s="23" t="s">
        <v>0</v>
      </c>
      <c r="J6" s="24" t="s">
        <v>1</v>
      </c>
      <c r="K6" s="26">
        <v>44124</v>
      </c>
      <c r="L6" s="27" t="str">
        <f t="shared" ref="L6:L26" si="1">IF(N6="x","ferdig",IF(N6="y","snart ferdig",IF(K6&gt;0,"ikke ferdig","")))</f>
        <v>ferdig</v>
      </c>
      <c r="N6" t="s">
        <v>18</v>
      </c>
    </row>
    <row r="7" spans="2:14" x14ac:dyDescent="0.3">
      <c r="B7" s="19" t="str">
        <f t="shared" ca="1" si="0"/>
        <v/>
      </c>
      <c r="C7" s="7" t="str">
        <v>Webtek</v>
      </c>
      <c r="D7" s="8" t="str">
        <v>Øving 7</v>
      </c>
      <c r="E7" s="34">
        <v>44124</v>
      </c>
      <c r="F7" s="38" t="str">
        <v>ferdig</v>
      </c>
      <c r="G7" s="29">
        <v>0</v>
      </c>
      <c r="I7" s="4" t="s">
        <v>15</v>
      </c>
      <c r="J7" s="2" t="s">
        <v>12</v>
      </c>
      <c r="K7" s="21">
        <v>44124</v>
      </c>
      <c r="L7" s="6" t="str">
        <f t="shared" si="1"/>
        <v>ferdig</v>
      </c>
      <c r="N7" t="s">
        <v>18</v>
      </c>
    </row>
    <row r="8" spans="2:14" x14ac:dyDescent="0.3">
      <c r="B8" s="19" t="str">
        <f t="shared" ca="1" si="0"/>
        <v/>
      </c>
      <c r="C8" s="7" t="str">
        <v>ITGK</v>
      </c>
      <c r="D8" s="8" t="str">
        <v>Øving 6 - Demo</v>
      </c>
      <c r="E8" s="34">
        <v>44125</v>
      </c>
      <c r="F8" s="7" t="str">
        <v>ferdig</v>
      </c>
      <c r="G8" s="29">
        <v>0</v>
      </c>
      <c r="I8" s="5" t="s">
        <v>11</v>
      </c>
      <c r="J8" s="3" t="s">
        <v>24</v>
      </c>
      <c r="K8" s="21">
        <v>44125</v>
      </c>
      <c r="L8" s="6" t="str">
        <f t="shared" si="1"/>
        <v>ferdig</v>
      </c>
      <c r="N8" t="s">
        <v>18</v>
      </c>
    </row>
    <row r="9" spans="2:14" x14ac:dyDescent="0.3">
      <c r="B9" s="19" t="str">
        <f t="shared" ca="1" si="0"/>
        <v/>
      </c>
      <c r="C9" s="7" t="str">
        <v>ITGK</v>
      </c>
      <c r="D9" s="8" t="str">
        <v>Øving 7</v>
      </c>
      <c r="E9" s="34">
        <v>44127</v>
      </c>
      <c r="F9" s="7" t="str">
        <v>ferdig</v>
      </c>
      <c r="G9" s="29">
        <v>0</v>
      </c>
      <c r="I9" s="4" t="s">
        <v>11</v>
      </c>
      <c r="J9" s="2" t="s">
        <v>12</v>
      </c>
      <c r="K9" s="21">
        <v>44127</v>
      </c>
      <c r="L9" s="6" t="str">
        <f t="shared" si="1"/>
        <v>ferdig</v>
      </c>
      <c r="N9" s="3" t="s">
        <v>18</v>
      </c>
    </row>
    <row r="10" spans="2:14" x14ac:dyDescent="0.3">
      <c r="B10" s="19" t="str">
        <f ca="1">IF(E10-$E$1&gt;=0,E10-$E$1,"")</f>
        <v/>
      </c>
      <c r="C10" s="7" t="str">
        <v>Matte A</v>
      </c>
      <c r="D10" s="8" t="str">
        <v>Øving 9</v>
      </c>
      <c r="E10" s="34">
        <v>44129</v>
      </c>
      <c r="F10" s="7" t="str">
        <v>ferdig</v>
      </c>
      <c r="G10" s="29" t="str">
        <v>i</v>
      </c>
      <c r="I10" s="4" t="s">
        <v>6</v>
      </c>
      <c r="J10" s="2" t="s">
        <v>7</v>
      </c>
      <c r="K10" s="21">
        <v>44129</v>
      </c>
      <c r="L10" s="6" t="str">
        <f t="shared" si="1"/>
        <v>ferdig</v>
      </c>
      <c r="M10" t="s">
        <v>30</v>
      </c>
      <c r="N10" s="3" t="s">
        <v>18</v>
      </c>
    </row>
    <row r="11" spans="2:14" x14ac:dyDescent="0.3">
      <c r="B11" s="19" t="str">
        <f t="shared" ca="1" si="0"/>
        <v/>
      </c>
      <c r="C11" s="7" t="str">
        <v>Matte 1</v>
      </c>
      <c r="D11" s="8" t="str">
        <v>Stack 8</v>
      </c>
      <c r="E11" s="34">
        <v>44131</v>
      </c>
      <c r="F11" s="7" t="str">
        <v>ferdig</v>
      </c>
      <c r="G11" s="29">
        <v>0</v>
      </c>
      <c r="I11" s="4" t="s">
        <v>0</v>
      </c>
      <c r="J11" s="2" t="s">
        <v>2</v>
      </c>
      <c r="K11" s="21">
        <v>44131</v>
      </c>
      <c r="L11" s="6" t="str">
        <f t="shared" si="1"/>
        <v>ferdig</v>
      </c>
      <c r="N11" s="3" t="s">
        <v>18</v>
      </c>
    </row>
    <row r="12" spans="2:14" x14ac:dyDescent="0.3">
      <c r="B12" s="19" t="str">
        <f t="shared" ca="1" si="0"/>
        <v/>
      </c>
      <c r="C12" s="7" t="str">
        <v>Webtek</v>
      </c>
      <c r="D12" s="8" t="str">
        <v>Øving 8</v>
      </c>
      <c r="E12" s="34">
        <v>44131</v>
      </c>
      <c r="F12" s="7" t="str">
        <v>ferdig</v>
      </c>
      <c r="G12" s="29">
        <v>0</v>
      </c>
      <c r="I12" s="4" t="s">
        <v>15</v>
      </c>
      <c r="J12" s="2" t="s">
        <v>13</v>
      </c>
      <c r="K12" s="21">
        <v>44131</v>
      </c>
      <c r="L12" s="6" t="str">
        <f t="shared" si="1"/>
        <v>ferdig</v>
      </c>
      <c r="N12" t="s">
        <v>18</v>
      </c>
    </row>
    <row r="13" spans="2:14" x14ac:dyDescent="0.3">
      <c r="B13" s="19" t="str">
        <f t="shared" ca="1" si="0"/>
        <v/>
      </c>
      <c r="C13" s="7" t="str">
        <v>Matte 1</v>
      </c>
      <c r="D13" s="8" t="str">
        <v>Skriftlig innlevering 3</v>
      </c>
      <c r="E13" s="34">
        <v>44134</v>
      </c>
      <c r="F13" s="7" t="str">
        <v>ferdig</v>
      </c>
      <c r="G13" s="29" t="str">
        <v>v</v>
      </c>
      <c r="I13" s="4" t="s">
        <v>0</v>
      </c>
      <c r="J13" s="2" t="s">
        <v>4</v>
      </c>
      <c r="K13" s="21">
        <v>44134</v>
      </c>
      <c r="L13" s="6" t="str">
        <f t="shared" si="1"/>
        <v>ferdig</v>
      </c>
      <c r="M13" t="s">
        <v>29</v>
      </c>
      <c r="N13" t="s">
        <v>18</v>
      </c>
    </row>
    <row r="14" spans="2:14" x14ac:dyDescent="0.3">
      <c r="B14" s="19" t="str">
        <f t="shared" ca="1" si="0"/>
        <v/>
      </c>
      <c r="C14" s="7" t="str">
        <v>ITGK</v>
      </c>
      <c r="D14" s="8" t="str">
        <v>Inspera 2</v>
      </c>
      <c r="E14" s="34">
        <v>44134</v>
      </c>
      <c r="F14" s="7" t="str">
        <v>ferdig</v>
      </c>
      <c r="G14" s="29" t="str">
        <v>v</v>
      </c>
      <c r="I14" s="4" t="s">
        <v>11</v>
      </c>
      <c r="J14" s="2" t="s">
        <v>14</v>
      </c>
      <c r="K14" s="21">
        <v>44134</v>
      </c>
      <c r="L14" s="6" t="str">
        <f t="shared" si="1"/>
        <v>ferdig</v>
      </c>
      <c r="M14" t="s">
        <v>29</v>
      </c>
      <c r="N14" s="3" t="s">
        <v>18</v>
      </c>
    </row>
    <row r="15" spans="2:14" x14ac:dyDescent="0.3">
      <c r="B15" s="19" t="str">
        <f t="shared" ca="1" si="0"/>
        <v/>
      </c>
      <c r="C15" s="7" t="str">
        <v>HMS</v>
      </c>
      <c r="D15" s="8" t="str">
        <v>Test</v>
      </c>
      <c r="E15" s="34">
        <v>44134</v>
      </c>
      <c r="F15" s="7" t="str">
        <v>ferdig</v>
      </c>
      <c r="G15" s="29" t="str">
        <v>v</v>
      </c>
      <c r="I15" s="4" t="s">
        <v>27</v>
      </c>
      <c r="J15" s="3" t="s">
        <v>17</v>
      </c>
      <c r="K15" s="22">
        <v>44134</v>
      </c>
      <c r="L15" s="6" t="str">
        <f t="shared" si="1"/>
        <v>ferdig</v>
      </c>
      <c r="M15" t="s">
        <v>29</v>
      </c>
      <c r="N15" t="s">
        <v>18</v>
      </c>
    </row>
    <row r="16" spans="2:14" x14ac:dyDescent="0.3">
      <c r="B16" s="19" t="str">
        <f t="shared" ca="1" si="0"/>
        <v/>
      </c>
      <c r="C16" s="7" t="str">
        <v>Matte A</v>
      </c>
      <c r="D16" s="8" t="str">
        <v>Øving 10</v>
      </c>
      <c r="E16" s="34">
        <v>44136</v>
      </c>
      <c r="F16" s="7" t="str">
        <v>ikke ferdig</v>
      </c>
      <c r="G16" s="29" t="str">
        <v>i</v>
      </c>
      <c r="I16" s="4" t="s">
        <v>6</v>
      </c>
      <c r="J16" s="2" t="s">
        <v>8</v>
      </c>
      <c r="K16" s="21">
        <v>44136</v>
      </c>
      <c r="L16" s="6" t="str">
        <f t="shared" si="1"/>
        <v>ikke ferdig</v>
      </c>
      <c r="M16" t="s">
        <v>30</v>
      </c>
    </row>
    <row r="17" spans="2:14" x14ac:dyDescent="0.3">
      <c r="B17" s="19" t="str">
        <f t="shared" ca="1" si="0"/>
        <v/>
      </c>
      <c r="C17" s="7" t="str">
        <v>Matte 1</v>
      </c>
      <c r="D17" s="8" t="str">
        <v>Stack 9</v>
      </c>
      <c r="E17" s="34">
        <v>44138</v>
      </c>
      <c r="F17" s="7" t="str">
        <v>ferdig</v>
      </c>
      <c r="G17" s="29">
        <v>0</v>
      </c>
      <c r="I17" s="4" t="s">
        <v>0</v>
      </c>
      <c r="J17" s="2" t="s">
        <v>3</v>
      </c>
      <c r="K17" s="21">
        <v>44138</v>
      </c>
      <c r="L17" s="6" t="str">
        <f t="shared" si="1"/>
        <v>ferdig</v>
      </c>
      <c r="N17" t="s">
        <v>18</v>
      </c>
    </row>
    <row r="18" spans="2:14" x14ac:dyDescent="0.3">
      <c r="B18" s="19" t="str">
        <f t="shared" ca="1" si="0"/>
        <v/>
      </c>
      <c r="C18" s="7" t="str">
        <v>ITGK</v>
      </c>
      <c r="D18" s="8" t="str">
        <v>Øving 7 - Demo</v>
      </c>
      <c r="E18" s="34">
        <v>44140</v>
      </c>
      <c r="F18" s="7" t="str">
        <v>ferdig</v>
      </c>
      <c r="G18" s="29">
        <v>0</v>
      </c>
      <c r="I18" s="4" t="s">
        <v>11</v>
      </c>
      <c r="J18" s="3" t="s">
        <v>25</v>
      </c>
      <c r="K18" s="22">
        <v>44140</v>
      </c>
      <c r="L18" s="6" t="str">
        <f t="shared" si="1"/>
        <v>ferdig</v>
      </c>
      <c r="N18" t="s">
        <v>18</v>
      </c>
    </row>
    <row r="19" spans="2:14" x14ac:dyDescent="0.3">
      <c r="B19" s="19" t="str">
        <f t="shared" ca="1" si="0"/>
        <v/>
      </c>
      <c r="C19" s="7" t="str">
        <v>Webtek</v>
      </c>
      <c r="D19" s="8" t="str">
        <v>P4</v>
      </c>
      <c r="E19" s="34">
        <v>44140</v>
      </c>
      <c r="F19" s="7" t="str">
        <v>ferdig</v>
      </c>
      <c r="G19" s="29" t="str">
        <v>v</v>
      </c>
      <c r="I19" s="4" t="s">
        <v>15</v>
      </c>
      <c r="J19" s="3" t="s">
        <v>33</v>
      </c>
      <c r="K19" s="22">
        <v>44140</v>
      </c>
      <c r="L19" s="6" t="str">
        <f t="shared" si="1"/>
        <v>ferdig</v>
      </c>
      <c r="M19" t="s">
        <v>29</v>
      </c>
      <c r="N19" t="s">
        <v>18</v>
      </c>
    </row>
    <row r="20" spans="2:14" x14ac:dyDescent="0.3">
      <c r="B20" s="19" t="str">
        <f t="shared" ca="1" si="0"/>
        <v/>
      </c>
      <c r="C20" s="7" t="str">
        <v>Webtek</v>
      </c>
      <c r="D20" s="8" t="str">
        <v>P3</v>
      </c>
      <c r="E20" s="34">
        <v>44140</v>
      </c>
      <c r="F20" s="7" t="str">
        <v>ferdig</v>
      </c>
      <c r="G20" s="29" t="str">
        <v>v</v>
      </c>
      <c r="I20" s="4" t="s">
        <v>15</v>
      </c>
      <c r="J20" s="3" t="s">
        <v>34</v>
      </c>
      <c r="K20" s="21">
        <v>44140</v>
      </c>
      <c r="L20" s="6" t="str">
        <f t="shared" si="1"/>
        <v>ferdig</v>
      </c>
      <c r="M20" t="s">
        <v>29</v>
      </c>
      <c r="N20" t="s">
        <v>18</v>
      </c>
    </row>
    <row r="21" spans="2:14" x14ac:dyDescent="0.3">
      <c r="B21" s="19" t="str">
        <f t="shared" ca="1" si="0"/>
        <v/>
      </c>
      <c r="C21" s="9" t="str">
        <v>ITGK</v>
      </c>
      <c r="D21" s="10" t="str">
        <v>Øving 9</v>
      </c>
      <c r="E21" s="35">
        <v>44141</v>
      </c>
      <c r="F21" s="9" t="str">
        <v>ikke ferdig</v>
      </c>
      <c r="G21" s="29" t="str">
        <v>i</v>
      </c>
      <c r="I21" s="4" t="s">
        <v>11</v>
      </c>
      <c r="J21" s="3" t="s">
        <v>7</v>
      </c>
      <c r="K21" s="22">
        <v>44141</v>
      </c>
      <c r="L21" s="6" t="str">
        <f t="shared" si="1"/>
        <v>ikke ferdig</v>
      </c>
      <c r="M21" t="s">
        <v>30</v>
      </c>
    </row>
    <row r="22" spans="2:14" x14ac:dyDescent="0.3">
      <c r="B22" s="19" t="str">
        <f t="shared" ca="1" si="0"/>
        <v/>
      </c>
      <c r="C22" s="9" t="str">
        <v>Matte A</v>
      </c>
      <c r="D22" s="10" t="str">
        <v>Øving 11</v>
      </c>
      <c r="E22" s="35">
        <v>44143</v>
      </c>
      <c r="F22" s="39" t="str">
        <v>ikke ferdig</v>
      </c>
      <c r="G22" s="29" t="str">
        <v>i</v>
      </c>
      <c r="I22" s="4" t="s">
        <v>6</v>
      </c>
      <c r="J22" s="2" t="s">
        <v>9</v>
      </c>
      <c r="K22" s="21">
        <v>44143</v>
      </c>
      <c r="L22" s="6" t="str">
        <f t="shared" si="1"/>
        <v>ikke ferdig</v>
      </c>
      <c r="M22" t="s">
        <v>30</v>
      </c>
      <c r="N22" s="3"/>
    </row>
    <row r="23" spans="2:14" x14ac:dyDescent="0.3">
      <c r="B23" s="19" t="str">
        <f t="shared" ca="1" si="0"/>
        <v/>
      </c>
      <c r="C23" s="9" t="str">
        <v>Matte 1</v>
      </c>
      <c r="D23" s="10" t="str">
        <v>Stack 10</v>
      </c>
      <c r="E23" s="35">
        <v>44145</v>
      </c>
      <c r="F23" s="9" t="str">
        <v>ferdig</v>
      </c>
      <c r="G23" s="29">
        <v>0</v>
      </c>
      <c r="I23" s="4" t="s">
        <v>16</v>
      </c>
      <c r="J23" s="2" t="s">
        <v>17</v>
      </c>
      <c r="K23" s="21">
        <v>44147</v>
      </c>
      <c r="L23" s="6" t="str">
        <f t="shared" si="1"/>
        <v>ikke ferdig</v>
      </c>
      <c r="M23" t="s">
        <v>29</v>
      </c>
    </row>
    <row r="24" spans="2:14" x14ac:dyDescent="0.3">
      <c r="B24" s="19" t="str">
        <f t="shared" ca="1" si="0"/>
        <v/>
      </c>
      <c r="C24" s="9" t="str">
        <v>Exhil</v>
      </c>
      <c r="D24" s="10" t="str">
        <v>Test</v>
      </c>
      <c r="E24" s="35">
        <v>44147</v>
      </c>
      <c r="F24" s="9" t="str">
        <v>ikke ferdig</v>
      </c>
      <c r="G24" s="29" t="str">
        <v>v</v>
      </c>
      <c r="I24" s="4" t="s">
        <v>11</v>
      </c>
      <c r="J24" s="3" t="s">
        <v>26</v>
      </c>
      <c r="K24" s="22">
        <v>44148</v>
      </c>
      <c r="L24" s="6" t="str">
        <f t="shared" si="1"/>
        <v>ikke ferdig</v>
      </c>
      <c r="M24" t="s">
        <v>30</v>
      </c>
    </row>
    <row r="25" spans="2:14" x14ac:dyDescent="0.3">
      <c r="B25" s="19" t="str">
        <f t="shared" ca="1" si="0"/>
        <v/>
      </c>
      <c r="C25" s="9" t="str">
        <v>ITGK</v>
      </c>
      <c r="D25" s="10" t="str">
        <v>Øving 9 -Demo</v>
      </c>
      <c r="E25" s="35">
        <v>44148</v>
      </c>
      <c r="F25" s="9" t="str">
        <v>ikke ferdig</v>
      </c>
      <c r="G25" s="29" t="str">
        <v>i</v>
      </c>
      <c r="I25" s="4" t="s">
        <v>6</v>
      </c>
      <c r="J25" s="2" t="s">
        <v>10</v>
      </c>
      <c r="K25" s="21">
        <v>44150</v>
      </c>
      <c r="L25" s="6" t="str">
        <f t="shared" si="1"/>
        <v>ikke ferdig</v>
      </c>
      <c r="M25" t="s">
        <v>30</v>
      </c>
    </row>
    <row r="26" spans="2:14" x14ac:dyDescent="0.3">
      <c r="B26" s="19" t="str">
        <f t="shared" ca="1" si="0"/>
        <v/>
      </c>
      <c r="C26" s="9" t="str">
        <v>Matte A</v>
      </c>
      <c r="D26" s="10" t="str">
        <v>Øving 12</v>
      </c>
      <c r="E26" s="35">
        <v>44150</v>
      </c>
      <c r="F26" s="9" t="str">
        <v>ikke ferdig</v>
      </c>
      <c r="G26" s="29" t="str">
        <v>i</v>
      </c>
      <c r="I26" s="4" t="s">
        <v>0</v>
      </c>
      <c r="J26" s="2" t="s">
        <v>5</v>
      </c>
      <c r="K26" s="21">
        <v>44155</v>
      </c>
      <c r="L26" s="6" t="str">
        <f t="shared" si="1"/>
        <v>ikke ferdig</v>
      </c>
      <c r="M26" t="s">
        <v>29</v>
      </c>
    </row>
    <row r="27" spans="2:14" x14ac:dyDescent="0.3">
      <c r="B27" s="19" t="str">
        <f t="shared" ca="1" si="0"/>
        <v/>
      </c>
      <c r="C27" s="9" t="str">
        <v>Matte 1</v>
      </c>
      <c r="D27" s="10" t="str">
        <v>Stack 11</v>
      </c>
      <c r="E27" s="35">
        <v>44152</v>
      </c>
      <c r="F27" s="9" t="str">
        <v>ikke ferdig</v>
      </c>
      <c r="G27" s="29">
        <v>0</v>
      </c>
      <c r="I27" s="4" t="s">
        <v>35</v>
      </c>
      <c r="J27" s="3" t="s">
        <v>36</v>
      </c>
      <c r="K27" s="37">
        <v>44173</v>
      </c>
      <c r="L27" s="6" t="str">
        <f t="shared" ref="L27:L33" si="2">IF(N27="x","ferdig",IF(N27="y","snart ferdig",IF(K27&gt;0,"ikke ferdig","")))</f>
        <v>ikke ferdig</v>
      </c>
      <c r="M27" t="s">
        <v>29</v>
      </c>
    </row>
    <row r="28" spans="2:14" x14ac:dyDescent="0.3">
      <c r="B28" s="19" t="str">
        <f t="shared" ca="1" si="0"/>
        <v/>
      </c>
      <c r="C28" s="9" t="str">
        <v>Matte 1</v>
      </c>
      <c r="D28" s="10" t="str">
        <v>Skriftlig innlevering 4</v>
      </c>
      <c r="E28" s="35">
        <v>44155</v>
      </c>
      <c r="F28" s="9" t="str">
        <v>ikke ferdig</v>
      </c>
      <c r="G28" s="29" t="str">
        <v>v</v>
      </c>
      <c r="I28" s="4" t="s">
        <v>11</v>
      </c>
      <c r="J28" s="3" t="s">
        <v>36</v>
      </c>
      <c r="K28" s="37">
        <v>44167</v>
      </c>
      <c r="L28" s="6" t="str">
        <f t="shared" si="2"/>
        <v>ikke ferdig</v>
      </c>
      <c r="M28" t="s">
        <v>29</v>
      </c>
    </row>
    <row r="29" spans="2:14" x14ac:dyDescent="0.3">
      <c r="B29" s="19" t="str">
        <f t="shared" ca="1" si="0"/>
        <v/>
      </c>
      <c r="C29" s="9" t="str">
        <v xml:space="preserve">Matte 1 </v>
      </c>
      <c r="D29" s="10" t="str">
        <v>Avmelde!</v>
      </c>
      <c r="E29" s="35">
        <v>44159</v>
      </c>
      <c r="F29" s="9" t="str">
        <v>ikke ferdig</v>
      </c>
      <c r="G29" s="29" t="str">
        <v>v</v>
      </c>
      <c r="I29" s="4" t="s">
        <v>0</v>
      </c>
      <c r="J29" s="3" t="s">
        <v>37</v>
      </c>
      <c r="K29" s="37">
        <v>44145</v>
      </c>
      <c r="L29" s="6" t="str">
        <f t="shared" si="2"/>
        <v>ferdig</v>
      </c>
      <c r="N29" t="s">
        <v>18</v>
      </c>
    </row>
    <row r="30" spans="2:14" x14ac:dyDescent="0.3">
      <c r="B30" s="19" t="str">
        <f t="shared" ca="1" si="0"/>
        <v/>
      </c>
      <c r="C30" s="9" t="str">
        <v>ITGK</v>
      </c>
      <c r="D30" s="10" t="str">
        <v>EKSAMEN</v>
      </c>
      <c r="E30" s="35">
        <v>44167</v>
      </c>
      <c r="F30" s="9" t="str">
        <v>ikke ferdig</v>
      </c>
      <c r="G30" s="29" t="str">
        <v>v</v>
      </c>
      <c r="I30" s="4" t="s">
        <v>0</v>
      </c>
      <c r="J30" s="3" t="s">
        <v>38</v>
      </c>
      <c r="K30" s="37">
        <v>44152</v>
      </c>
      <c r="L30" s="6" t="str">
        <f t="shared" si="2"/>
        <v>ikke ferdig</v>
      </c>
    </row>
    <row r="31" spans="2:14" x14ac:dyDescent="0.3">
      <c r="B31" s="19" t="str">
        <f t="shared" ca="1" si="0"/>
        <v/>
      </c>
      <c r="C31" s="9" t="str">
        <v xml:space="preserve">Matte 1 </v>
      </c>
      <c r="D31" s="10" t="str">
        <v>EKSAMEN</v>
      </c>
      <c r="E31" s="35">
        <v>44173</v>
      </c>
      <c r="F31" s="9" t="str">
        <v>ikke ferdig</v>
      </c>
      <c r="G31" s="29" t="str">
        <v>v</v>
      </c>
      <c r="I31" s="4" t="s">
        <v>39</v>
      </c>
      <c r="J31" s="3" t="s">
        <v>40</v>
      </c>
      <c r="K31" s="37">
        <v>44179</v>
      </c>
      <c r="L31" s="6" t="str">
        <f t="shared" si="2"/>
        <v>ikke ferdig</v>
      </c>
      <c r="M31" t="s">
        <v>29</v>
      </c>
    </row>
    <row r="32" spans="2:14" x14ac:dyDescent="0.3">
      <c r="B32" s="19" t="str">
        <f t="shared" ca="1" si="0"/>
        <v/>
      </c>
      <c r="C32" s="9" t="str">
        <v>Exphil</v>
      </c>
      <c r="D32" s="10" t="str">
        <v>EKSAMEN ?</v>
      </c>
      <c r="E32" s="35">
        <v>44179</v>
      </c>
      <c r="F32" s="9" t="str">
        <v>ikke ferdig</v>
      </c>
      <c r="G32" s="29" t="str">
        <v>v</v>
      </c>
      <c r="I32" s="4" t="s">
        <v>35</v>
      </c>
      <c r="J32" s="3" t="s">
        <v>41</v>
      </c>
      <c r="K32" s="37">
        <v>44159</v>
      </c>
      <c r="L32" s="6" t="str">
        <f t="shared" si="2"/>
        <v>ikke ferdig</v>
      </c>
      <c r="M32" t="s">
        <v>29</v>
      </c>
    </row>
    <row r="33" spans="2:12" ht="15" thickBot="1" x14ac:dyDescent="0.35">
      <c r="B33" s="20" t="str">
        <f t="shared" ca="1" si="0"/>
        <v/>
      </c>
      <c r="C33" s="11">
        <v>0</v>
      </c>
      <c r="D33" s="12">
        <v>0</v>
      </c>
      <c r="E33" s="36">
        <v>0</v>
      </c>
      <c r="F33" s="9" t="str">
        <v/>
      </c>
      <c r="G33" s="29">
        <v>0</v>
      </c>
      <c r="I33" s="4"/>
      <c r="L33" s="6" t="str">
        <f t="shared" si="2"/>
        <v/>
      </c>
    </row>
    <row r="34" spans="2:12" x14ac:dyDescent="0.3">
      <c r="F34" s="2"/>
    </row>
    <row r="35" spans="2:12" x14ac:dyDescent="0.3">
      <c r="F35" s="2"/>
    </row>
    <row r="36" spans="2:12" x14ac:dyDescent="0.3">
      <c r="F36" s="2"/>
    </row>
    <row r="37" spans="2:12" x14ac:dyDescent="0.3">
      <c r="F37" s="2"/>
    </row>
    <row r="38" spans="2:12" x14ac:dyDescent="0.3">
      <c r="F38" s="2"/>
    </row>
  </sheetData>
  <sortState xmlns:xlrd2="http://schemas.microsoft.com/office/spreadsheetml/2017/richdata2" ref="I6:N26">
    <sortCondition ref="K6:K26"/>
  </sortState>
  <phoneticPr fontId="1" type="noConversion"/>
  <conditionalFormatting sqref="B6:F33">
    <cfRule type="expression" dxfId="9" priority="2">
      <formula>0&lt;$E6</formula>
    </cfRule>
    <cfRule type="expression" dxfId="8" priority="3">
      <formula>0=$C6</formula>
    </cfRule>
    <cfRule type="expression" dxfId="7" priority="6" stopIfTrue="1">
      <formula>"ferdig"=$F6</formula>
    </cfRule>
    <cfRule type="expression" dxfId="6" priority="7" stopIfTrue="1">
      <formula>$E$1&gt;$E6</formula>
    </cfRule>
    <cfRule type="expression" dxfId="5" priority="8" stopIfTrue="1">
      <formula>$E$1+2&gt;=$E6</formula>
    </cfRule>
    <cfRule type="expression" dxfId="4" priority="9" stopIfTrue="1">
      <formula>$E$1+7&gt;$E6</formula>
    </cfRule>
    <cfRule type="expression" dxfId="3" priority="10" stopIfTrue="1">
      <formula>$E$1+7&lt;=$E6</formula>
    </cfRule>
    <cfRule type="expression" dxfId="2" priority="4">
      <formula>AND($G6="i",$F6&lt;&gt;"ferdig")</formula>
    </cfRule>
    <cfRule type="expression" dxfId="1" priority="5">
      <formula>AND($G6="v",$F6&lt;&gt;"ferdig")</formula>
    </cfRule>
  </conditionalFormatting>
  <conditionalFormatting sqref="F6:F33">
    <cfRule type="cellIs" dxfId="0" priority="1" operator="equal">
      <formula>"snart ferdig"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Hembre</dc:creator>
  <cp:lastModifiedBy>Mattis Hembre</cp:lastModifiedBy>
  <dcterms:created xsi:type="dcterms:W3CDTF">2020-10-18T23:10:03Z</dcterms:created>
  <dcterms:modified xsi:type="dcterms:W3CDTF">2021-01-12T11:12:22Z</dcterms:modified>
</cp:coreProperties>
</file>