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CD257064-01A2-41E3-981D-0958ACB630A6}" xr6:coauthVersionLast="45" xr6:coauthVersionMax="45" xr10:uidLastSave="{00000000-0000-0000-0000-000000000000}"/>
  <bookViews>
    <workbookView xWindow="1980" yWindow="1428" windowWidth="17280" windowHeight="8964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6" i="1" l="1"/>
  <c r="L76" i="1"/>
  <c r="K76" i="1"/>
  <c r="J76" i="1"/>
  <c r="I76" i="1"/>
  <c r="E76" i="1"/>
  <c r="G76" i="1"/>
  <c r="H76" i="1"/>
  <c r="F76" i="1"/>
  <c r="F46" i="1"/>
  <c r="N76" i="1" l="1"/>
  <c r="O76" i="1" s="1"/>
  <c r="H32" i="1"/>
  <c r="G42" i="1" l="1"/>
  <c r="F44" i="1"/>
  <c r="F43" i="1" l="1"/>
  <c r="F42" i="1"/>
  <c r="F41" i="1"/>
  <c r="F30" i="1" l="1"/>
  <c r="M49" i="1" l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O49" i="1" s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O24" i="1" s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<sst xmlns="http://schemas.openxmlformats.org/spreadsheetml/2006/main" count="31" uniqueCount="11">
  <si>
    <t>MAT</t>
  </si>
  <si>
    <t>ØL</t>
  </si>
  <si>
    <t>LEK</t>
  </si>
  <si>
    <t>INN</t>
  </si>
  <si>
    <t>Totalt</t>
  </si>
  <si>
    <t>Transport</t>
  </si>
  <si>
    <t>Klær</t>
  </si>
  <si>
    <t/>
  </si>
  <si>
    <t>Skole</t>
  </si>
  <si>
    <t>Kollektivet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</si>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</sst>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76"/>
  <sheetViews>
    <sheetView tabSelected="1" topLeftCell="D23" zoomScale="55" zoomScaleNormal="55" workbookViewId="0">
      <selection activeCell="E59" sqref="E59"/>
    </sheetView>
  </sheetViews>
  <sheetFormatPr baseColWidth="10" defaultRowHeight="14.4"/>
  <sheetData>
    <row r="2" spans="4:14">
      <c r="D2" s="21">
        <v>44044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>
      <c r="D3" s="18"/>
      <c r="E3" s="2" t="s">
        <v>3</v>
      </c>
      <c r="F3" s="3" t="s">
        <v>0</v>
      </c>
      <c r="G3" s="4" t="s">
        <v>1</v>
      </c>
      <c r="H3" s="5" t="s">
        <v>10</v>
      </c>
      <c r="I3" s="6" t="s">
        <v>2</v>
      </c>
      <c r="J3" s="7" t="s">
        <v>5</v>
      </c>
      <c r="K3" s="8" t="s">
        <v>6</v>
      </c>
      <c r="L3" s="9" t="s">
        <v>8</v>
      </c>
      <c r="M3" s="10" t="s">
        <v>9</v>
      </c>
      <c r="N3" s="24"/>
    </row>
    <row r="4" spans="4:14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>
      <c r="D11" s="18"/>
      <c r="E11" s="15">
        <v>-149</v>
      </c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>
      <c r="D18" s="19"/>
      <c r="E18" s="12"/>
      <c r="F18" s="12">
        <v>23.4</v>
      </c>
      <c r="G18" s="12">
        <v>-25</v>
      </c>
      <c r="H18" s="14" t="s">
        <v>7</v>
      </c>
      <c r="I18" s="12"/>
      <c r="J18" s="12"/>
      <c r="K18" s="12"/>
      <c r="L18" s="12"/>
      <c r="M18" s="12"/>
      <c r="N18" s="18"/>
    </row>
    <row r="19" spans="3:15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>
      <c r="C24" s="1"/>
      <c r="D24" s="26" t="s">
        <v>4</v>
      </c>
      <c r="E24" s="16">
        <f>SUM(E4:E21)</f>
        <v>16122.940000000002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10398.493500000002</v>
      </c>
    </row>
    <row r="25" spans="3:15">
      <c r="C25" s="1"/>
    </row>
    <row r="26" spans="3:15">
      <c r="C26" s="1"/>
    </row>
    <row r="27" spans="3:15">
      <c r="C27" s="1"/>
      <c r="D27" s="21">
        <v>44075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>
      <c r="C28" s="1"/>
      <c r="D28" s="18"/>
      <c r="E28" s="2" t="s">
        <v>3</v>
      </c>
      <c r="F28" s="3" t="s">
        <v>0</v>
      </c>
      <c r="G28" s="4" t="s">
        <v>1</v>
      </c>
      <c r="H28" s="5" t="s">
        <v>10</v>
      </c>
      <c r="I28" s="6" t="s">
        <v>2</v>
      </c>
      <c r="J28" s="7" t="s">
        <v>5</v>
      </c>
      <c r="K28" s="8" t="s">
        <v>6</v>
      </c>
      <c r="L28" s="9" t="s">
        <v>8</v>
      </c>
      <c r="M28" s="10" t="s">
        <v>9</v>
      </c>
      <c r="N28" s="24"/>
    </row>
    <row r="29" spans="3:15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>
        <v>80</v>
      </c>
      <c r="N31" s="18"/>
    </row>
    <row r="32" spans="3:15">
      <c r="C32" s="1"/>
      <c r="D32" s="18"/>
      <c r="E32" s="15">
        <v>950</v>
      </c>
      <c r="F32" s="12">
        <v>117.8</v>
      </c>
      <c r="G32" s="15">
        <v>104</v>
      </c>
      <c r="H32" s="12">
        <f>SUM(241.5-149.4)</f>
        <v>92.1</v>
      </c>
      <c r="I32" s="12"/>
      <c r="J32" s="15">
        <v>474.9</v>
      </c>
      <c r="K32" s="12"/>
      <c r="L32" s="12"/>
      <c r="M32" s="12"/>
      <c r="N32" s="18"/>
    </row>
    <row r="33" spans="3:14">
      <c r="C33" s="1"/>
      <c r="D33" s="18"/>
      <c r="E33" s="15">
        <v>150</v>
      </c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>
      <c r="D34" s="18"/>
      <c r="E34" s="15">
        <v>-149</v>
      </c>
      <c r="F34" s="15">
        <v>53.5</v>
      </c>
      <c r="G34" s="15">
        <v>150</v>
      </c>
      <c r="H34" s="12"/>
      <c r="I34" s="12"/>
      <c r="J34" s="15">
        <v>207</v>
      </c>
      <c r="K34" s="12"/>
      <c r="L34" s="12"/>
      <c r="M34" s="12"/>
      <c r="N34" s="18"/>
    </row>
    <row r="35" spans="3:14">
      <c r="D35" s="18"/>
      <c r="E35" s="12"/>
      <c r="F35" s="15">
        <v>39.9</v>
      </c>
      <c r="G35" s="15">
        <v>154</v>
      </c>
      <c r="H35" s="12"/>
      <c r="I35" s="12"/>
      <c r="J35" s="15">
        <v>40</v>
      </c>
      <c r="K35" s="12"/>
      <c r="L35" s="12"/>
      <c r="M35" s="12"/>
      <c r="N35" s="18"/>
    </row>
    <row r="36" spans="3:14">
      <c r="D36" s="18"/>
      <c r="E36" s="12"/>
      <c r="F36" s="15">
        <v>151.72999999999999</v>
      </c>
      <c r="G36" s="15">
        <v>75</v>
      </c>
      <c r="H36" s="12"/>
      <c r="I36" s="12"/>
      <c r="J36" s="15">
        <v>600</v>
      </c>
      <c r="K36" s="12"/>
      <c r="L36" s="12"/>
      <c r="M36" s="12"/>
      <c r="N36" s="18"/>
    </row>
    <row r="37" spans="3:14">
      <c r="D37" s="18"/>
      <c r="E37" s="12"/>
      <c r="F37" s="15">
        <v>20</v>
      </c>
      <c r="G37" s="15">
        <v>-30</v>
      </c>
      <c r="H37" s="12"/>
      <c r="I37" s="12"/>
      <c r="J37" s="15">
        <v>-600</v>
      </c>
      <c r="K37" s="12"/>
      <c r="L37" s="12"/>
      <c r="M37" s="12"/>
      <c r="N37" s="18"/>
    </row>
    <row r="38" spans="3:14">
      <c r="D38" s="18"/>
      <c r="E38" s="12"/>
      <c r="F38" s="15">
        <v>75</v>
      </c>
      <c r="G38" s="15">
        <v>155.6</v>
      </c>
      <c r="H38" s="12"/>
      <c r="I38" s="12"/>
      <c r="J38" s="15">
        <v>40</v>
      </c>
      <c r="K38" s="12"/>
      <c r="L38" s="12"/>
      <c r="M38" s="12"/>
      <c r="N38" s="18"/>
    </row>
    <row r="39" spans="3:14">
      <c r="D39" s="18"/>
      <c r="E39" s="12"/>
      <c r="F39" s="15">
        <v>80</v>
      </c>
      <c r="G39" s="15">
        <v>30</v>
      </c>
      <c r="H39" s="12"/>
      <c r="I39" s="12"/>
      <c r="J39" s="15">
        <v>207</v>
      </c>
      <c r="K39" s="12"/>
      <c r="L39" s="12"/>
      <c r="M39" s="12"/>
      <c r="N39" s="18"/>
    </row>
    <row r="40" spans="3:14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>
      <c r="D42" s="19"/>
      <c r="E42" s="12"/>
      <c r="F42" s="12">
        <f>SUM(148-59)</f>
        <v>89</v>
      </c>
      <c r="G42" s="12">
        <f>SUM(-81-46)</f>
        <v>-127</v>
      </c>
      <c r="H42" s="12"/>
      <c r="I42" s="12"/>
      <c r="J42" s="12"/>
      <c r="K42" s="12"/>
      <c r="L42" s="12"/>
      <c r="M42" s="12"/>
      <c r="N42" s="18"/>
    </row>
    <row r="43" spans="3:14">
      <c r="D43" s="19"/>
      <c r="E43" s="12"/>
      <c r="F43" s="15">
        <f>SUM(120.3-91.9)</f>
        <v>28.399999999999991</v>
      </c>
      <c r="G43" s="15">
        <v>149.4</v>
      </c>
      <c r="H43" s="14"/>
      <c r="I43" s="12"/>
      <c r="J43" s="12"/>
      <c r="K43" s="12"/>
      <c r="L43" s="12"/>
      <c r="M43" s="12"/>
      <c r="N43" s="18"/>
    </row>
    <row r="44" spans="3:14">
      <c r="D44" s="19"/>
      <c r="E44" s="12"/>
      <c r="F44" s="15">
        <f>SUM(-11+81+46)</f>
        <v>116</v>
      </c>
      <c r="G44" s="15">
        <v>60</v>
      </c>
      <c r="H44" s="12"/>
      <c r="I44" s="12"/>
      <c r="J44" s="12"/>
      <c r="K44" s="12"/>
      <c r="L44" s="12"/>
      <c r="M44" s="12"/>
      <c r="N44" s="18"/>
    </row>
    <row r="45" spans="3:14">
      <c r="D45" s="19"/>
      <c r="E45" s="12"/>
      <c r="F45" s="12">
        <v>58.9</v>
      </c>
      <c r="G45" s="12"/>
      <c r="H45" s="12"/>
      <c r="I45" s="12"/>
      <c r="J45" s="12"/>
      <c r="K45" s="12"/>
      <c r="L45" s="12"/>
      <c r="M45" s="12"/>
      <c r="N45" s="18"/>
    </row>
    <row r="46" spans="3:14">
      <c r="D46" s="19"/>
      <c r="E46" s="12"/>
      <c r="F46" s="12">
        <f>SUM(66.1+38.9)</f>
        <v>105</v>
      </c>
      <c r="G46" s="12"/>
      <c r="H46" s="12"/>
      <c r="I46" s="12"/>
      <c r="J46" s="12"/>
      <c r="K46" s="12"/>
      <c r="L46" s="12"/>
      <c r="M46" s="12"/>
      <c r="N46" s="24"/>
    </row>
    <row r="47" spans="3:14">
      <c r="D47" s="18"/>
      <c r="E47" s="12"/>
      <c r="F47" s="12">
        <v>108.4</v>
      </c>
      <c r="G47" s="12"/>
      <c r="H47" s="12"/>
      <c r="I47" s="12"/>
      <c r="J47" s="12"/>
      <c r="K47" s="12"/>
      <c r="L47" s="12"/>
      <c r="M47" s="12"/>
      <c r="N47" s="18"/>
    </row>
    <row r="48" spans="3:14">
      <c r="D48" s="20"/>
      <c r="E48" s="12"/>
      <c r="F48" s="15"/>
      <c r="G48" s="12"/>
      <c r="H48" s="12"/>
      <c r="I48" s="12"/>
      <c r="J48" s="12"/>
      <c r="K48" s="12"/>
      <c r="L48" s="12"/>
      <c r="M48" s="12"/>
      <c r="N48" s="18"/>
    </row>
    <row r="49" spans="4:15">
      <c r="D49" s="26" t="s">
        <v>4</v>
      </c>
      <c r="E49" s="16">
        <f>SUM(E29:E46)</f>
        <v>5385.5199999999995</v>
      </c>
      <c r="F49" s="17">
        <f>SUM(F29:F48)</f>
        <v>1992.7600000000002</v>
      </c>
      <c r="G49" s="17">
        <f t="shared" ref="G49" si="1">SUM(G29:G48)</f>
        <v>1451.2</v>
      </c>
      <c r="H49" s="17">
        <f t="shared" ref="H49" si="2">SUM(H29:H48)</f>
        <v>370.80000000000007</v>
      </c>
      <c r="I49" s="17">
        <f t="shared" ref="I49" si="3">SUM(I29:I48)</f>
        <v>155</v>
      </c>
      <c r="J49" s="17">
        <f t="shared" ref="J49" si="4">SUM(J29:J48)</f>
        <v>1934.3200000000002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359</v>
      </c>
      <c r="N49" s="25">
        <f>SUM(F49:M49)</f>
        <v>6288.08</v>
      </c>
      <c r="O49" s="27">
        <f>SUM(E49-N49+1500)</f>
        <v>597.4399999999996</v>
      </c>
    </row>
    <row r="54" spans="4:15">
      <c r="D54" s="21">
        <v>44105</v>
      </c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4:15">
      <c r="D55" s="18"/>
      <c r="E55" s="2" t="s">
        <v>3</v>
      </c>
      <c r="F55" s="3" t="s">
        <v>0</v>
      </c>
      <c r="G55" s="4" t="s">
        <v>1</v>
      </c>
      <c r="H55" s="5" t="s">
        <v>10</v>
      </c>
      <c r="I55" s="6" t="s">
        <v>2</v>
      </c>
      <c r="J55" s="7" t="s">
        <v>5</v>
      </c>
      <c r="K55" s="8" t="s">
        <v>6</v>
      </c>
      <c r="L55" s="9" t="s">
        <v>8</v>
      </c>
      <c r="M55" s="10" t="s">
        <v>9</v>
      </c>
      <c r="N55" s="24"/>
    </row>
    <row r="56" spans="4:15">
      <c r="D56" s="18"/>
      <c r="E56" s="11">
        <v>8421.74</v>
      </c>
      <c r="F56" s="12"/>
      <c r="G56" s="12"/>
      <c r="H56" s="12"/>
      <c r="I56" s="15"/>
      <c r="J56" s="12"/>
      <c r="K56" s="15"/>
      <c r="L56" s="12"/>
      <c r="M56" s="15"/>
      <c r="N56" s="18"/>
    </row>
    <row r="57" spans="4:15">
      <c r="D57" s="18"/>
      <c r="E57" s="12">
        <v>-4684.22</v>
      </c>
      <c r="F57" s="12"/>
      <c r="G57" s="13"/>
      <c r="H57" s="12"/>
      <c r="I57" s="12"/>
      <c r="J57" s="12"/>
      <c r="K57" s="12"/>
      <c r="L57" s="12"/>
      <c r="M57" s="12"/>
      <c r="N57" s="18"/>
    </row>
    <row r="58" spans="4:15">
      <c r="D58" s="18"/>
      <c r="E58" s="15">
        <v>-149</v>
      </c>
      <c r="F58" s="12"/>
      <c r="G58" s="12"/>
      <c r="H58" s="15"/>
      <c r="I58" s="12"/>
      <c r="J58" s="15"/>
      <c r="K58" s="15"/>
      <c r="L58" s="12"/>
      <c r="M58" s="12"/>
      <c r="N58" s="18"/>
    </row>
    <row r="59" spans="4:15">
      <c r="D59" s="18"/>
      <c r="E59" s="15"/>
      <c r="F59" s="12"/>
      <c r="G59" s="15"/>
      <c r="H59" s="12"/>
      <c r="I59" s="12"/>
      <c r="J59" s="15"/>
      <c r="K59" s="12"/>
      <c r="L59" s="12"/>
      <c r="M59" s="12"/>
      <c r="N59" s="18"/>
    </row>
    <row r="60" spans="4:15">
      <c r="D60" s="18"/>
      <c r="E60" s="15"/>
      <c r="F60" s="15"/>
      <c r="G60" s="15"/>
      <c r="H60" s="12"/>
      <c r="I60" s="12"/>
      <c r="J60" s="15"/>
      <c r="K60" s="12"/>
      <c r="L60" s="12"/>
      <c r="M60" s="12"/>
      <c r="N60" s="18"/>
    </row>
    <row r="61" spans="4:15">
      <c r="D61" s="18"/>
      <c r="F61" s="15"/>
      <c r="G61" s="15"/>
      <c r="H61" s="12"/>
      <c r="I61" s="12"/>
      <c r="J61" s="15"/>
      <c r="K61" s="12"/>
      <c r="L61" s="12"/>
      <c r="M61" s="12"/>
      <c r="N61" s="18"/>
    </row>
    <row r="62" spans="4:15">
      <c r="D62" s="18"/>
      <c r="E62" s="12"/>
      <c r="F62" s="15"/>
      <c r="G62" s="15"/>
      <c r="H62" s="12"/>
      <c r="I62" s="12"/>
      <c r="J62" s="15"/>
      <c r="K62" s="12"/>
      <c r="L62" s="12"/>
      <c r="M62" s="12"/>
      <c r="N62" s="18"/>
    </row>
    <row r="63" spans="4:15">
      <c r="D63" s="18"/>
      <c r="E63" s="12"/>
      <c r="F63" s="15"/>
      <c r="G63" s="15"/>
      <c r="H63" s="12"/>
      <c r="I63" s="12"/>
      <c r="J63" s="15"/>
      <c r="K63" s="12"/>
      <c r="L63" s="12"/>
      <c r="M63" s="12"/>
      <c r="N63" s="18"/>
    </row>
    <row r="64" spans="4:15">
      <c r="D64" s="18"/>
      <c r="E64" s="12"/>
      <c r="F64" s="15"/>
      <c r="G64" s="15"/>
      <c r="H64" s="12"/>
      <c r="I64" s="12"/>
      <c r="J64" s="15"/>
      <c r="K64" s="12"/>
      <c r="L64" s="12"/>
      <c r="M64" s="12"/>
      <c r="N64" s="18"/>
    </row>
    <row r="65" spans="4:15">
      <c r="D65" s="18"/>
      <c r="E65" s="12"/>
      <c r="F65" s="15"/>
      <c r="G65" s="15"/>
      <c r="H65" s="12"/>
      <c r="I65" s="12"/>
      <c r="J65" s="15"/>
      <c r="K65" s="12"/>
      <c r="L65" s="12"/>
      <c r="M65" s="12"/>
      <c r="N65" s="18"/>
    </row>
    <row r="66" spans="4:15">
      <c r="D66" s="18"/>
      <c r="E66" s="12"/>
      <c r="F66" s="15"/>
      <c r="G66" s="15"/>
      <c r="H66" s="12"/>
      <c r="I66" s="12"/>
      <c r="J66" s="15"/>
      <c r="K66" s="12"/>
      <c r="L66" s="12"/>
      <c r="M66" s="12"/>
      <c r="N66" s="18"/>
    </row>
    <row r="67" spans="4:15">
      <c r="D67" s="19"/>
      <c r="E67" s="12"/>
      <c r="F67" s="15"/>
      <c r="G67" s="15"/>
      <c r="H67" s="12"/>
      <c r="I67" s="12"/>
      <c r="J67" s="12"/>
      <c r="K67" s="12"/>
      <c r="L67" s="12"/>
      <c r="M67" s="12"/>
      <c r="N67" s="18"/>
    </row>
    <row r="68" spans="4:15">
      <c r="D68" s="19"/>
      <c r="E68" s="12"/>
      <c r="F68" s="12"/>
      <c r="G68" s="15"/>
      <c r="H68" s="12"/>
      <c r="I68" s="12"/>
      <c r="J68" s="12"/>
      <c r="K68" s="12"/>
      <c r="L68" s="12"/>
      <c r="M68" s="12"/>
      <c r="N68" s="18"/>
    </row>
    <row r="69" spans="4:15"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8"/>
    </row>
    <row r="70" spans="4:15">
      <c r="D70" s="19"/>
      <c r="E70" s="12"/>
      <c r="F70" s="15"/>
      <c r="G70" s="15"/>
      <c r="H70" s="14"/>
      <c r="I70" s="12"/>
      <c r="J70" s="12"/>
      <c r="K70" s="12"/>
      <c r="L70" s="12"/>
      <c r="M70" s="12"/>
      <c r="N70" s="18"/>
    </row>
    <row r="71" spans="4:15">
      <c r="D71" s="19"/>
      <c r="E71" s="12"/>
      <c r="F71" s="15"/>
      <c r="G71" s="15"/>
      <c r="H71" s="12"/>
      <c r="I71" s="12"/>
      <c r="J71" s="12"/>
      <c r="K71" s="12"/>
      <c r="L71" s="12"/>
      <c r="M71" s="12"/>
      <c r="N71" s="18"/>
    </row>
    <row r="72" spans="4:15"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8"/>
    </row>
    <row r="73" spans="4:15"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24"/>
    </row>
    <row r="74" spans="4:15">
      <c r="D74" s="18"/>
      <c r="E74" s="12"/>
      <c r="F74" s="12"/>
      <c r="G74" s="12"/>
      <c r="H74" s="12"/>
      <c r="I74" s="12"/>
      <c r="J74" s="12"/>
      <c r="K74" s="12"/>
      <c r="L74" s="12"/>
      <c r="M74" s="12"/>
      <c r="N74" s="18"/>
    </row>
    <row r="75" spans="4:15">
      <c r="D75" s="20"/>
      <c r="E75" s="12"/>
      <c r="F75" s="15"/>
      <c r="G75" s="12"/>
      <c r="H75" s="12"/>
      <c r="I75" s="12"/>
      <c r="J75" s="12"/>
      <c r="K75" s="12"/>
      <c r="L75" s="12"/>
      <c r="M75" s="12"/>
      <c r="N75" s="18"/>
    </row>
    <row r="76" spans="4:15">
      <c r="D76" s="26" t="s">
        <v>4</v>
      </c>
      <c r="E76" s="16">
        <f>SUM(E56:E73)</f>
        <v>3588.5199999999995</v>
      </c>
      <c r="F76" s="17">
        <f>SUM(F56:F75)</f>
        <v>0</v>
      </c>
      <c r="G76" s="17">
        <f t="shared" ref="G76:M76" si="8">SUM(G56:G75)</f>
        <v>0</v>
      </c>
      <c r="H76" s="17">
        <f t="shared" si="8"/>
        <v>0</v>
      </c>
      <c r="I76" s="17">
        <f t="shared" si="8"/>
        <v>0</v>
      </c>
      <c r="J76" s="17">
        <f t="shared" si="8"/>
        <v>0</v>
      </c>
      <c r="K76" s="17">
        <f t="shared" si="8"/>
        <v>0</v>
      </c>
      <c r="L76" s="17">
        <f t="shared" si="8"/>
        <v>0</v>
      </c>
      <c r="M76" s="17">
        <f t="shared" si="8"/>
        <v>0</v>
      </c>
      <c r="N76" s="25">
        <f>SUM(F76:M76)</f>
        <v>0</v>
      </c>
      <c r="O76" s="27">
        <f>SUM(E76-N76+1500)</f>
        <v>5088.5199999999995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2020-09-28T07:53:16Z</dcterms:modified>
</cp:coreProperties>
</file>