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cuments\Github\Eustathios-V2\Documentation\BOM\"/>
    </mc:Choice>
  </mc:AlternateContent>
  <bookViews>
    <workbookView xWindow="0" yWindow="0" windowWidth="25500" windowHeight="13095"/>
  </bookViews>
  <sheets>
    <sheet name="SUBASSY" sheetId="1" r:id="rId1"/>
    <sheet name="Purchase List and Cost" sheetId="4" r:id="rId2"/>
  </sheets>
  <definedNames>
    <definedName name="_xlnm._FilterDatabase" localSheetId="0" hidden="1">SUBASSY!$A$1:$J$275</definedName>
    <definedName name="_xlnm.Print_Area" localSheetId="0">SUBASSY!$A$1:$H$271</definedName>
    <definedName name="Z_921DD353_8601_42ED_A62B_73C82BDA7D4B_.wvu.FilterData" localSheetId="0" hidden="1">SUBASSY!$A$1:$J$275</definedName>
    <definedName name="Z_921DD353_8601_42ED_A62B_73C82BDA7D4B_.wvu.PrintArea" localSheetId="0" hidden="1">SUBASSY!$A$1:$H$271</definedName>
  </definedNames>
  <calcPr calcId="152511"/>
  <customWorkbookViews>
    <customWorkbookView name="eclsnowman - Personal View" guid="{921DD353-8601-42ED-A62B-73C82BDA7D4B}" mergeInterval="0" personalView="1" maximized="1" xWindow="1672" yWindow="-8" windowWidth="1936" windowHeight="109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4" i="1" l="1"/>
  <c r="H195" i="1"/>
  <c r="H196" i="1"/>
  <c r="H197" i="1"/>
  <c r="H198" i="1"/>
  <c r="H199" i="1"/>
  <c r="H194" i="1"/>
  <c r="H184" i="1"/>
  <c r="H185" i="1"/>
  <c r="H186" i="1"/>
  <c r="H187" i="1"/>
  <c r="H188" i="1"/>
  <c r="H189" i="1"/>
  <c r="H190" i="1"/>
  <c r="H191" i="1"/>
  <c r="H192" i="1"/>
  <c r="H183" i="1"/>
  <c r="H173" i="1"/>
  <c r="H174" i="1"/>
  <c r="H175" i="1"/>
  <c r="H176" i="1"/>
  <c r="H177" i="1"/>
  <c r="H178" i="1"/>
  <c r="H179" i="1"/>
  <c r="H180" i="1"/>
  <c r="H181" i="1"/>
  <c r="H172" i="1"/>
  <c r="H165" i="1"/>
  <c r="H166" i="1"/>
  <c r="H167" i="1"/>
  <c r="H168" i="1"/>
  <c r="H169" i="1"/>
  <c r="H170" i="1"/>
  <c r="H164" i="1"/>
  <c r="H152" i="1"/>
  <c r="H153" i="1"/>
  <c r="H154" i="1"/>
  <c r="H155" i="1"/>
  <c r="H156" i="1"/>
  <c r="H157" i="1"/>
  <c r="H158" i="1"/>
  <c r="H151" i="1"/>
  <c r="H138" i="1"/>
  <c r="H149" i="1"/>
  <c r="H142" i="1"/>
  <c r="H140" i="1"/>
  <c r="H141" i="1"/>
  <c r="H143" i="1"/>
  <c r="H144" i="1"/>
  <c r="H145" i="1"/>
  <c r="H146" i="1"/>
  <c r="H147" i="1"/>
  <c r="H148" i="1"/>
  <c r="H6" i="1"/>
  <c r="H110" i="1"/>
  <c r="H104" i="1"/>
  <c r="H100" i="1"/>
  <c r="H101" i="1"/>
  <c r="H102" i="1"/>
  <c r="H103" i="1"/>
  <c r="H105" i="1"/>
  <c r="H106" i="1"/>
  <c r="H107" i="1"/>
  <c r="H108" i="1"/>
  <c r="H99" i="1"/>
  <c r="H93" i="1"/>
  <c r="H94" i="1"/>
  <c r="H95" i="1"/>
  <c r="H96" i="1"/>
  <c r="H97" i="1"/>
  <c r="H92" i="1"/>
  <c r="H90" i="1"/>
  <c r="H86" i="1"/>
  <c r="H87" i="1"/>
  <c r="H88" i="1"/>
  <c r="H89" i="1"/>
  <c r="H85" i="1"/>
  <c r="H76" i="1"/>
  <c r="H77" i="1"/>
  <c r="H78" i="1"/>
  <c r="H79" i="1"/>
  <c r="H80" i="1"/>
  <c r="H81" i="1"/>
  <c r="H82" i="1"/>
  <c r="H75" i="1"/>
  <c r="H69" i="1"/>
  <c r="H70" i="1"/>
  <c r="H71" i="1"/>
  <c r="H72" i="1"/>
  <c r="H73" i="1"/>
  <c r="H68" i="1"/>
  <c r="H54" i="1"/>
  <c r="H47" i="1"/>
  <c r="H40" i="1"/>
  <c r="H29" i="1"/>
  <c r="H55" i="1" l="1"/>
  <c r="H56" i="1"/>
  <c r="H57" i="1"/>
  <c r="H58" i="1"/>
  <c r="H59" i="1"/>
  <c r="H60" i="1"/>
  <c r="H61" i="1"/>
  <c r="H62" i="1"/>
  <c r="H52" i="1"/>
  <c r="H48" i="1"/>
  <c r="H49" i="1"/>
  <c r="H50" i="1"/>
  <c r="H51" i="1"/>
  <c r="H45" i="1"/>
  <c r="H44" i="1"/>
  <c r="H41" i="1"/>
  <c r="H42" i="1"/>
  <c r="H43" i="1"/>
  <c r="H22" i="1"/>
  <c r="H30" i="1"/>
  <c r="H31" i="1"/>
  <c r="H32" i="1"/>
  <c r="H33" i="1"/>
  <c r="H34" i="1"/>
  <c r="H35" i="1"/>
  <c r="H36" i="1"/>
  <c r="H37" i="1"/>
  <c r="H23" i="1"/>
  <c r="H24" i="1"/>
  <c r="H25" i="1"/>
  <c r="H26" i="1"/>
  <c r="H27" i="1"/>
  <c r="H9" i="1"/>
  <c r="H10" i="1"/>
  <c r="H8" i="1"/>
  <c r="H231" i="1"/>
  <c r="H232" i="1"/>
  <c r="H233" i="1"/>
  <c r="H234" i="1"/>
  <c r="H230" i="1"/>
  <c r="H268" i="1"/>
  <c r="H269" i="1"/>
  <c r="H270" i="1"/>
  <c r="H271" i="1"/>
  <c r="H267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45" i="1"/>
  <c r="H241" i="1"/>
  <c r="H242" i="1"/>
  <c r="H243" i="1"/>
  <c r="H240" i="1"/>
  <c r="H237" i="1"/>
  <c r="H238" i="1"/>
  <c r="H236" i="1"/>
  <c r="H226" i="1"/>
  <c r="H227" i="1"/>
  <c r="H228" i="1"/>
  <c r="H225" i="1"/>
  <c r="H215" i="1"/>
  <c r="H216" i="1"/>
  <c r="H217" i="1"/>
  <c r="H218" i="1"/>
  <c r="H219" i="1"/>
  <c r="H220" i="1"/>
  <c r="H221" i="1"/>
  <c r="H214" i="1"/>
  <c r="H208" i="1"/>
  <c r="H209" i="1"/>
  <c r="H210" i="1"/>
  <c r="H211" i="1"/>
  <c r="H212" i="1"/>
  <c r="H207" i="1"/>
  <c r="H202" i="1"/>
  <c r="H203" i="1"/>
  <c r="H204" i="1"/>
  <c r="H205" i="1"/>
  <c r="H201" i="1"/>
  <c r="H159" i="1"/>
  <c r="H160" i="1"/>
  <c r="H161" i="1"/>
  <c r="H162" i="1"/>
  <c r="H137" i="1"/>
  <c r="H117" i="1"/>
  <c r="H118" i="1"/>
  <c r="H119" i="1"/>
  <c r="H120" i="1"/>
  <c r="H116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23" i="1"/>
  <c r="H121" i="1"/>
  <c r="H111" i="1"/>
  <c r="H112" i="1"/>
  <c r="H113" i="1"/>
  <c r="H114" i="1"/>
  <c r="H63" i="1"/>
  <c r="H64" i="1"/>
  <c r="H66" i="1"/>
  <c r="H20" i="1"/>
  <c r="H4" i="1"/>
  <c r="H5" i="1"/>
  <c r="H11" i="1"/>
  <c r="H12" i="1"/>
  <c r="H14" i="1"/>
  <c r="H15" i="1"/>
  <c r="H13" i="1"/>
  <c r="H16" i="1"/>
  <c r="H17" i="1"/>
  <c r="H18" i="1"/>
  <c r="H3" i="1"/>
</calcChain>
</file>

<file path=xl/sharedStrings.xml><?xml version="1.0" encoding="utf-8"?>
<sst xmlns="http://schemas.openxmlformats.org/spreadsheetml/2006/main" count="830" uniqueCount="424">
  <si>
    <t>ITEM NO.</t>
  </si>
  <si>
    <t>PART NUMBER</t>
  </si>
  <si>
    <t>DESCRIPTION</t>
  </si>
  <si>
    <t>Eustathios_Frame</t>
  </si>
  <si>
    <t>1.5.1</t>
  </si>
  <si>
    <t>1.5.2</t>
  </si>
  <si>
    <t>1.5.3</t>
  </si>
  <si>
    <t>XY_Axis_A</t>
  </si>
  <si>
    <t>2.2.1</t>
  </si>
  <si>
    <t>2.2.2</t>
  </si>
  <si>
    <t>2.2.3</t>
  </si>
  <si>
    <t>2.2.4</t>
  </si>
  <si>
    <t>2.2.5</t>
  </si>
  <si>
    <t>2.2.6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</si>
  <si>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</si>
  <si>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</si>
  <si>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</si>
  <si>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</si>
  <si>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</si>
  <si>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</si>
  <si>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</si>
  <si>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</si>
  <si>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</si>
  <si>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XY_Axis_B</t>
  </si>
  <si>
    <t>3.1.1</t>
  </si>
  <si>
    <t>3.1.2</t>
  </si>
  <si>
    <t>3.1.3</t>
  </si>
  <si>
    <t>3.1.4</t>
  </si>
  <si>
    <t>3.1.5</t>
  </si>
  <si>
    <t>3.1.6</t>
  </si>
  <si>
    <t>3.2.1</t>
  </si>
  <si>
    <t>3.2.2</t>
  </si>
  <si>
    <t>3.2.3</t>
  </si>
  <si>
    <t>3.2.4</t>
  </si>
  <si>
    <t>3.2.5</t>
  </si>
  <si>
    <t>3.2.6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</si>
  <si>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</si>
  <si>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</si>
  <si>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</si>
  <si>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</si>
  <si>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</si>
  <si>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</si>
  <si>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</si>
  <si>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</si>
  <si>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4.2.1</t>
  </si>
  <si>
    <t>4.2.2</t>
  </si>
  <si>
    <t>4.2.3</t>
  </si>
  <si>
    <t>4.2.4</t>
  </si>
  <si>
    <t>4.2.5</t>
  </si>
  <si>
    <t>4.2.6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</si>
  <si>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</si>
  <si>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</si>
  <si>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</si>
  <si>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</si>
  <si>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</si>
  <si>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</si>
  <si>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</si>
  <si>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</si>
  <si>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5.1.1</t>
  </si>
  <si>
    <t>5.1.2</t>
  </si>
  <si>
    <t>5.1.3</t>
  </si>
  <si>
    <t>5.1.4</t>
  </si>
  <si>
    <t>5.1.5</t>
  </si>
  <si>
    <t>5.1.6</t>
  </si>
  <si>
    <t>5.2.1</t>
  </si>
  <si>
    <t>5.2.2</t>
  </si>
  <si>
    <t>5.2.3</t>
  </si>
  <si>
    <t>5.2.4</t>
  </si>
  <si>
    <t>5.2.5</t>
  </si>
  <si>
    <t>5.2.6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</si>
  <si>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</si>
  <si>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</si>
  <si>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</si>
  <si>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</si>
  <si>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</si>
  <si>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</si>
  <si>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</si>
  <si>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</si>
  <si>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SFJ8-400</t>
  </si>
  <si>
    <t>Z_Axis_And_Bed</t>
  </si>
  <si>
    <t>10.3.1</t>
  </si>
  <si>
    <t>10.3.2</t>
  </si>
  <si>
    <t>10.3.3</t>
  </si>
  <si>
    <t>10.3.4</t>
  </si>
  <si>
    <t>10.3.5</t>
  </si>
  <si>
    <t>10.3.6</t>
  </si>
  <si>
    <t>10.3.7</t>
  </si>
  <si>
    <t>10.3.8</t>
  </si>
  <si>
    <t>10.3.9</t>
  </si>
  <si>
    <t>10.5.1</t>
  </si>
  <si>
    <t>10.5.2</t>
  </si>
  <si>
    <t>10.5.3</t>
  </si>
  <si>
    <t>10.5.4</t>
  </si>
  <si>
    <t>10.5.5</t>
  </si>
  <si>
    <t>10.5.6</t>
  </si>
  <si>
    <t>10.5.7</t>
  </si>
  <si>
    <t>10.5.8</t>
  </si>
  <si>
    <t>10.10.1</t>
  </si>
  <si>
    <t>10.10.2</t>
  </si>
  <si>
    <t>10.10.3</t>
  </si>
  <si>
    <t>10.10.4</t>
  </si>
  <si>
    <t>10.10.5</t>
  </si>
  <si>
    <t>10.10.6</t>
  </si>
  <si>
    <t>10.10.7</t>
  </si>
  <si>
    <t>10.11.1</t>
  </si>
  <si>
    <t>10.11.2</t>
  </si>
  <si>
    <t>10.11.3</t>
  </si>
  <si>
    <t>10.11.4</t>
  </si>
  <si>
    <t>10.11.5</t>
  </si>
  <si>
    <t>10.11.6</t>
  </si>
  <si>
    <t>10.11.7</t>
  </si>
  <si>
    <t>10.11.8</t>
  </si>
  <si>
    <t>10.11.9</t>
  </si>
  <si>
    <t>10.11.10</t>
  </si>
  <si>
    <t>10.12.1</t>
  </si>
  <si>
    <t>10.12.2</t>
  </si>
  <si>
    <t>10.12.3</t>
  </si>
  <si>
    <t>10.12.4</t>
  </si>
  <si>
    <t>10.12.5</t>
  </si>
  <si>
    <t>10.12.6</t>
  </si>
  <si>
    <t>10.12.7</t>
  </si>
  <si>
    <t>10.12.8</t>
  </si>
  <si>
    <t>10.12.9</t>
  </si>
  <si>
    <t>10.12.10</t>
  </si>
  <si>
    <t>10.12.11</t>
  </si>
  <si>
    <t>10.12.11.1</t>
  </si>
  <si>
    <t>10.12.11.2</t>
  </si>
  <si>
    <t>10.12.11.3</t>
  </si>
  <si>
    <t>10.12.11.4</t>
  </si>
  <si>
    <t>10.12.11.5</t>
  </si>
  <si>
    <t>10.12.11.6</t>
  </si>
  <si>
    <t>Z Endstop</t>
  </si>
  <si>
    <t>Z_Stepper_Module</t>
  </si>
  <si>
    <t>Meanwell_SP-200-24</t>
  </si>
  <si>
    <t>G3N_220B_SSR</t>
  </si>
  <si>
    <t>Viki2_LCD_Module</t>
  </si>
  <si>
    <t>Outlet_Switch</t>
  </si>
  <si>
    <t>HercuStruder_V2</t>
  </si>
  <si>
    <t>Spool_and_Holder</t>
  </si>
  <si>
    <t>Raspberry Pi 2</t>
  </si>
  <si>
    <t>X/Y Bulk Belt</t>
  </si>
  <si>
    <t>Link</t>
  </si>
  <si>
    <t>HBLFSNB5_W_Hardware</t>
  </si>
  <si>
    <t>HFSB5-2020-425-TPW</t>
  </si>
  <si>
    <t>91239A224</t>
  </si>
  <si>
    <t>HFC5-2020-B</t>
  </si>
  <si>
    <t>HBLFSNB5</t>
  </si>
  <si>
    <t>HNTTSN5-5</t>
  </si>
  <si>
    <t>X_Belt_Guard</t>
  </si>
  <si>
    <t>Y_Belt_Guard</t>
  </si>
  <si>
    <t>Qty of SUBASSY</t>
  </si>
  <si>
    <t>HFSB5-2020-562-LTP-RCP-FR-AH470-AP80</t>
  </si>
  <si>
    <t>91239A232</t>
  </si>
  <si>
    <t>Acrylic_or_Polycarbonate_Right_Bottom</t>
  </si>
  <si>
    <t>Jamicon_KF0410-01</t>
  </si>
  <si>
    <t>Acrylic_or_Polycarbonate_Back_Bottom</t>
  </si>
  <si>
    <t>Acrylic_or_Polycarbonate_Left_Bottom</t>
  </si>
  <si>
    <t>Acrylic_or_Polycarbonate_Front_Bottom</t>
  </si>
  <si>
    <t>SFJ10-458</t>
  </si>
  <si>
    <t>10mm_Rod_End_Bearing_Assembly</t>
  </si>
  <si>
    <t>Bearing_Holder</t>
  </si>
  <si>
    <t>5972K164</t>
  </si>
  <si>
    <t>92095A210</t>
  </si>
  <si>
    <t>GT2_Aluminum_Timing_Pulley_32_Tooth</t>
  </si>
  <si>
    <t>a_7z41mpsb10m</t>
  </si>
  <si>
    <t>91290A125</t>
  </si>
  <si>
    <t>90591A121</t>
  </si>
  <si>
    <t>90591A146</t>
  </si>
  <si>
    <t>90576A102</t>
  </si>
  <si>
    <t>91290A135</t>
  </si>
  <si>
    <t>91239A126</t>
  </si>
  <si>
    <t>SFJ10-483</t>
  </si>
  <si>
    <t>Micro Switch Button</t>
  </si>
  <si>
    <t>Eustathios_Carriage_V4_Molex_Microfit_3</t>
  </si>
  <si>
    <t>4020Blower</t>
  </si>
  <si>
    <t>E3D_V6</t>
  </si>
  <si>
    <t>30x30_Fan</t>
  </si>
  <si>
    <t>a_7z41mpsb08m</t>
  </si>
  <si>
    <t>Molex_430200801</t>
  </si>
  <si>
    <t>Molex_430250800</t>
  </si>
  <si>
    <t>92095A185</t>
  </si>
  <si>
    <t>94500A222</t>
  </si>
  <si>
    <t>92095A184</t>
  </si>
  <si>
    <t>HFSB5-2020-321-TPW</t>
  </si>
  <si>
    <t>Z_Axis_Bed_Support</t>
  </si>
  <si>
    <t>MTSGR12</t>
  </si>
  <si>
    <t>LM10LUU</t>
  </si>
  <si>
    <t>94205A240</t>
  </si>
  <si>
    <t>Bed_Leveling_Mount</t>
  </si>
  <si>
    <t>Spring</t>
  </si>
  <si>
    <t>92095A483</t>
  </si>
  <si>
    <t>94545A225</t>
  </si>
  <si>
    <t>91100A140</t>
  </si>
  <si>
    <t>Z_Rod_And_Mounts</t>
  </si>
  <si>
    <t>SFJ10-435</t>
  </si>
  <si>
    <t>Z-Screw_Support_V2</t>
  </si>
  <si>
    <t>6082Z-8x22x7</t>
  </si>
  <si>
    <t>91290A252</t>
  </si>
  <si>
    <t>57485K67</t>
  </si>
  <si>
    <t>Idler Wheel Assembly</t>
  </si>
  <si>
    <t>V-Slot Idler Pulley</t>
  </si>
  <si>
    <t>Precision Ball 
Bearing</t>
  </si>
  <si>
    <t>5mm Precision 
Washer</t>
  </si>
  <si>
    <t>Nylon Insert Hex 
Locknut 5mm</t>
  </si>
  <si>
    <t>5mm x 25mm Low 
Profile Socket Head 
Screw</t>
  </si>
  <si>
    <t>.125 Inch Aluminum 
Spacer</t>
  </si>
  <si>
    <t>Z Endstop Mount V2</t>
  </si>
  <si>
    <t>External_Motor</t>
  </si>
  <si>
    <t>NEMA_17_60mm_1.5A</t>
  </si>
  <si>
    <t>91290A137</t>
  </si>
  <si>
    <t>94500A223</t>
  </si>
  <si>
    <t>Z_Stepper_Mount_V2</t>
  </si>
  <si>
    <t>92095A183</t>
  </si>
  <si>
    <t>93475A210</t>
  </si>
  <si>
    <t>Viki2_Mount</t>
  </si>
  <si>
    <t>Viki2_LCD</t>
  </si>
  <si>
    <t>Azteeg_X5_Mini</t>
  </si>
  <si>
    <t>Outlet_Switch_Mount</t>
  </si>
  <si>
    <t>HercuStruder_Pin</t>
  </si>
  <si>
    <t>9657K283</t>
  </si>
  <si>
    <t>91100A120</t>
  </si>
  <si>
    <t>91290A117</t>
  </si>
  <si>
    <t>91239A115</t>
  </si>
  <si>
    <t>90545A009</t>
  </si>
  <si>
    <t>Spool</t>
  </si>
  <si>
    <t>SUBASSY #</t>
  </si>
  <si>
    <t>1.10</t>
  </si>
  <si>
    <t>Qty per SUBASSY</t>
  </si>
  <si>
    <t>Total Per SUBASSY</t>
  </si>
  <si>
    <t>Acrylic_or_Polycarbonate_Bottom_Plate</t>
  </si>
  <si>
    <t>1.8</t>
  </si>
  <si>
    <t>1.9</t>
  </si>
  <si>
    <t>Vendor</t>
  </si>
  <si>
    <t>Misumi</t>
  </si>
  <si>
    <t>McMaster</t>
  </si>
  <si>
    <t>Ultimachine</t>
  </si>
  <si>
    <t>Amazon</t>
  </si>
  <si>
    <t>http://us.misumi-ec.com/vona2/detail/110300440510/?HissuCode=HFC5-2020-B&amp;PNSearch=HFC5-2020-B&amp;Keyword=HFC5-2020-B</t>
  </si>
  <si>
    <t>http://us.misumi-ec.com/vona2/detail/110302368740/?OptionSpec=OP036%3A%3ALTP%09OP043%3A%3ARCP%09OP035%3A%3AFR%09AH%3A%3A470%09AP%3A%3A80&amp;PNSearch=HFSB5-2020-562-LTP-RCP-FR-AH470-AP80&amp;SeriesSpec=D001%3A%3A562&amp;HissuCode=HFSB5-2020-%5B50-1800%2F0.5%5D&amp;Keyword=HFSB5-2020-562-LTP-RCP-FR-AH470-AP80</t>
  </si>
  <si>
    <t>http://us.misumi-ec.com/vona2/detail/110302368740/?OptionSpec=OP036%3A%3ATPW&amp;PNSearch=HFSB5-2020-425-TPW&amp;SeriesSpec=D001%3A%3A425&amp;HissuCode=HFSB5-2020-%5B50-1800%2F0.5%5D&amp;Keyword=HFSB5-2020-425-TPW</t>
  </si>
  <si>
    <t>5mm x 10mm button head screw</t>
  </si>
  <si>
    <t>T-Slot Nuts</t>
  </si>
  <si>
    <t>5mm x 16mm button head socket cap screw</t>
  </si>
  <si>
    <t>40x40mm 24v fan</t>
  </si>
  <si>
    <t>10mm x 22mm x 6mm (6900 series bearing)</t>
  </si>
  <si>
    <t>GT2 2mm pitch, 10mm ID, 32 tooth pulley</t>
  </si>
  <si>
    <t>10mm self aligning bronze sintered bushings</t>
  </si>
  <si>
    <t>3mm x 25mm socket head cap screw</t>
  </si>
  <si>
    <t>3mm hex nut (Din 934)</t>
  </si>
  <si>
    <t>3mm standard hex nut (DIN 934)</t>
  </si>
  <si>
    <t>3mm nylock hex nut</t>
  </si>
  <si>
    <t>3mm x 35mm socket head cap screw</t>
  </si>
  <si>
    <t>NO / NC Limit Switch</t>
  </si>
  <si>
    <t>Hot End (need 24V fan and heater cartridge if 24V power supply is used, by default E3D V6 is designed for 12V system)</t>
  </si>
  <si>
    <t>included with e3d kit (needs to be 24v if 24V power supply is used)</t>
  </si>
  <si>
    <t>3mm x 20mm button head socket cap screw</t>
  </si>
  <si>
    <t>3mm x 8mm button head socket cap screw</t>
  </si>
  <si>
    <t>3mm x 16mm button head socket cap screw</t>
  </si>
  <si>
    <t>5mm nylock nut (DIN 985)</t>
  </si>
  <si>
    <t>5mm wing nut (DIN 315)</t>
  </si>
  <si>
    <t>5mm oversized flat washer (DIN 9021)</t>
  </si>
  <si>
    <t>5mm x 25mm socket head cap screw</t>
  </si>
  <si>
    <t>3D Printed</t>
  </si>
  <si>
    <t>3mm x 50mm socket head cap screw</t>
  </si>
  <si>
    <t>3mm x 10mm button head socket cap screw</t>
  </si>
  <si>
    <t>3mm x 12mm button head socket cap screw</t>
  </si>
  <si>
    <t>3mm flat washer (DIN 125)</t>
  </si>
  <si>
    <t>(recommended alternative = Bondtech Extruder)</t>
  </si>
  <si>
    <t>Spring (0.75"L x 0.187" OD x 0.029" Wire)</t>
  </si>
  <si>
    <t>3mm oversized flat washer (Din 9021)</t>
  </si>
  <si>
    <t>20x20x562mm Extruded Aluminum</t>
  </si>
  <si>
    <t>20x20x462mm Extruded Aluminum</t>
  </si>
  <si>
    <t>Corner Bracket Subassy</t>
  </si>
  <si>
    <t>Aluminum Heat Spreader Build Plate</t>
  </si>
  <si>
    <t>http://us.misumi-ec.com/vona2/detail/110300437260/?HissuCode=HBLFSNB5&amp;PNSearch=HBLFSNB5&amp;Keyword=HBLFSNB5</t>
  </si>
  <si>
    <t>9540K28</t>
  </si>
  <si>
    <t>1.5inX.75inX.25inHole_Foot (10 Pack)</t>
  </si>
  <si>
    <t>8.60 for 10</t>
  </si>
  <si>
    <t xml:space="preserve">5 Series, Reversal Brackets with Tab </t>
  </si>
  <si>
    <t>5mm x 10mm button head screw (100 Pack)</t>
  </si>
  <si>
    <t>7.93 for 100</t>
  </si>
  <si>
    <t>Fabricated - .177in thick  Acrylic or Polycarbonate</t>
  </si>
  <si>
    <t>http://www.amazon.com/Lexan-Sheet-Polycarbonate-Thick-Nominal/dp/B00CAWRVJO/ref=pd_sim_sbs_indust_12?ie=UTF8&amp;refRID=1PFE2E4NCQN54G3M8816</t>
  </si>
  <si>
    <t>http://www.amazon.com/Lexan-Sheet-Polycarbonate-Thick-Nominal/dp/B00CAWRVJO/ref=pd_sim_sbs_indust_12?ie=UTF8&amp;refRID=1PFE2E4NCQN54G3M8817</t>
  </si>
  <si>
    <t>http://www.amazon.com/Lexan-Sheet-Polycarbonate-Thick-Nominal/dp/B00CAWRVJO/ref=pd_sim_sbs_indust_12?ie=UTF8&amp;refRID=1PFE2E4NCQN54G3M8818</t>
  </si>
  <si>
    <t>http://www.amazon.com/Lexan-Sheet-Polycarbonate-Thick-Nominal/dp/B00CAWRVJO/ref=pd_sim_sbs_indust_12?ie=UTF8&amp;refRID=1PFE2E4NCQN54G3M8819</t>
  </si>
  <si>
    <t>http://www.amazon.com/Lexan-Sheet-Polycarbonate-Thick-Nominal/dp/B00CAWRVJO/ref=pd_sim_sbs_indust_12?ie=UTF8&amp;refRID=1PFE2E4NCQN54G3M8820</t>
  </si>
  <si>
    <t>13.98 for 24x24</t>
  </si>
  <si>
    <t>13.98 for 24x25</t>
  </si>
  <si>
    <t>13.98 for 24x26</t>
  </si>
  <si>
    <t>13.98 for 24x27</t>
  </si>
  <si>
    <t>13.98 for 24x28</t>
  </si>
  <si>
    <t>http://us.misumi-ec.com/vona2/detail/110300000120/?HissuCode=SFJ10-%5B20-800%2F1%5D&amp;PNSearch=SFJ10-458&amp;CategorySpec=00000028943%3A%3A458&amp;Keyword=SFJ10-458</t>
  </si>
  <si>
    <t>10mm OD x 458mm Long Precision Linear Shaft</t>
  </si>
  <si>
    <t>XY_Axis_B (Driven Version/Configuration)</t>
  </si>
  <si>
    <t>End Bearing Subassy</t>
  </si>
  <si>
    <t>7.34 for 50</t>
  </si>
  <si>
    <t>http://www.mcmaster.com/#92095a210/=w8rhuj</t>
  </si>
  <si>
    <t>5mm x 12mm button head screw (50 Pack)</t>
  </si>
  <si>
    <t>10mmx16mmx0.5mm_SHim</t>
  </si>
  <si>
    <t>90214A422</t>
  </si>
  <si>
    <t>Rod End With Tensioner (Type A) Subassy</t>
  </si>
  <si>
    <t>3.1</t>
  </si>
  <si>
    <t>3.2</t>
  </si>
  <si>
    <t>3.3</t>
  </si>
  <si>
    <t>3.3.9</t>
  </si>
  <si>
    <t>3.4</t>
  </si>
  <si>
    <t>3.5</t>
  </si>
  <si>
    <t>5.1</t>
  </si>
  <si>
    <t>5.2</t>
  </si>
  <si>
    <t>5.3</t>
  </si>
  <si>
    <t>XY_Axis_A (Driven Version/Configuration)</t>
  </si>
  <si>
    <t>Passthrough_Bearing_Holder</t>
  </si>
  <si>
    <t>End Bearing Subassy (Passthrough)</t>
  </si>
  <si>
    <t>Rod End With Tensioner (Type B) Subassy</t>
  </si>
  <si>
    <t>10mm_Rod_End_Bearing_Assembly (Passthrough)</t>
  </si>
  <si>
    <t>10mm OD x 483mm Long Precision Linear Shaft</t>
  </si>
  <si>
    <t>3mm x 25mm button head socket cap screw</t>
  </si>
  <si>
    <t>5.4</t>
  </si>
  <si>
    <t>5.5</t>
  </si>
  <si>
    <t>Y_Axis_Endstop</t>
  </si>
  <si>
    <t>X_Axis_Endstop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</si>
  <si>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</si>
  <si>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</si>
  <si>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</si>
  <si>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</si>
  <si>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</si>
  <si>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</si>
  <si>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</si>
  <si>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</si>
  <si>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</si>
  <si>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9.11</t>
  </si>
  <si>
    <t>9.12</t>
  </si>
  <si>
    <t>9.13</t>
  </si>
  <si>
    <t>5mm x 12mm button head socket cap screw</t>
  </si>
  <si>
    <t>Y Endstop Mount</t>
  </si>
  <si>
    <t>X Endstop Mount</t>
  </si>
  <si>
    <t>9.10</t>
  </si>
  <si>
    <t>4020 part cooling blower fan</t>
  </si>
  <si>
    <t>Carriage_V4_Part_Cooling_Duct</t>
  </si>
  <si>
    <t>360x345_Glass_Print_Surface</t>
  </si>
  <si>
    <t>320x320_24V_400W_Heated_Bed</t>
  </si>
  <si>
    <t>360x345mm glass print surface (window or boro)</t>
  </si>
  <si>
    <t>10.10</t>
  </si>
  <si>
    <t>Z-Screw_Support_V2 (With Tensioner Config)</t>
  </si>
  <si>
    <t>Z_Axis_Leadscrew_Support_V2 (With Tensioner Config)</t>
  </si>
  <si>
    <t>Z-Screw Support Subassy</t>
  </si>
  <si>
    <t>Z-Screw Support Subassy (With Tensioner)</t>
  </si>
  <si>
    <t>GT2_Aluminum_Timing_Pulley_32_Tooth_8mm</t>
  </si>
  <si>
    <t>MTSBRB12-425-S46-Q8-C3-J0</t>
  </si>
  <si>
    <t>Idler Wheel Subassy</t>
  </si>
  <si>
    <t>Bed Leveling Mount Subassy</t>
  </si>
  <si>
    <t>Z Axis Bed Support Subassy</t>
  </si>
  <si>
    <t>12mm x 2mm pitch compact flange lead screw nut</t>
  </si>
  <si>
    <t>10mm ID (19mm OD x 55mm) Precision Linear Bearing</t>
  </si>
  <si>
    <t>Black Extrusion Endcap</t>
  </si>
  <si>
    <t>7.1</t>
  </si>
  <si>
    <t>7.2</t>
  </si>
  <si>
    <t>7.3</t>
  </si>
  <si>
    <t>7.4</t>
  </si>
  <si>
    <t>7.5</t>
  </si>
  <si>
    <t>8.1</t>
  </si>
  <si>
    <t>Motor_Mount_With_Nema17_60mm (For X and Y Drive)</t>
  </si>
  <si>
    <t>6.5kg/cm 60mm Long Nema 17 Stepper Motor</t>
  </si>
  <si>
    <t>200W / 24V Power Supply</t>
  </si>
  <si>
    <t xml:space="preserve">Omron Solid State Relay </t>
  </si>
  <si>
    <t>14.1</t>
  </si>
  <si>
    <t>15.1</t>
  </si>
  <si>
    <t>Panucatt Devices Viki2 LCD Display/Controller</t>
  </si>
  <si>
    <t>Belts and Belt Covers</t>
  </si>
  <si>
    <t>GT2 2mm pitch, 6mm wide, 976mm Closed Loop Belt</t>
  </si>
  <si>
    <t>17.1</t>
  </si>
  <si>
    <t>17.2</t>
  </si>
  <si>
    <t>17.3</t>
  </si>
  <si>
    <t>17.4</t>
  </si>
  <si>
    <t>17.5</t>
  </si>
  <si>
    <t>GT2 2mm pitch, 6mm wide (Per Meter Length)</t>
  </si>
  <si>
    <t>GT2 2mm pitch, 6mm wide, 180mm Closed Loop Belt</t>
  </si>
  <si>
    <t>Electronic_Package Mount</t>
  </si>
  <si>
    <t>Panucatt - Azteeg X5 Mini</t>
  </si>
  <si>
    <t>20.10</t>
  </si>
  <si>
    <t>20.20</t>
  </si>
  <si>
    <t>Misc for visual only</t>
  </si>
  <si>
    <t>Fused Plug Switch (10A/250V AC/3 Pin IEC320 C14)</t>
  </si>
  <si>
    <t>20.21</t>
  </si>
  <si>
    <t>http://us.misumi-ec.com/vona2/detail/110300082630/?CategorySpec=00000029094%3A%3A425&amp;PNSearch=MTSBRB12-425-S46-Q8-C3-J0&amp;SeriesSpec=S%3A%3A46%09Q%3A%3A8%09C%3A%3A3%09J%3A%3A0&amp;HissuCode=MTSBRB12-%5B80-1000%2F1%5D-S%5B5-63%2F1%5D-Q7%2C8%2C9-C%5B3-60%2F1%5D-J%5B0-58%2F1%5D&amp;Keyword=MTSBRB12-425-S46-Q8-C3-J0</t>
  </si>
  <si>
    <t>12mm x 2mm pitch Lead Screw, 46mm Long x 8mm OD Step</t>
  </si>
  <si>
    <t>Z_Axis_Leadscrew_Support_Clamp_V2</t>
  </si>
  <si>
    <t>B18.6.7M - M2.5 x 0.45 x 13 Type I Cross Recessed PHMS --13C</t>
  </si>
  <si>
    <t>GT2_Aluminum_Timing_Pulley_20_Tooth</t>
  </si>
  <si>
    <t>X/Y Drive Closed Loop Belt (180mm)</t>
  </si>
  <si>
    <t>Z Drive Closed Loop Belt (976mm)</t>
  </si>
  <si>
    <t>608 skate bearing</t>
  </si>
  <si>
    <t>Precision Ball Bearing</t>
  </si>
  <si>
    <t>5mm Precision Washer</t>
  </si>
  <si>
    <t>Nylon Insert Hex Locknut 5mm</t>
  </si>
  <si>
    <t>5mm x 25mm Low Profile Socket Head Screw</t>
  </si>
  <si>
    <t>.125 Inch Aluminum Spacer</t>
  </si>
  <si>
    <t>Electronic_Package_V3</t>
  </si>
  <si>
    <t>Amazon_Electrical_Fused_Plug</t>
  </si>
  <si>
    <t>HercuLien_Extruder_Base_V2</t>
  </si>
  <si>
    <t>HercuStruder_Bearing_Pivot</t>
  </si>
  <si>
    <t>HercuStruder_Dogbone_Connector</t>
  </si>
  <si>
    <t>Trinity_8mm_Shaft_Hobb_Gear</t>
  </si>
  <si>
    <t>NEMA_17_5.18_Planetary</t>
  </si>
  <si>
    <t>Bowden_Tube_Nut_Trap</t>
  </si>
  <si>
    <t>4mmODx2mmIDx30mmL_Teflon_Tube_Section</t>
  </si>
  <si>
    <t>Eustathios_Threaded_Flange</t>
  </si>
  <si>
    <t>50mm_Threaded_Spool_Holder_Full_Round</t>
  </si>
  <si>
    <t>XY_Axis_Belt_Tensioner_A</t>
  </si>
  <si>
    <t>XY Axis Belt Tensioner A</t>
  </si>
  <si>
    <t>XY Axis Belt Tensioner End</t>
  </si>
  <si>
    <t>XY_Axis_Belt_Tensioner_B</t>
  </si>
  <si>
    <t>XY Axis Belt Tensioner B</t>
  </si>
  <si>
    <t>Carriage_V4_Molex_Microfit_3</t>
  </si>
  <si>
    <t>HFSB5-2020-355-AH177_5</t>
  </si>
  <si>
    <t>Z_Axis_Shaft_Mount_A</t>
  </si>
  <si>
    <t>Z_Axis_Shaft_Mount_B</t>
  </si>
  <si>
    <t>Z_Axis_Leadscrew_Support_V2</t>
  </si>
  <si>
    <t>Price</t>
  </si>
  <si>
    <t>QTY</t>
  </si>
  <si>
    <t>Part#</t>
  </si>
  <si>
    <t>Total $</t>
  </si>
  <si>
    <t>8mm ID Thin Bearing Shim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</si>
</sst>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sz val="12"/>
      <name val="Century Gothic"/>
      <family val="2"/>
    </font>
    <font>
      <b/>
      <sz val="11"/>
      <name val="Calibri"/>
      <family val="2"/>
      <scheme val="minor"/>
    </font>
    <font>
      <i/>
      <sz val="12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2523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theme="4" tint="0.79998168889431442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/>
    <xf numFmtId="0" fontId="2" fillId="0" borderId="0" xfId="0" applyFont="1"/>
    <xf numFmtId="0" fontId="5" fillId="0" borderId="0" xfId="0" applyFont="1" applyFill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left" vertical="center"/>
    </xf>
    <xf numFmtId="0" fontId="3" fillId="5" borderId="17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3" fillId="5" borderId="16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1" fillId="0" borderId="1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164" fontId="5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16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5" borderId="16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left" vertical="center" indent="3"/>
    </xf>
    <xf numFmtId="0" fontId="1" fillId="4" borderId="8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indent="3"/>
    </xf>
    <xf numFmtId="0" fontId="1" fillId="0" borderId="1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indent="3"/>
    </xf>
    <xf numFmtId="0" fontId="1" fillId="0" borderId="9" xfId="0" applyFont="1" applyFill="1" applyBorder="1" applyAlignment="1">
      <alignment horizontal="center" vertical="center" wrapText="1"/>
    </xf>
    <xf numFmtId="49" fontId="1" fillId="0" borderId="8" xfId="0" applyNumberFormat="1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indent="3"/>
    </xf>
    <xf numFmtId="0" fontId="1" fillId="0" borderId="13" xfId="0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indent="3"/>
    </xf>
    <xf numFmtId="49" fontId="3" fillId="3" borderId="6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49" fontId="3" fillId="5" borderId="6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 indent="3"/>
    </xf>
    <xf numFmtId="0" fontId="6" fillId="0" borderId="1" xfId="0" applyFont="1" applyFill="1" applyBorder="1" applyAlignment="1">
      <alignment horizontal="left" vertical="center" wrapText="1" indent="2"/>
    </xf>
    <xf numFmtId="0" fontId="6" fillId="6" borderId="1" xfId="0" applyFont="1" applyFill="1" applyBorder="1" applyAlignment="1">
      <alignment horizontal="left" vertical="center" wrapText="1" indent="3"/>
    </xf>
    <xf numFmtId="0" fontId="6" fillId="0" borderId="1" xfId="0" applyFont="1" applyBorder="1" applyAlignment="1">
      <alignment horizontal="left" vertical="center" wrapText="1" indent="3"/>
    </xf>
    <xf numFmtId="0" fontId="6" fillId="0" borderId="14" xfId="0" applyFont="1" applyBorder="1" applyAlignment="1">
      <alignment horizontal="left" vertical="center" wrapText="1" indent="3"/>
    </xf>
    <xf numFmtId="0" fontId="6" fillId="0" borderId="1" xfId="0" applyFont="1" applyFill="1" applyBorder="1" applyAlignment="1">
      <alignment horizontal="left" vertical="center" wrapText="1" indent="3"/>
    </xf>
    <xf numFmtId="0" fontId="6" fillId="4" borderId="1" xfId="0" applyFont="1" applyFill="1" applyBorder="1" applyAlignment="1">
      <alignment horizontal="left" vertical="center" wrapText="1" indent="3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left" vertical="center" wrapText="1" indent="3"/>
    </xf>
    <xf numFmtId="0" fontId="1" fillId="0" borderId="18" xfId="0" applyFont="1" applyBorder="1" applyAlignment="1">
      <alignment horizontal="center" vertical="center" wrapText="1"/>
    </xf>
    <xf numFmtId="49" fontId="1" fillId="0" borderId="19" xfId="0" applyNumberFormat="1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right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indent="6"/>
    </xf>
    <xf numFmtId="0" fontId="1" fillId="6" borderId="1" xfId="0" applyFont="1" applyFill="1" applyBorder="1" applyAlignment="1">
      <alignment horizontal="left" vertical="center" wrapText="1" indent="3"/>
    </xf>
    <xf numFmtId="49" fontId="3" fillId="3" borderId="30" xfId="0" applyNumberFormat="1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left" vertical="center"/>
    </xf>
    <xf numFmtId="49" fontId="3" fillId="5" borderId="24" xfId="0" applyNumberFormat="1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left" vertical="center" wrapText="1"/>
    </xf>
    <xf numFmtId="49" fontId="3" fillId="5" borderId="30" xfId="0" applyNumberFormat="1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19" xfId="0" applyNumberFormat="1" applyFont="1" applyFill="1" applyBorder="1" applyAlignment="1">
      <alignment horizontal="right" vertical="center" wrapText="1"/>
    </xf>
    <xf numFmtId="0" fontId="1" fillId="6" borderId="19" xfId="0" applyFont="1" applyFill="1" applyBorder="1" applyAlignment="1">
      <alignment horizontal="left" vertical="center" indent="6"/>
    </xf>
    <xf numFmtId="0" fontId="1" fillId="6" borderId="19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49" fontId="3" fillId="5" borderId="23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49" fontId="1" fillId="4" borderId="14" xfId="0" applyNumberFormat="1" applyFont="1" applyFill="1" applyBorder="1" applyAlignment="1">
      <alignment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49" fontId="1" fillId="6" borderId="14" xfId="0" applyNumberFormat="1" applyFont="1" applyFill="1" applyBorder="1" applyAlignment="1">
      <alignment horizontal="left" vertical="center" wrapText="1"/>
    </xf>
    <xf numFmtId="0" fontId="2" fillId="7" borderId="28" xfId="0" applyFont="1" applyFill="1" applyBorder="1"/>
    <xf numFmtId="0" fontId="2" fillId="7" borderId="29" xfId="0" applyFont="1" applyFill="1" applyBorder="1"/>
    <xf numFmtId="0" fontId="0" fillId="0" borderId="1" xfId="0" applyNumberFormat="1" applyBorder="1"/>
    <xf numFmtId="0" fontId="0" fillId="0" borderId="1" xfId="0" applyBorder="1"/>
    <xf numFmtId="0" fontId="2" fillId="7" borderId="32" xfId="0" applyFont="1" applyFill="1" applyBorder="1"/>
    <xf numFmtId="0" fontId="2" fillId="7" borderId="3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52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1"/>
  <sheetViews>
    <sheetView tabSelected="1" zoomScaleNormal="100" workbookViewId="0">
      <pane ySplit="1" topLeftCell="A2" activePane="bottomLeft" state="frozen"/>
      <selection pane="bottomLeft" activeCell="C186" sqref="C186"/>
    </sheetView>
  </sheetViews>
  <sheetFormatPr defaultRowHeight="15" x14ac:dyDescent="0.25"/>
  <cols>
    <col min="1" max="1" width="12.5703125" bestFit="1" customWidth="1"/>
    <col min="2" max="2" width="18.7109375" style="34" customWidth="1"/>
    <col min="3" max="3" width="72.85546875" style="1" bestFit="1" customWidth="1"/>
    <col min="4" max="4" width="63.140625" style="43" bestFit="1" customWidth="1"/>
    <col min="5" max="5" width="27.28515625" customWidth="1"/>
    <col min="6" max="6" width="14.28515625" customWidth="1"/>
    <col min="7" max="7" width="13.85546875" bestFit="1" customWidth="1"/>
    <col min="8" max="8" width="16.7109375" customWidth="1"/>
    <col min="9" max="9" width="14.42578125" style="39" bestFit="1" customWidth="1"/>
  </cols>
  <sheetData>
    <row r="1" spans="1:10" s="3" customFormat="1" ht="30.75" thickBot="1" x14ac:dyDescent="0.3">
      <c r="A1" s="4" t="s">
        <v>225</v>
      </c>
      <c r="B1" s="29" t="s">
        <v>0</v>
      </c>
      <c r="C1" s="6" t="s">
        <v>1</v>
      </c>
      <c r="D1" s="5" t="s">
        <v>2</v>
      </c>
      <c r="E1" s="5" t="s">
        <v>232</v>
      </c>
      <c r="F1" s="5" t="s">
        <v>150</v>
      </c>
      <c r="G1" s="5" t="s">
        <v>227</v>
      </c>
      <c r="H1" s="7" t="s">
        <v>228</v>
      </c>
      <c r="I1" s="37" t="s">
        <v>419</v>
      </c>
      <c r="J1" s="3" t="s">
        <v>141</v>
      </c>
    </row>
    <row r="2" spans="1:10" s="2" customFormat="1" ht="15.75" thickBot="1" x14ac:dyDescent="0.3">
      <c r="A2" s="24">
        <v>1</v>
      </c>
      <c r="B2" s="30"/>
      <c r="C2" s="20" t="s">
        <v>3</v>
      </c>
      <c r="D2" s="40"/>
      <c r="E2" s="19"/>
      <c r="F2" s="19">
        <v>1</v>
      </c>
      <c r="G2" s="19"/>
      <c r="H2" s="21"/>
      <c r="I2" s="38"/>
    </row>
    <row r="3" spans="1:10" ht="17.25" x14ac:dyDescent="0.25">
      <c r="A3" s="57"/>
      <c r="B3" s="58">
        <v>1.1000000000000001</v>
      </c>
      <c r="C3" s="59" t="s">
        <v>151</v>
      </c>
      <c r="D3" s="60" t="s">
        <v>270</v>
      </c>
      <c r="E3" s="61" t="s">
        <v>233</v>
      </c>
      <c r="F3" s="61"/>
      <c r="G3" s="61">
        <v>4</v>
      </c>
      <c r="H3" s="62">
        <f>G3*$F$2</f>
        <v>4</v>
      </c>
      <c r="I3" s="39">
        <v>13.64</v>
      </c>
      <c r="J3" t="s">
        <v>238</v>
      </c>
    </row>
    <row r="4" spans="1:10" ht="17.25" x14ac:dyDescent="0.25">
      <c r="A4" s="47"/>
      <c r="B4" s="48">
        <v>1.2</v>
      </c>
      <c r="C4" s="49" t="s">
        <v>143</v>
      </c>
      <c r="D4" s="45" t="s">
        <v>271</v>
      </c>
      <c r="E4" s="46" t="s">
        <v>233</v>
      </c>
      <c r="F4" s="51"/>
      <c r="G4" s="51">
        <v>10</v>
      </c>
      <c r="H4" s="52">
        <f>G4*$F$2</f>
        <v>10</v>
      </c>
      <c r="I4" s="39">
        <v>7.34</v>
      </c>
      <c r="J4" t="s">
        <v>239</v>
      </c>
    </row>
    <row r="5" spans="1:10" ht="17.25" x14ac:dyDescent="0.25">
      <c r="A5" s="63"/>
      <c r="B5" s="64">
        <v>1.3</v>
      </c>
      <c r="C5" s="65" t="s">
        <v>144</v>
      </c>
      <c r="D5" s="55" t="s">
        <v>279</v>
      </c>
      <c r="E5" s="66" t="s">
        <v>234</v>
      </c>
      <c r="F5" s="66"/>
      <c r="G5" s="66">
        <v>20</v>
      </c>
      <c r="H5" s="67">
        <f>G5*$F$2</f>
        <v>20</v>
      </c>
      <c r="I5" s="39" t="s">
        <v>280</v>
      </c>
    </row>
    <row r="6" spans="1:10" ht="17.25" x14ac:dyDescent="0.25">
      <c r="A6" s="47"/>
      <c r="B6" s="48">
        <v>1.4</v>
      </c>
      <c r="C6" s="49" t="s">
        <v>145</v>
      </c>
      <c r="D6" s="50" t="s">
        <v>355</v>
      </c>
      <c r="E6" s="46" t="s">
        <v>233</v>
      </c>
      <c r="F6" s="51"/>
      <c r="G6" s="51">
        <v>4</v>
      </c>
      <c r="H6" s="52">
        <f>G6*$F$2</f>
        <v>4</v>
      </c>
      <c r="I6" s="39">
        <v>1.88</v>
      </c>
      <c r="J6" t="s">
        <v>237</v>
      </c>
    </row>
    <row r="7" spans="1:10" ht="17.25" x14ac:dyDescent="0.25">
      <c r="A7" s="63"/>
      <c r="B7" s="64">
        <v>1.5</v>
      </c>
      <c r="C7" s="65" t="s">
        <v>142</v>
      </c>
      <c r="D7" s="55" t="s">
        <v>272</v>
      </c>
      <c r="E7" s="61" t="s">
        <v>233</v>
      </c>
      <c r="F7" s="66">
        <v>16</v>
      </c>
      <c r="G7" s="66"/>
      <c r="H7" s="67"/>
    </row>
    <row r="8" spans="1:10" ht="17.25" x14ac:dyDescent="0.25">
      <c r="A8" s="63"/>
      <c r="B8" s="68" t="s">
        <v>4</v>
      </c>
      <c r="C8" s="69" t="s">
        <v>146</v>
      </c>
      <c r="D8" s="91" t="s">
        <v>278</v>
      </c>
      <c r="E8" s="61" t="s">
        <v>233</v>
      </c>
      <c r="F8" s="66"/>
      <c r="G8" s="66">
        <v>1</v>
      </c>
      <c r="H8" s="67">
        <f>G8*$F$7</f>
        <v>16</v>
      </c>
      <c r="I8" s="39">
        <v>1.98</v>
      </c>
      <c r="J8" t="s">
        <v>274</v>
      </c>
    </row>
    <row r="9" spans="1:10" ht="17.25" x14ac:dyDescent="0.25">
      <c r="A9" s="63"/>
      <c r="B9" s="68" t="s">
        <v>5</v>
      </c>
      <c r="C9" s="69" t="s">
        <v>147</v>
      </c>
      <c r="D9" s="91" t="s">
        <v>241</v>
      </c>
      <c r="E9" s="61" t="s">
        <v>233</v>
      </c>
      <c r="F9" s="66"/>
      <c r="G9" s="66">
        <v>2</v>
      </c>
      <c r="H9" s="67">
        <f t="shared" ref="H9:H10" si="0">G9*$F$7</f>
        <v>32</v>
      </c>
    </row>
    <row r="10" spans="1:10" ht="17.25" x14ac:dyDescent="0.25">
      <c r="A10" s="63"/>
      <c r="B10" s="68" t="s">
        <v>6</v>
      </c>
      <c r="C10" s="69" t="s">
        <v>144</v>
      </c>
      <c r="D10" s="91" t="s">
        <v>240</v>
      </c>
      <c r="E10" s="66" t="s">
        <v>234</v>
      </c>
      <c r="F10" s="66"/>
      <c r="G10" s="66">
        <v>2</v>
      </c>
      <c r="H10" s="67">
        <f t="shared" si="0"/>
        <v>32</v>
      </c>
    </row>
    <row r="11" spans="1:10" ht="17.25" x14ac:dyDescent="0.25">
      <c r="A11" s="47"/>
      <c r="B11" s="48">
        <v>1.6</v>
      </c>
      <c r="C11" s="49" t="s">
        <v>275</v>
      </c>
      <c r="D11" s="50" t="s">
        <v>276</v>
      </c>
      <c r="E11" s="51" t="s">
        <v>234</v>
      </c>
      <c r="F11" s="51"/>
      <c r="G11" s="51">
        <v>4</v>
      </c>
      <c r="H11" s="52">
        <f t="shared" ref="H11:H18" si="1">G11*$F$2</f>
        <v>4</v>
      </c>
      <c r="I11" s="39" t="s">
        <v>277</v>
      </c>
    </row>
    <row r="12" spans="1:10" ht="17.25" x14ac:dyDescent="0.25">
      <c r="A12" s="63"/>
      <c r="B12" s="64">
        <v>1.7</v>
      </c>
      <c r="C12" s="65" t="s">
        <v>152</v>
      </c>
      <c r="D12" s="55" t="s">
        <v>242</v>
      </c>
      <c r="E12" s="66" t="s">
        <v>234</v>
      </c>
      <c r="F12" s="66"/>
      <c r="G12" s="66">
        <v>4</v>
      </c>
      <c r="H12" s="67">
        <f t="shared" si="1"/>
        <v>4</v>
      </c>
    </row>
    <row r="13" spans="1:10" ht="17.25" x14ac:dyDescent="0.25">
      <c r="A13" s="47"/>
      <c r="B13" s="48" t="s">
        <v>230</v>
      </c>
      <c r="C13" s="49" t="s">
        <v>154</v>
      </c>
      <c r="D13" s="50" t="s">
        <v>243</v>
      </c>
      <c r="E13" s="51" t="s">
        <v>235</v>
      </c>
      <c r="F13" s="51"/>
      <c r="G13" s="51">
        <v>1</v>
      </c>
      <c r="H13" s="52">
        <f t="shared" si="1"/>
        <v>1</v>
      </c>
    </row>
    <row r="14" spans="1:10" ht="17.25" x14ac:dyDescent="0.25">
      <c r="A14" s="63"/>
      <c r="B14" s="64" t="s">
        <v>231</v>
      </c>
      <c r="C14" s="65" t="s">
        <v>229</v>
      </c>
      <c r="D14" s="55" t="s">
        <v>281</v>
      </c>
      <c r="E14" s="66" t="s">
        <v>236</v>
      </c>
      <c r="F14" s="66"/>
      <c r="G14" s="66">
        <v>1</v>
      </c>
      <c r="H14" s="67">
        <f t="shared" si="1"/>
        <v>1</v>
      </c>
      <c r="I14" s="39" t="s">
        <v>287</v>
      </c>
      <c r="J14" t="s">
        <v>282</v>
      </c>
    </row>
    <row r="15" spans="1:10" ht="17.25" x14ac:dyDescent="0.25">
      <c r="A15" s="47"/>
      <c r="B15" s="48" t="s">
        <v>226</v>
      </c>
      <c r="C15" s="50" t="s">
        <v>153</v>
      </c>
      <c r="D15" s="50" t="s">
        <v>281</v>
      </c>
      <c r="E15" s="51" t="s">
        <v>236</v>
      </c>
      <c r="F15" s="51"/>
      <c r="G15" s="51">
        <v>1</v>
      </c>
      <c r="H15" s="52">
        <f t="shared" si="1"/>
        <v>1</v>
      </c>
      <c r="I15" s="39" t="s">
        <v>288</v>
      </c>
      <c r="J15" t="s">
        <v>283</v>
      </c>
    </row>
    <row r="16" spans="1:10" ht="17.25" x14ac:dyDescent="0.25">
      <c r="A16" s="63"/>
      <c r="B16" s="64">
        <v>1.1100000000000001</v>
      </c>
      <c r="C16" s="65" t="s">
        <v>155</v>
      </c>
      <c r="D16" s="55" t="s">
        <v>281</v>
      </c>
      <c r="E16" s="66" t="s">
        <v>236</v>
      </c>
      <c r="F16" s="66"/>
      <c r="G16" s="66">
        <v>1</v>
      </c>
      <c r="H16" s="67">
        <f t="shared" si="1"/>
        <v>1</v>
      </c>
      <c r="I16" s="39" t="s">
        <v>289</v>
      </c>
      <c r="J16" t="s">
        <v>284</v>
      </c>
    </row>
    <row r="17" spans="1:10" ht="17.25" x14ac:dyDescent="0.25">
      <c r="A17" s="47"/>
      <c r="B17" s="48">
        <v>1.1200000000000001</v>
      </c>
      <c r="C17" s="49" t="s">
        <v>156</v>
      </c>
      <c r="D17" s="50" t="s">
        <v>281</v>
      </c>
      <c r="E17" s="51" t="s">
        <v>236</v>
      </c>
      <c r="F17" s="51"/>
      <c r="G17" s="51">
        <v>1</v>
      </c>
      <c r="H17" s="52">
        <f t="shared" si="1"/>
        <v>1</v>
      </c>
      <c r="I17" s="39" t="s">
        <v>290</v>
      </c>
      <c r="J17" t="s">
        <v>285</v>
      </c>
    </row>
    <row r="18" spans="1:10" ht="18" thickBot="1" x14ac:dyDescent="0.3">
      <c r="A18" s="70"/>
      <c r="B18" s="71">
        <v>1.1299999999999999</v>
      </c>
      <c r="C18" s="72" t="s">
        <v>157</v>
      </c>
      <c r="D18" s="55" t="s">
        <v>281</v>
      </c>
      <c r="E18" s="66" t="s">
        <v>236</v>
      </c>
      <c r="F18" s="73"/>
      <c r="G18" s="73">
        <v>1</v>
      </c>
      <c r="H18" s="74">
        <f t="shared" si="1"/>
        <v>1</v>
      </c>
      <c r="I18" s="39" t="s">
        <v>291</v>
      </c>
      <c r="J18" t="s">
        <v>286</v>
      </c>
    </row>
    <row r="19" spans="1:10" s="2" customFormat="1" ht="15.75" thickBot="1" x14ac:dyDescent="0.3">
      <c r="A19" s="25">
        <v>2</v>
      </c>
      <c r="B19" s="33"/>
      <c r="C19" s="27" t="s">
        <v>7</v>
      </c>
      <c r="D19" s="42"/>
      <c r="E19" s="26"/>
      <c r="F19" s="26">
        <v>1</v>
      </c>
      <c r="G19" s="26"/>
      <c r="H19" s="28"/>
      <c r="I19" s="38"/>
    </row>
    <row r="20" spans="1:10" ht="17.25" x14ac:dyDescent="0.25">
      <c r="A20" s="15"/>
      <c r="B20" s="35">
        <v>2.1</v>
      </c>
      <c r="C20" s="12" t="s">
        <v>158</v>
      </c>
      <c r="D20" s="13" t="s">
        <v>293</v>
      </c>
      <c r="E20" s="11"/>
      <c r="F20" s="11"/>
      <c r="G20" s="11">
        <v>1</v>
      </c>
      <c r="H20" s="22">
        <f>G20*$F$19</f>
        <v>1</v>
      </c>
      <c r="I20" s="39">
        <v>12.6</v>
      </c>
      <c r="J20" t="s">
        <v>292</v>
      </c>
    </row>
    <row r="21" spans="1:10" ht="17.25" x14ac:dyDescent="0.25">
      <c r="A21" s="75"/>
      <c r="B21" s="76">
        <v>2.2000000000000002</v>
      </c>
      <c r="C21" s="77" t="s">
        <v>159</v>
      </c>
      <c r="D21" s="78" t="s">
        <v>295</v>
      </c>
      <c r="E21" s="79"/>
      <c r="F21" s="79">
        <v>2</v>
      </c>
      <c r="G21" s="79"/>
      <c r="H21" s="80"/>
    </row>
    <row r="22" spans="1:10" ht="17.25" x14ac:dyDescent="0.25">
      <c r="A22" s="75"/>
      <c r="B22" s="81" t="s">
        <v>8</v>
      </c>
      <c r="C22" s="82" t="s">
        <v>160</v>
      </c>
      <c r="D22" s="92" t="s">
        <v>262</v>
      </c>
      <c r="E22" s="79"/>
      <c r="F22" s="79"/>
      <c r="G22" s="79">
        <v>1</v>
      </c>
      <c r="H22" s="80">
        <f>G22*$F$21*$F$19</f>
        <v>2</v>
      </c>
    </row>
    <row r="23" spans="1:10" ht="17.25" x14ac:dyDescent="0.25">
      <c r="A23" s="75"/>
      <c r="B23" s="81" t="s">
        <v>9</v>
      </c>
      <c r="C23" s="82" t="s">
        <v>161</v>
      </c>
      <c r="D23" s="92" t="s">
        <v>244</v>
      </c>
      <c r="E23" s="79"/>
      <c r="F23" s="79"/>
      <c r="G23" s="79">
        <v>1</v>
      </c>
      <c r="H23" s="80">
        <f t="shared" ref="H23:H27" si="2">G23*$F$21*$F$19</f>
        <v>2</v>
      </c>
    </row>
    <row r="24" spans="1:10" ht="17.25" x14ac:dyDescent="0.25">
      <c r="A24" s="75"/>
      <c r="B24" s="81" t="s">
        <v>10</v>
      </c>
      <c r="C24" s="82" t="s">
        <v>162</v>
      </c>
      <c r="D24" s="92" t="s">
        <v>298</v>
      </c>
      <c r="E24" s="79"/>
      <c r="F24" s="79"/>
      <c r="G24" s="79">
        <v>2</v>
      </c>
      <c r="H24" s="80">
        <f t="shared" si="2"/>
        <v>4</v>
      </c>
      <c r="I24" s="39" t="s">
        <v>296</v>
      </c>
      <c r="J24" t="s">
        <v>297</v>
      </c>
    </row>
    <row r="25" spans="1:10" ht="17.25" x14ac:dyDescent="0.25">
      <c r="A25" s="75"/>
      <c r="B25" s="81" t="s">
        <v>11</v>
      </c>
      <c r="C25" s="82" t="s">
        <v>147</v>
      </c>
      <c r="D25" s="92" t="s">
        <v>241</v>
      </c>
      <c r="E25" s="79"/>
      <c r="F25" s="79"/>
      <c r="G25" s="79">
        <v>2</v>
      </c>
      <c r="H25" s="80">
        <f t="shared" si="2"/>
        <v>4</v>
      </c>
    </row>
    <row r="26" spans="1:10" ht="17.25" x14ac:dyDescent="0.25">
      <c r="A26" s="75"/>
      <c r="B26" s="81" t="s">
        <v>12</v>
      </c>
      <c r="C26" s="82" t="s">
        <v>163</v>
      </c>
      <c r="D26" s="92" t="s">
        <v>245</v>
      </c>
      <c r="E26" s="79"/>
      <c r="F26" s="79"/>
      <c r="G26" s="79">
        <v>1</v>
      </c>
      <c r="H26" s="80">
        <f t="shared" si="2"/>
        <v>2</v>
      </c>
    </row>
    <row r="27" spans="1:10" ht="17.25" x14ac:dyDescent="0.25">
      <c r="A27" s="75"/>
      <c r="B27" s="81" t="s">
        <v>13</v>
      </c>
      <c r="C27" s="82" t="s">
        <v>300</v>
      </c>
      <c r="D27" s="92" t="s">
        <v>299</v>
      </c>
      <c r="E27" s="79"/>
      <c r="F27" s="79"/>
      <c r="G27" s="79">
        <v>1</v>
      </c>
      <c r="H27" s="80">
        <f t="shared" si="2"/>
        <v>2</v>
      </c>
    </row>
    <row r="28" spans="1:10" ht="17.25" x14ac:dyDescent="0.25">
      <c r="A28" s="15"/>
      <c r="B28" s="35">
        <v>2.2999999999999998</v>
      </c>
      <c r="C28" s="12" t="s">
        <v>409</v>
      </c>
      <c r="D28" s="13" t="s">
        <v>301</v>
      </c>
      <c r="E28" s="11"/>
      <c r="F28" s="11">
        <v>1</v>
      </c>
      <c r="G28" s="11"/>
      <c r="H28" s="22"/>
    </row>
    <row r="29" spans="1:10" ht="17.25" x14ac:dyDescent="0.25">
      <c r="A29" s="15"/>
      <c r="B29" s="31" t="s">
        <v>14</v>
      </c>
      <c r="C29" s="44" t="s">
        <v>410</v>
      </c>
      <c r="D29" s="93" t="s">
        <v>262</v>
      </c>
      <c r="E29" s="11"/>
      <c r="F29" s="11"/>
      <c r="G29" s="11">
        <v>1</v>
      </c>
      <c r="H29" s="22">
        <f>G29*$F$28*$F$19</f>
        <v>1</v>
      </c>
    </row>
    <row r="30" spans="1:10" ht="17.25" x14ac:dyDescent="0.25">
      <c r="A30" s="15"/>
      <c r="B30" s="31" t="s">
        <v>15</v>
      </c>
      <c r="C30" s="44" t="s">
        <v>164</v>
      </c>
      <c r="D30" s="93" t="s">
        <v>246</v>
      </c>
      <c r="E30" s="11"/>
      <c r="F30" s="11"/>
      <c r="G30" s="11">
        <v>2</v>
      </c>
      <c r="H30" s="22">
        <f t="shared" ref="H30:H37" si="3">G30*$F$28*$F$19</f>
        <v>2</v>
      </c>
    </row>
    <row r="31" spans="1:10" ht="17.25" x14ac:dyDescent="0.25">
      <c r="A31" s="15"/>
      <c r="B31" s="31" t="s">
        <v>16</v>
      </c>
      <c r="C31" s="44" t="s">
        <v>411</v>
      </c>
      <c r="D31" s="93" t="s">
        <v>262</v>
      </c>
      <c r="E31" s="11"/>
      <c r="F31" s="11"/>
      <c r="G31" s="11">
        <v>1</v>
      </c>
      <c r="H31" s="22">
        <f t="shared" si="3"/>
        <v>1</v>
      </c>
    </row>
    <row r="32" spans="1:10" ht="17.25" x14ac:dyDescent="0.25">
      <c r="A32" s="15"/>
      <c r="B32" s="31" t="s">
        <v>17</v>
      </c>
      <c r="C32" s="44" t="s">
        <v>165</v>
      </c>
      <c r="D32" s="93" t="s">
        <v>247</v>
      </c>
      <c r="E32" s="11"/>
      <c r="F32" s="11"/>
      <c r="G32" s="11">
        <v>2</v>
      </c>
      <c r="H32" s="22">
        <f t="shared" si="3"/>
        <v>2</v>
      </c>
    </row>
    <row r="33" spans="1:9" ht="17.25" x14ac:dyDescent="0.25">
      <c r="A33" s="15"/>
      <c r="B33" s="31" t="s">
        <v>18</v>
      </c>
      <c r="C33" s="44" t="s">
        <v>166</v>
      </c>
      <c r="D33" s="93" t="s">
        <v>248</v>
      </c>
      <c r="E33" s="11"/>
      <c r="F33" s="11"/>
      <c r="G33" s="11">
        <v>2</v>
      </c>
      <c r="H33" s="22">
        <f t="shared" si="3"/>
        <v>2</v>
      </c>
    </row>
    <row r="34" spans="1:9" ht="17.25" x14ac:dyDescent="0.25">
      <c r="A34" s="15"/>
      <c r="B34" s="31" t="s">
        <v>19</v>
      </c>
      <c r="C34" s="44" t="s">
        <v>152</v>
      </c>
      <c r="D34" s="93" t="s">
        <v>242</v>
      </c>
      <c r="E34" s="11"/>
      <c r="F34" s="11"/>
      <c r="G34" s="11">
        <v>1</v>
      </c>
      <c r="H34" s="22">
        <f t="shared" si="3"/>
        <v>1</v>
      </c>
    </row>
    <row r="35" spans="1:9" ht="17.25" x14ac:dyDescent="0.25">
      <c r="A35" s="15"/>
      <c r="B35" s="31" t="s">
        <v>20</v>
      </c>
      <c r="C35" s="44" t="s">
        <v>167</v>
      </c>
      <c r="D35" s="93" t="s">
        <v>249</v>
      </c>
      <c r="E35" s="11"/>
      <c r="F35" s="11"/>
      <c r="G35" s="11">
        <v>1</v>
      </c>
      <c r="H35" s="22">
        <f t="shared" si="3"/>
        <v>1</v>
      </c>
    </row>
    <row r="36" spans="1:9" ht="17.25" x14ac:dyDescent="0.25">
      <c r="A36" s="15"/>
      <c r="B36" s="31" t="s">
        <v>21</v>
      </c>
      <c r="C36" s="44" t="s">
        <v>168</v>
      </c>
      <c r="D36" s="93" t="s">
        <v>250</v>
      </c>
      <c r="E36" s="11"/>
      <c r="F36" s="11"/>
      <c r="G36" s="11">
        <v>2</v>
      </c>
      <c r="H36" s="22">
        <f t="shared" si="3"/>
        <v>2</v>
      </c>
    </row>
    <row r="37" spans="1:9" ht="18" thickBot="1" x14ac:dyDescent="0.3">
      <c r="A37" s="16"/>
      <c r="B37" s="32" t="s">
        <v>22</v>
      </c>
      <c r="C37" s="56" t="s">
        <v>169</v>
      </c>
      <c r="D37" s="94" t="s">
        <v>251</v>
      </c>
      <c r="E37" s="17"/>
      <c r="F37" s="17"/>
      <c r="G37" s="17">
        <v>2</v>
      </c>
      <c r="H37" s="23">
        <f t="shared" si="3"/>
        <v>2</v>
      </c>
    </row>
    <row r="38" spans="1:9" s="2" customFormat="1" ht="15.75" thickBot="1" x14ac:dyDescent="0.3">
      <c r="A38" s="24">
        <v>3</v>
      </c>
      <c r="B38" s="83"/>
      <c r="C38" s="9" t="s">
        <v>311</v>
      </c>
      <c r="D38" s="84"/>
      <c r="E38" s="8"/>
      <c r="F38" s="8">
        <v>1</v>
      </c>
      <c r="G38" s="8"/>
      <c r="H38" s="10"/>
      <c r="I38" s="38"/>
    </row>
    <row r="39" spans="1:9" ht="17.25" x14ac:dyDescent="0.25">
      <c r="A39" s="14"/>
      <c r="B39" s="35" t="s">
        <v>302</v>
      </c>
      <c r="C39" s="13" t="s">
        <v>315</v>
      </c>
      <c r="D39" s="55" t="s">
        <v>313</v>
      </c>
      <c r="E39" s="11"/>
      <c r="F39" s="11">
        <v>1</v>
      </c>
      <c r="G39" s="11"/>
      <c r="H39" s="22"/>
    </row>
    <row r="40" spans="1:9" ht="17.25" x14ac:dyDescent="0.25">
      <c r="A40" s="15"/>
      <c r="B40" s="31" t="s">
        <v>24</v>
      </c>
      <c r="C40" s="44" t="s">
        <v>312</v>
      </c>
      <c r="D40" s="95" t="s">
        <v>262</v>
      </c>
      <c r="E40" s="11"/>
      <c r="F40" s="11"/>
      <c r="G40" s="11">
        <v>1</v>
      </c>
      <c r="H40" s="22">
        <f>G40*$F$39*$F$19</f>
        <v>1</v>
      </c>
    </row>
    <row r="41" spans="1:9" ht="17.25" x14ac:dyDescent="0.25">
      <c r="A41" s="15"/>
      <c r="B41" s="31" t="s">
        <v>25</v>
      </c>
      <c r="C41" s="44" t="s">
        <v>161</v>
      </c>
      <c r="D41" s="95" t="s">
        <v>244</v>
      </c>
      <c r="E41" s="11"/>
      <c r="F41" s="11"/>
      <c r="G41" s="11">
        <v>1</v>
      </c>
      <c r="H41" s="22">
        <f t="shared" ref="H41:H43" si="4">G41*$F$39*$F$19</f>
        <v>1</v>
      </c>
    </row>
    <row r="42" spans="1:9" ht="17.25" x14ac:dyDescent="0.25">
      <c r="A42" s="15"/>
      <c r="B42" s="31" t="s">
        <v>26</v>
      </c>
      <c r="C42" s="44" t="s">
        <v>162</v>
      </c>
      <c r="D42" s="95" t="s">
        <v>298</v>
      </c>
      <c r="E42" s="11"/>
      <c r="F42" s="11"/>
      <c r="G42" s="11">
        <v>2</v>
      </c>
      <c r="H42" s="22">
        <f t="shared" si="4"/>
        <v>2</v>
      </c>
    </row>
    <row r="43" spans="1:9" ht="17.25" x14ac:dyDescent="0.25">
      <c r="A43" s="15"/>
      <c r="B43" s="31" t="s">
        <v>27</v>
      </c>
      <c r="C43" s="44" t="s">
        <v>147</v>
      </c>
      <c r="D43" s="95" t="s">
        <v>241</v>
      </c>
      <c r="E43" s="11"/>
      <c r="F43" s="11"/>
      <c r="G43" s="11">
        <v>2</v>
      </c>
      <c r="H43" s="22">
        <f t="shared" si="4"/>
        <v>2</v>
      </c>
    </row>
    <row r="44" spans="1:9" ht="17.25" x14ac:dyDescent="0.25">
      <c r="A44" s="15"/>
      <c r="B44" s="31" t="s">
        <v>28</v>
      </c>
      <c r="C44" s="44" t="s">
        <v>163</v>
      </c>
      <c r="D44" s="95" t="s">
        <v>245</v>
      </c>
      <c r="E44" s="11"/>
      <c r="F44" s="11"/>
      <c r="G44" s="11">
        <v>1</v>
      </c>
      <c r="H44" s="22">
        <f>G44*$F$39*$F$19</f>
        <v>1</v>
      </c>
    </row>
    <row r="45" spans="1:9" ht="17.25" x14ac:dyDescent="0.25">
      <c r="A45" s="15"/>
      <c r="B45" s="31" t="s">
        <v>29</v>
      </c>
      <c r="C45" s="44" t="s">
        <v>300</v>
      </c>
      <c r="D45" s="95" t="s">
        <v>299</v>
      </c>
      <c r="E45" s="11"/>
      <c r="F45" s="11"/>
      <c r="G45" s="11">
        <v>1</v>
      </c>
      <c r="H45" s="22">
        <f>G45*$F$39*$F$19</f>
        <v>1</v>
      </c>
    </row>
    <row r="46" spans="1:9" ht="17.25" x14ac:dyDescent="0.25">
      <c r="A46" s="47"/>
      <c r="B46" s="48" t="s">
        <v>303</v>
      </c>
      <c r="C46" s="49" t="s">
        <v>159</v>
      </c>
      <c r="D46" s="50" t="s">
        <v>295</v>
      </c>
      <c r="E46" s="51"/>
      <c r="F46" s="51">
        <v>1</v>
      </c>
      <c r="G46" s="51"/>
      <c r="H46" s="52"/>
    </row>
    <row r="47" spans="1:9" ht="17.25" x14ac:dyDescent="0.25">
      <c r="A47" s="47"/>
      <c r="B47" s="53" t="s">
        <v>30</v>
      </c>
      <c r="C47" s="54" t="s">
        <v>160</v>
      </c>
      <c r="D47" s="96" t="s">
        <v>262</v>
      </c>
      <c r="E47" s="51"/>
      <c r="F47" s="51"/>
      <c r="G47" s="51">
        <v>1</v>
      </c>
      <c r="H47" s="52">
        <f>G47*$F$46*$F$19</f>
        <v>1</v>
      </c>
    </row>
    <row r="48" spans="1:9" ht="17.25" x14ac:dyDescent="0.25">
      <c r="A48" s="47"/>
      <c r="B48" s="53" t="s">
        <v>31</v>
      </c>
      <c r="C48" s="54" t="s">
        <v>161</v>
      </c>
      <c r="D48" s="96" t="s">
        <v>244</v>
      </c>
      <c r="E48" s="51"/>
      <c r="F48" s="51"/>
      <c r="G48" s="51">
        <v>1</v>
      </c>
      <c r="H48" s="52">
        <f t="shared" ref="H48:H51" si="5">G48*$F$46*$F$19</f>
        <v>1</v>
      </c>
    </row>
    <row r="49" spans="1:9" ht="17.25" x14ac:dyDescent="0.25">
      <c r="A49" s="47"/>
      <c r="B49" s="53" t="s">
        <v>32</v>
      </c>
      <c r="C49" s="54" t="s">
        <v>162</v>
      </c>
      <c r="D49" s="96" t="s">
        <v>298</v>
      </c>
      <c r="E49" s="51"/>
      <c r="F49" s="51"/>
      <c r="G49" s="51">
        <v>2</v>
      </c>
      <c r="H49" s="52">
        <f t="shared" si="5"/>
        <v>2</v>
      </c>
    </row>
    <row r="50" spans="1:9" ht="17.25" x14ac:dyDescent="0.25">
      <c r="A50" s="47"/>
      <c r="B50" s="53" t="s">
        <v>33</v>
      </c>
      <c r="C50" s="54" t="s">
        <v>147</v>
      </c>
      <c r="D50" s="96" t="s">
        <v>241</v>
      </c>
      <c r="E50" s="51"/>
      <c r="F50" s="51"/>
      <c r="G50" s="51">
        <v>2</v>
      </c>
      <c r="H50" s="52">
        <f t="shared" si="5"/>
        <v>2</v>
      </c>
    </row>
    <row r="51" spans="1:9" ht="17.25" x14ac:dyDescent="0.25">
      <c r="A51" s="47"/>
      <c r="B51" s="53" t="s">
        <v>34</v>
      </c>
      <c r="C51" s="54" t="s">
        <v>163</v>
      </c>
      <c r="D51" s="96" t="s">
        <v>245</v>
      </c>
      <c r="E51" s="51"/>
      <c r="F51" s="51"/>
      <c r="G51" s="51">
        <v>1</v>
      </c>
      <c r="H51" s="52">
        <f t="shared" si="5"/>
        <v>1</v>
      </c>
    </row>
    <row r="52" spans="1:9" ht="17.25" x14ac:dyDescent="0.25">
      <c r="A52" s="47"/>
      <c r="B52" s="53" t="s">
        <v>35</v>
      </c>
      <c r="C52" s="90" t="s">
        <v>300</v>
      </c>
      <c r="D52" s="96" t="s">
        <v>299</v>
      </c>
      <c r="E52" s="51"/>
      <c r="F52" s="51"/>
      <c r="G52" s="51">
        <v>1</v>
      </c>
      <c r="H52" s="52">
        <f>G52*$F$46*$F$19</f>
        <v>1</v>
      </c>
    </row>
    <row r="53" spans="1:9" ht="17.25" x14ac:dyDescent="0.25">
      <c r="A53" s="15"/>
      <c r="B53" s="35" t="s">
        <v>304</v>
      </c>
      <c r="C53" s="12" t="s">
        <v>409</v>
      </c>
      <c r="D53" s="13" t="s">
        <v>301</v>
      </c>
      <c r="E53" s="11"/>
      <c r="F53" s="11">
        <v>1</v>
      </c>
      <c r="G53" s="11"/>
      <c r="H53" s="22"/>
    </row>
    <row r="54" spans="1:9" ht="17.25" x14ac:dyDescent="0.25">
      <c r="A54" s="15"/>
      <c r="B54" s="31" t="s">
        <v>36</v>
      </c>
      <c r="C54" s="44" t="s">
        <v>410</v>
      </c>
      <c r="D54" s="93" t="s">
        <v>262</v>
      </c>
      <c r="E54" s="11"/>
      <c r="F54" s="11"/>
      <c r="G54" s="11">
        <v>1</v>
      </c>
      <c r="H54" s="22">
        <f>G54*$F$53*$F$19</f>
        <v>1</v>
      </c>
    </row>
    <row r="55" spans="1:9" ht="17.25" x14ac:dyDescent="0.25">
      <c r="A55" s="15"/>
      <c r="B55" s="31" t="s">
        <v>37</v>
      </c>
      <c r="C55" s="44" t="s">
        <v>164</v>
      </c>
      <c r="D55" s="93" t="s">
        <v>246</v>
      </c>
      <c r="E55" s="11"/>
      <c r="F55" s="11"/>
      <c r="G55" s="11">
        <v>2</v>
      </c>
      <c r="H55" s="22">
        <f t="shared" ref="H55:H62" si="6">G55*$F$53*$F$19</f>
        <v>2</v>
      </c>
    </row>
    <row r="56" spans="1:9" ht="17.25" x14ac:dyDescent="0.25">
      <c r="A56" s="15"/>
      <c r="B56" s="31" t="s">
        <v>38</v>
      </c>
      <c r="C56" s="44" t="s">
        <v>411</v>
      </c>
      <c r="D56" s="93" t="s">
        <v>262</v>
      </c>
      <c r="E56" s="11"/>
      <c r="F56" s="11"/>
      <c r="G56" s="11">
        <v>1</v>
      </c>
      <c r="H56" s="22">
        <f t="shared" si="6"/>
        <v>1</v>
      </c>
    </row>
    <row r="57" spans="1:9" ht="17.25" x14ac:dyDescent="0.25">
      <c r="A57" s="15"/>
      <c r="B57" s="31" t="s">
        <v>39</v>
      </c>
      <c r="C57" s="44" t="s">
        <v>165</v>
      </c>
      <c r="D57" s="93" t="s">
        <v>247</v>
      </c>
      <c r="E57" s="11"/>
      <c r="F57" s="11"/>
      <c r="G57" s="11">
        <v>2</v>
      </c>
      <c r="H57" s="22">
        <f t="shared" si="6"/>
        <v>2</v>
      </c>
    </row>
    <row r="58" spans="1:9" ht="17.25" x14ac:dyDescent="0.25">
      <c r="A58" s="15"/>
      <c r="B58" s="31" t="s">
        <v>40</v>
      </c>
      <c r="C58" s="44" t="s">
        <v>166</v>
      </c>
      <c r="D58" s="93" t="s">
        <v>248</v>
      </c>
      <c r="E58" s="11"/>
      <c r="F58" s="11"/>
      <c r="G58" s="11">
        <v>2</v>
      </c>
      <c r="H58" s="22">
        <f t="shared" si="6"/>
        <v>2</v>
      </c>
    </row>
    <row r="59" spans="1:9" ht="17.25" x14ac:dyDescent="0.25">
      <c r="A59" s="15"/>
      <c r="B59" s="31" t="s">
        <v>41</v>
      </c>
      <c r="C59" s="44" t="s">
        <v>152</v>
      </c>
      <c r="D59" s="93" t="s">
        <v>242</v>
      </c>
      <c r="E59" s="11"/>
      <c r="F59" s="11"/>
      <c r="G59" s="11">
        <v>1</v>
      </c>
      <c r="H59" s="22">
        <f t="shared" si="6"/>
        <v>1</v>
      </c>
    </row>
    <row r="60" spans="1:9" ht="17.25" x14ac:dyDescent="0.25">
      <c r="A60" s="15"/>
      <c r="B60" s="31" t="s">
        <v>42</v>
      </c>
      <c r="C60" s="44" t="s">
        <v>167</v>
      </c>
      <c r="D60" s="93" t="s">
        <v>249</v>
      </c>
      <c r="E60" s="11"/>
      <c r="F60" s="11"/>
      <c r="G60" s="11">
        <v>1</v>
      </c>
      <c r="H60" s="22">
        <f t="shared" si="6"/>
        <v>1</v>
      </c>
    </row>
    <row r="61" spans="1:9" ht="17.25" x14ac:dyDescent="0.25">
      <c r="A61" s="15"/>
      <c r="B61" s="31" t="s">
        <v>43</v>
      </c>
      <c r="C61" s="44" t="s">
        <v>168</v>
      </c>
      <c r="D61" s="93" t="s">
        <v>250</v>
      </c>
      <c r="E61" s="11"/>
      <c r="F61" s="11"/>
      <c r="G61" s="11">
        <v>2</v>
      </c>
      <c r="H61" s="22">
        <f t="shared" si="6"/>
        <v>2</v>
      </c>
    </row>
    <row r="62" spans="1:9" ht="17.25" x14ac:dyDescent="0.25">
      <c r="A62" s="15"/>
      <c r="B62" s="31" t="s">
        <v>305</v>
      </c>
      <c r="C62" s="44" t="s">
        <v>169</v>
      </c>
      <c r="D62" s="93" t="s">
        <v>251</v>
      </c>
      <c r="E62" s="11"/>
      <c r="F62" s="11"/>
      <c r="G62" s="11">
        <v>2</v>
      </c>
      <c r="H62" s="22">
        <f t="shared" si="6"/>
        <v>2</v>
      </c>
    </row>
    <row r="63" spans="1:9" s="98" customFormat="1" ht="17.25" x14ac:dyDescent="0.25">
      <c r="A63" s="47"/>
      <c r="B63" s="48" t="s">
        <v>306</v>
      </c>
      <c r="C63" s="49" t="s">
        <v>171</v>
      </c>
      <c r="D63" s="50" t="s">
        <v>316</v>
      </c>
      <c r="E63" s="51"/>
      <c r="F63" s="51"/>
      <c r="G63" s="51">
        <v>1</v>
      </c>
      <c r="H63" s="52">
        <f>G63*$F$38</f>
        <v>1</v>
      </c>
      <c r="I63" s="97"/>
    </row>
    <row r="64" spans="1:9" ht="18" thickBot="1" x14ac:dyDescent="0.3">
      <c r="A64" s="16"/>
      <c r="B64" s="36" t="s">
        <v>307</v>
      </c>
      <c r="C64" s="41" t="s">
        <v>163</v>
      </c>
      <c r="D64" s="41" t="s">
        <v>245</v>
      </c>
      <c r="E64" s="17"/>
      <c r="F64" s="17"/>
      <c r="G64" s="17">
        <v>1</v>
      </c>
      <c r="H64" s="23">
        <f>G64*$F$38</f>
        <v>1</v>
      </c>
    </row>
    <row r="65" spans="1:9" s="2" customFormat="1" ht="15.75" thickBot="1" x14ac:dyDescent="0.3">
      <c r="A65" s="25">
        <v>4</v>
      </c>
      <c r="B65" s="85"/>
      <c r="C65" s="86" t="s">
        <v>23</v>
      </c>
      <c r="D65" s="87"/>
      <c r="E65" s="88"/>
      <c r="F65" s="88">
        <v>1</v>
      </c>
      <c r="G65" s="88"/>
      <c r="H65" s="89"/>
      <c r="I65" s="38"/>
    </row>
    <row r="66" spans="1:9" ht="17.25" x14ac:dyDescent="0.25">
      <c r="A66" s="14"/>
      <c r="B66" s="35">
        <v>4.0999999999999996</v>
      </c>
      <c r="C66" s="12" t="s">
        <v>158</v>
      </c>
      <c r="D66" s="13" t="s">
        <v>293</v>
      </c>
      <c r="E66" s="11"/>
      <c r="F66" s="11"/>
      <c r="G66" s="11">
        <v>1</v>
      </c>
      <c r="H66" s="22">
        <f>G66*$F$65</f>
        <v>1</v>
      </c>
    </row>
    <row r="67" spans="1:9" ht="17.25" x14ac:dyDescent="0.25">
      <c r="A67" s="75"/>
      <c r="B67" s="76">
        <v>4.2</v>
      </c>
      <c r="C67" s="77" t="s">
        <v>159</v>
      </c>
      <c r="D67" s="78" t="s">
        <v>295</v>
      </c>
      <c r="E67" s="79"/>
      <c r="F67" s="79">
        <v>2</v>
      </c>
      <c r="G67" s="79"/>
      <c r="H67" s="80"/>
    </row>
    <row r="68" spans="1:9" ht="17.25" x14ac:dyDescent="0.25">
      <c r="A68" s="75"/>
      <c r="B68" s="81" t="s">
        <v>44</v>
      </c>
      <c r="C68" s="82" t="s">
        <v>160</v>
      </c>
      <c r="D68" s="92" t="s">
        <v>262</v>
      </c>
      <c r="E68" s="79"/>
      <c r="F68" s="79"/>
      <c r="G68" s="79">
        <v>1</v>
      </c>
      <c r="H68" s="80">
        <f>G68*$F$67*$F$65</f>
        <v>2</v>
      </c>
    </row>
    <row r="69" spans="1:9" ht="17.25" x14ac:dyDescent="0.25">
      <c r="A69" s="75"/>
      <c r="B69" s="81" t="s">
        <v>45</v>
      </c>
      <c r="C69" s="82" t="s">
        <v>161</v>
      </c>
      <c r="D69" s="92" t="s">
        <v>244</v>
      </c>
      <c r="E69" s="79"/>
      <c r="F69" s="79"/>
      <c r="G69" s="79">
        <v>1</v>
      </c>
      <c r="H69" s="80">
        <f t="shared" ref="H69:H73" si="7">G69*$F$67*$F$65</f>
        <v>2</v>
      </c>
    </row>
    <row r="70" spans="1:9" ht="17.25" x14ac:dyDescent="0.25">
      <c r="A70" s="75"/>
      <c r="B70" s="81" t="s">
        <v>46</v>
      </c>
      <c r="C70" s="82" t="s">
        <v>162</v>
      </c>
      <c r="D70" s="92" t="s">
        <v>298</v>
      </c>
      <c r="E70" s="79"/>
      <c r="F70" s="79"/>
      <c r="G70" s="79">
        <v>2</v>
      </c>
      <c r="H70" s="80">
        <f t="shared" si="7"/>
        <v>4</v>
      </c>
    </row>
    <row r="71" spans="1:9" ht="17.25" x14ac:dyDescent="0.25">
      <c r="A71" s="75"/>
      <c r="B71" s="81" t="s">
        <v>47</v>
      </c>
      <c r="C71" s="82" t="s">
        <v>147</v>
      </c>
      <c r="D71" s="92" t="s">
        <v>241</v>
      </c>
      <c r="E71" s="79"/>
      <c r="F71" s="79"/>
      <c r="G71" s="79">
        <v>2</v>
      </c>
      <c r="H71" s="80">
        <f t="shared" si="7"/>
        <v>4</v>
      </c>
    </row>
    <row r="72" spans="1:9" ht="17.25" x14ac:dyDescent="0.25">
      <c r="A72" s="75"/>
      <c r="B72" s="81" t="s">
        <v>48</v>
      </c>
      <c r="C72" s="82" t="s">
        <v>163</v>
      </c>
      <c r="D72" s="92" t="s">
        <v>245</v>
      </c>
      <c r="E72" s="79"/>
      <c r="F72" s="79"/>
      <c r="G72" s="79">
        <v>1</v>
      </c>
      <c r="H72" s="80">
        <f t="shared" si="7"/>
        <v>2</v>
      </c>
    </row>
    <row r="73" spans="1:9" ht="17.25" x14ac:dyDescent="0.25">
      <c r="A73" s="75"/>
      <c r="B73" s="81" t="s">
        <v>49</v>
      </c>
      <c r="C73" s="82" t="s">
        <v>300</v>
      </c>
      <c r="D73" s="92" t="s">
        <v>299</v>
      </c>
      <c r="E73" s="79"/>
      <c r="F73" s="79"/>
      <c r="G73" s="79">
        <v>1</v>
      </c>
      <c r="H73" s="80">
        <f t="shared" si="7"/>
        <v>2</v>
      </c>
    </row>
    <row r="74" spans="1:9" ht="17.25" x14ac:dyDescent="0.25">
      <c r="A74" s="15"/>
      <c r="B74" s="35">
        <v>4.3</v>
      </c>
      <c r="C74" s="12" t="s">
        <v>412</v>
      </c>
      <c r="D74" s="13" t="s">
        <v>314</v>
      </c>
      <c r="E74" s="11"/>
      <c r="F74" s="11">
        <v>1</v>
      </c>
      <c r="G74" s="11"/>
      <c r="H74" s="22"/>
    </row>
    <row r="75" spans="1:9" ht="17.25" x14ac:dyDescent="0.25">
      <c r="A75" s="15"/>
      <c r="B75" s="31" t="s">
        <v>50</v>
      </c>
      <c r="C75" s="44" t="s">
        <v>413</v>
      </c>
      <c r="D75" s="93" t="s">
        <v>262</v>
      </c>
      <c r="E75" s="11"/>
      <c r="F75" s="11"/>
      <c r="G75" s="11">
        <v>1</v>
      </c>
      <c r="H75" s="22">
        <f>G75*$F$74*$F$65</f>
        <v>1</v>
      </c>
    </row>
    <row r="76" spans="1:9" ht="17.25" x14ac:dyDescent="0.25">
      <c r="A76" s="15"/>
      <c r="B76" s="31" t="s">
        <v>51</v>
      </c>
      <c r="C76" s="44" t="s">
        <v>164</v>
      </c>
      <c r="D76" s="93" t="s">
        <v>246</v>
      </c>
      <c r="E76" s="11"/>
      <c r="F76" s="11"/>
      <c r="G76" s="11">
        <v>2</v>
      </c>
      <c r="H76" s="22">
        <f t="shared" ref="H76:H82" si="8">G76*$F$74*$F$65</f>
        <v>2</v>
      </c>
    </row>
    <row r="77" spans="1:9" ht="17.25" x14ac:dyDescent="0.25">
      <c r="A77" s="15"/>
      <c r="B77" s="31" t="s">
        <v>52</v>
      </c>
      <c r="C77" s="44" t="s">
        <v>411</v>
      </c>
      <c r="D77" s="93" t="s">
        <v>262</v>
      </c>
      <c r="E77" s="11"/>
      <c r="F77" s="11"/>
      <c r="G77" s="11">
        <v>1</v>
      </c>
      <c r="H77" s="22">
        <f t="shared" si="8"/>
        <v>1</v>
      </c>
    </row>
    <row r="78" spans="1:9" ht="17.25" x14ac:dyDescent="0.25">
      <c r="A78" s="15"/>
      <c r="B78" s="31" t="s">
        <v>53</v>
      </c>
      <c r="C78" s="44" t="s">
        <v>169</v>
      </c>
      <c r="D78" s="93" t="s">
        <v>251</v>
      </c>
      <c r="E78" s="11"/>
      <c r="F78" s="11"/>
      <c r="G78" s="11">
        <v>2</v>
      </c>
      <c r="H78" s="22">
        <f t="shared" si="8"/>
        <v>2</v>
      </c>
    </row>
    <row r="79" spans="1:9" ht="17.25" x14ac:dyDescent="0.25">
      <c r="A79" s="15"/>
      <c r="B79" s="31" t="s">
        <v>54</v>
      </c>
      <c r="C79" s="44" t="s">
        <v>168</v>
      </c>
      <c r="D79" s="93" t="s">
        <v>250</v>
      </c>
      <c r="E79" s="11"/>
      <c r="F79" s="11"/>
      <c r="G79" s="11">
        <v>4</v>
      </c>
      <c r="H79" s="22">
        <f t="shared" si="8"/>
        <v>4</v>
      </c>
    </row>
    <row r="80" spans="1:9" ht="17.25" x14ac:dyDescent="0.25">
      <c r="A80" s="15"/>
      <c r="B80" s="31" t="s">
        <v>55</v>
      </c>
      <c r="C80" s="44" t="s">
        <v>170</v>
      </c>
      <c r="D80" s="93" t="s">
        <v>317</v>
      </c>
      <c r="E80" s="11"/>
      <c r="F80" s="11"/>
      <c r="G80" s="11">
        <v>2</v>
      </c>
      <c r="H80" s="22">
        <f t="shared" si="8"/>
        <v>2</v>
      </c>
    </row>
    <row r="81" spans="1:9" ht="17.25" x14ac:dyDescent="0.25">
      <c r="A81" s="15"/>
      <c r="B81" s="31" t="s">
        <v>56</v>
      </c>
      <c r="C81" s="44" t="s">
        <v>167</v>
      </c>
      <c r="D81" s="93" t="s">
        <v>249</v>
      </c>
      <c r="E81" s="11"/>
      <c r="F81" s="11"/>
      <c r="G81" s="11">
        <v>1</v>
      </c>
      <c r="H81" s="22">
        <f t="shared" si="8"/>
        <v>1</v>
      </c>
    </row>
    <row r="82" spans="1:9" ht="18" thickBot="1" x14ac:dyDescent="0.3">
      <c r="A82" s="16"/>
      <c r="B82" s="32" t="s">
        <v>57</v>
      </c>
      <c r="C82" s="56" t="s">
        <v>152</v>
      </c>
      <c r="D82" s="94" t="s">
        <v>242</v>
      </c>
      <c r="E82" s="17"/>
      <c r="F82" s="17"/>
      <c r="G82" s="17">
        <v>1</v>
      </c>
      <c r="H82" s="23">
        <f t="shared" si="8"/>
        <v>1</v>
      </c>
    </row>
    <row r="83" spans="1:9" s="2" customFormat="1" ht="15.75" thickBot="1" x14ac:dyDescent="0.3">
      <c r="A83" s="24">
        <v>5</v>
      </c>
      <c r="B83" s="83"/>
      <c r="C83" s="9" t="s">
        <v>294</v>
      </c>
      <c r="D83" s="84"/>
      <c r="E83" s="8"/>
      <c r="F83" s="8">
        <v>1</v>
      </c>
      <c r="G83" s="8"/>
      <c r="H83" s="10"/>
      <c r="I83" s="38"/>
    </row>
    <row r="84" spans="1:9" ht="17.25" x14ac:dyDescent="0.25">
      <c r="A84" s="14"/>
      <c r="B84" s="35" t="s">
        <v>308</v>
      </c>
      <c r="C84" s="12" t="s">
        <v>315</v>
      </c>
      <c r="D84" s="13" t="s">
        <v>313</v>
      </c>
      <c r="E84" s="11"/>
      <c r="F84" s="11">
        <v>1</v>
      </c>
      <c r="G84" s="11"/>
      <c r="H84" s="22"/>
    </row>
    <row r="85" spans="1:9" ht="17.25" x14ac:dyDescent="0.25">
      <c r="A85" s="15"/>
      <c r="B85" s="31" t="s">
        <v>58</v>
      </c>
      <c r="C85" s="44" t="s">
        <v>312</v>
      </c>
      <c r="D85" s="93" t="s">
        <v>262</v>
      </c>
      <c r="E85" s="11"/>
      <c r="F85" s="11"/>
      <c r="G85" s="11">
        <v>1</v>
      </c>
      <c r="H85" s="22">
        <f>G85*$F$84*$F$83</f>
        <v>1</v>
      </c>
    </row>
    <row r="86" spans="1:9" ht="17.25" x14ac:dyDescent="0.25">
      <c r="A86" s="15"/>
      <c r="B86" s="31" t="s">
        <v>59</v>
      </c>
      <c r="C86" s="44" t="s">
        <v>161</v>
      </c>
      <c r="D86" s="93" t="s">
        <v>244</v>
      </c>
      <c r="E86" s="11"/>
      <c r="F86" s="11"/>
      <c r="G86" s="11">
        <v>1</v>
      </c>
      <c r="H86" s="22">
        <f t="shared" ref="H86:H89" si="9">G86*$F$84*$F$83</f>
        <v>1</v>
      </c>
    </row>
    <row r="87" spans="1:9" ht="17.25" x14ac:dyDescent="0.25">
      <c r="A87" s="15"/>
      <c r="B87" s="31" t="s">
        <v>60</v>
      </c>
      <c r="C87" s="44" t="s">
        <v>162</v>
      </c>
      <c r="D87" s="93" t="s">
        <v>298</v>
      </c>
      <c r="E87" s="11"/>
      <c r="F87" s="11"/>
      <c r="G87" s="11">
        <v>2</v>
      </c>
      <c r="H87" s="22">
        <f t="shared" si="9"/>
        <v>2</v>
      </c>
    </row>
    <row r="88" spans="1:9" ht="17.25" x14ac:dyDescent="0.25">
      <c r="A88" s="15"/>
      <c r="B88" s="31" t="s">
        <v>61</v>
      </c>
      <c r="C88" s="44" t="s">
        <v>147</v>
      </c>
      <c r="D88" s="93" t="s">
        <v>241</v>
      </c>
      <c r="E88" s="11"/>
      <c r="F88" s="11"/>
      <c r="G88" s="11">
        <v>2</v>
      </c>
      <c r="H88" s="22">
        <f t="shared" si="9"/>
        <v>2</v>
      </c>
    </row>
    <row r="89" spans="1:9" ht="17.25" x14ac:dyDescent="0.25">
      <c r="A89" s="15"/>
      <c r="B89" s="31" t="s">
        <v>62</v>
      </c>
      <c r="C89" s="44" t="s">
        <v>163</v>
      </c>
      <c r="D89" s="93" t="s">
        <v>245</v>
      </c>
      <c r="E89" s="11"/>
      <c r="F89" s="11"/>
      <c r="G89" s="11">
        <v>1</v>
      </c>
      <c r="H89" s="22">
        <f t="shared" si="9"/>
        <v>1</v>
      </c>
    </row>
    <row r="90" spans="1:9" ht="17.25" x14ac:dyDescent="0.25">
      <c r="A90" s="15"/>
      <c r="B90" s="31" t="s">
        <v>63</v>
      </c>
      <c r="C90" s="44" t="s">
        <v>300</v>
      </c>
      <c r="D90" s="93" t="s">
        <v>299</v>
      </c>
      <c r="E90" s="11"/>
      <c r="F90" s="11"/>
      <c r="G90" s="11">
        <v>1</v>
      </c>
      <c r="H90" s="22">
        <f>G90*$F$84*$F$83</f>
        <v>1</v>
      </c>
    </row>
    <row r="91" spans="1:9" ht="17.25" x14ac:dyDescent="0.25">
      <c r="A91" s="47"/>
      <c r="B91" s="48" t="s">
        <v>309</v>
      </c>
      <c r="C91" s="49" t="s">
        <v>159</v>
      </c>
      <c r="D91" s="50" t="s">
        <v>295</v>
      </c>
      <c r="E91" s="51"/>
      <c r="F91" s="51">
        <v>1</v>
      </c>
      <c r="G91" s="51"/>
      <c r="H91" s="52"/>
    </row>
    <row r="92" spans="1:9" ht="17.25" x14ac:dyDescent="0.25">
      <c r="A92" s="47"/>
      <c r="B92" s="53" t="s">
        <v>64</v>
      </c>
      <c r="C92" s="54" t="s">
        <v>160</v>
      </c>
      <c r="D92" s="96" t="s">
        <v>262</v>
      </c>
      <c r="E92" s="51"/>
      <c r="F92" s="51"/>
      <c r="G92" s="51">
        <v>1</v>
      </c>
      <c r="H92" s="52">
        <f>G92*$F$91*$F$83</f>
        <v>1</v>
      </c>
    </row>
    <row r="93" spans="1:9" ht="17.25" x14ac:dyDescent="0.25">
      <c r="A93" s="47"/>
      <c r="B93" s="53" t="s">
        <v>65</v>
      </c>
      <c r="C93" s="54" t="s">
        <v>161</v>
      </c>
      <c r="D93" s="96" t="s">
        <v>244</v>
      </c>
      <c r="E93" s="51"/>
      <c r="F93" s="51"/>
      <c r="G93" s="51">
        <v>1</v>
      </c>
      <c r="H93" s="52">
        <f t="shared" ref="H93:H97" si="10">G93*$F$91*$F$83</f>
        <v>1</v>
      </c>
    </row>
    <row r="94" spans="1:9" ht="17.25" x14ac:dyDescent="0.25">
      <c r="A94" s="47"/>
      <c r="B94" s="53" t="s">
        <v>66</v>
      </c>
      <c r="C94" s="54" t="s">
        <v>162</v>
      </c>
      <c r="D94" s="96" t="s">
        <v>298</v>
      </c>
      <c r="E94" s="51"/>
      <c r="F94" s="51"/>
      <c r="G94" s="51">
        <v>2</v>
      </c>
      <c r="H94" s="52">
        <f t="shared" si="10"/>
        <v>2</v>
      </c>
    </row>
    <row r="95" spans="1:9" ht="17.25" x14ac:dyDescent="0.25">
      <c r="A95" s="47"/>
      <c r="B95" s="53" t="s">
        <v>67</v>
      </c>
      <c r="C95" s="54" t="s">
        <v>147</v>
      </c>
      <c r="D95" s="96" t="s">
        <v>241</v>
      </c>
      <c r="E95" s="51"/>
      <c r="F95" s="51"/>
      <c r="G95" s="51">
        <v>2</v>
      </c>
      <c r="H95" s="52">
        <f t="shared" si="10"/>
        <v>2</v>
      </c>
    </row>
    <row r="96" spans="1:9" ht="17.25" x14ac:dyDescent="0.25">
      <c r="A96" s="47"/>
      <c r="B96" s="53" t="s">
        <v>68</v>
      </c>
      <c r="C96" s="90" t="s">
        <v>163</v>
      </c>
      <c r="D96" s="96" t="s">
        <v>245</v>
      </c>
      <c r="E96" s="51"/>
      <c r="F96" s="51"/>
      <c r="G96" s="51">
        <v>1</v>
      </c>
      <c r="H96" s="52">
        <f t="shared" si="10"/>
        <v>1</v>
      </c>
    </row>
    <row r="97" spans="1:8" ht="17.25" x14ac:dyDescent="0.25">
      <c r="A97" s="47"/>
      <c r="B97" s="53" t="s">
        <v>69</v>
      </c>
      <c r="C97" s="90" t="s">
        <v>300</v>
      </c>
      <c r="D97" s="96" t="s">
        <v>299</v>
      </c>
      <c r="E97" s="51"/>
      <c r="F97" s="51"/>
      <c r="G97" s="51">
        <v>1</v>
      </c>
      <c r="H97" s="52">
        <f t="shared" si="10"/>
        <v>1</v>
      </c>
    </row>
    <row r="98" spans="1:8" ht="17.25" x14ac:dyDescent="0.25">
      <c r="A98" s="15"/>
      <c r="B98" s="35" t="s">
        <v>310</v>
      </c>
      <c r="C98" s="12" t="s">
        <v>412</v>
      </c>
      <c r="D98" s="13" t="s">
        <v>314</v>
      </c>
      <c r="E98" s="11"/>
      <c r="F98" s="11">
        <v>1</v>
      </c>
      <c r="G98" s="11"/>
      <c r="H98" s="22"/>
    </row>
    <row r="99" spans="1:8" ht="17.25" x14ac:dyDescent="0.25">
      <c r="A99" s="15"/>
      <c r="B99" s="31" t="s">
        <v>70</v>
      </c>
      <c r="C99" s="44" t="s">
        <v>413</v>
      </c>
      <c r="D99" s="99" t="s">
        <v>262</v>
      </c>
      <c r="E99" s="11"/>
      <c r="F99" s="11"/>
      <c r="G99" s="11">
        <v>1</v>
      </c>
      <c r="H99" s="22">
        <f>G99*$F$98*$F$83</f>
        <v>1</v>
      </c>
    </row>
    <row r="100" spans="1:8" ht="17.25" x14ac:dyDescent="0.25">
      <c r="A100" s="15"/>
      <c r="B100" s="31" t="s">
        <v>71</v>
      </c>
      <c r="C100" s="44" t="s">
        <v>164</v>
      </c>
      <c r="D100" s="99" t="s">
        <v>246</v>
      </c>
      <c r="E100" s="11"/>
      <c r="F100" s="11"/>
      <c r="G100" s="11">
        <v>2</v>
      </c>
      <c r="H100" s="22">
        <f t="shared" ref="H100:H108" si="11">G100*$F$98*$F$83</f>
        <v>2</v>
      </c>
    </row>
    <row r="101" spans="1:8" ht="17.25" x14ac:dyDescent="0.25">
      <c r="A101" s="15"/>
      <c r="B101" s="31" t="s">
        <v>72</v>
      </c>
      <c r="C101" s="44" t="s">
        <v>411</v>
      </c>
      <c r="D101" s="99" t="s">
        <v>262</v>
      </c>
      <c r="E101" s="11"/>
      <c r="F101" s="11"/>
      <c r="G101" s="11">
        <v>1</v>
      </c>
      <c r="H101" s="22">
        <f t="shared" si="11"/>
        <v>1</v>
      </c>
    </row>
    <row r="102" spans="1:8" ht="17.25" x14ac:dyDescent="0.25">
      <c r="A102" s="15"/>
      <c r="B102" s="31" t="s">
        <v>73</v>
      </c>
      <c r="C102" s="44" t="s">
        <v>169</v>
      </c>
      <c r="D102" s="99" t="s">
        <v>251</v>
      </c>
      <c r="E102" s="11"/>
      <c r="F102" s="11"/>
      <c r="G102" s="11">
        <v>2</v>
      </c>
      <c r="H102" s="22">
        <f t="shared" si="11"/>
        <v>2</v>
      </c>
    </row>
    <row r="103" spans="1:8" ht="17.25" x14ac:dyDescent="0.25">
      <c r="A103" s="15"/>
      <c r="B103" s="31" t="s">
        <v>74</v>
      </c>
      <c r="C103" s="44" t="s">
        <v>168</v>
      </c>
      <c r="D103" s="99" t="s">
        <v>250</v>
      </c>
      <c r="E103" s="11"/>
      <c r="F103" s="11"/>
      <c r="G103" s="11">
        <v>4</v>
      </c>
      <c r="H103" s="22">
        <f t="shared" si="11"/>
        <v>4</v>
      </c>
    </row>
    <row r="104" spans="1:8" ht="17.25" x14ac:dyDescent="0.25">
      <c r="A104" s="15"/>
      <c r="B104" s="31" t="s">
        <v>75</v>
      </c>
      <c r="C104" s="44" t="s">
        <v>170</v>
      </c>
      <c r="D104" s="99" t="s">
        <v>317</v>
      </c>
      <c r="E104" s="11"/>
      <c r="F104" s="11"/>
      <c r="G104" s="11">
        <v>2</v>
      </c>
      <c r="H104" s="22">
        <f>G104*$F$98*$F$83</f>
        <v>2</v>
      </c>
    </row>
    <row r="105" spans="1:8" ht="17.25" x14ac:dyDescent="0.25">
      <c r="A105" s="15"/>
      <c r="B105" s="31" t="s">
        <v>76</v>
      </c>
      <c r="C105" s="44" t="s">
        <v>167</v>
      </c>
      <c r="D105" s="99" t="s">
        <v>249</v>
      </c>
      <c r="E105" s="11"/>
      <c r="F105" s="11"/>
      <c r="G105" s="11">
        <v>1</v>
      </c>
      <c r="H105" s="22">
        <f t="shared" si="11"/>
        <v>1</v>
      </c>
    </row>
    <row r="106" spans="1:8" ht="17.25" x14ac:dyDescent="0.25">
      <c r="A106" s="15"/>
      <c r="B106" s="31" t="s">
        <v>77</v>
      </c>
      <c r="C106" s="44" t="s">
        <v>152</v>
      </c>
      <c r="D106" s="99" t="s">
        <v>242</v>
      </c>
      <c r="E106" s="11"/>
      <c r="F106" s="11"/>
      <c r="G106" s="11">
        <v>1</v>
      </c>
      <c r="H106" s="22">
        <f t="shared" si="11"/>
        <v>1</v>
      </c>
    </row>
    <row r="107" spans="1:8" ht="17.25" x14ac:dyDescent="0.25">
      <c r="A107" s="47"/>
      <c r="B107" s="48" t="s">
        <v>318</v>
      </c>
      <c r="C107" s="49" t="s">
        <v>171</v>
      </c>
      <c r="D107" s="50" t="s">
        <v>316</v>
      </c>
      <c r="E107" s="51"/>
      <c r="F107" s="51"/>
      <c r="G107" s="51">
        <v>1</v>
      </c>
      <c r="H107" s="52">
        <f t="shared" si="11"/>
        <v>1</v>
      </c>
    </row>
    <row r="108" spans="1:8" ht="18" thickBot="1" x14ac:dyDescent="0.3">
      <c r="A108" s="100"/>
      <c r="B108" s="101" t="s">
        <v>319</v>
      </c>
      <c r="C108" s="102" t="s">
        <v>163</v>
      </c>
      <c r="D108" s="103" t="s">
        <v>245</v>
      </c>
      <c r="E108" s="104"/>
      <c r="F108" s="104"/>
      <c r="G108" s="104">
        <v>1</v>
      </c>
      <c r="H108" s="105">
        <f t="shared" si="11"/>
        <v>1</v>
      </c>
    </row>
    <row r="109" spans="1:8" ht="15.75" thickBot="1" x14ac:dyDescent="0.3">
      <c r="A109" s="25">
        <v>6</v>
      </c>
      <c r="B109" s="122"/>
      <c r="C109" s="27" t="s">
        <v>320</v>
      </c>
      <c r="D109" s="42"/>
      <c r="E109" s="26"/>
      <c r="F109" s="26">
        <v>1</v>
      </c>
      <c r="G109" s="26"/>
      <c r="H109" s="28"/>
    </row>
    <row r="110" spans="1:8" ht="17.25" x14ac:dyDescent="0.25">
      <c r="A110" s="14"/>
      <c r="B110" s="35">
        <v>6.1</v>
      </c>
      <c r="C110" s="12" t="s">
        <v>335</v>
      </c>
      <c r="D110" s="13" t="s">
        <v>262</v>
      </c>
      <c r="E110" s="11"/>
      <c r="F110" s="11"/>
      <c r="G110" s="11">
        <v>1</v>
      </c>
      <c r="H110" s="22">
        <f>G110*$F$109</f>
        <v>1</v>
      </c>
    </row>
    <row r="111" spans="1:8" ht="17.25" x14ac:dyDescent="0.25">
      <c r="A111" s="75"/>
      <c r="B111" s="76">
        <v>6.2</v>
      </c>
      <c r="C111" s="77" t="s">
        <v>172</v>
      </c>
      <c r="D111" s="78" t="s">
        <v>252</v>
      </c>
      <c r="E111" s="79"/>
      <c r="F111" s="79"/>
      <c r="G111" s="79">
        <v>1</v>
      </c>
      <c r="H111" s="80">
        <f t="shared" ref="H111:H114" si="12">G111*$F$109</f>
        <v>1</v>
      </c>
    </row>
    <row r="112" spans="1:8" ht="17.25" x14ac:dyDescent="0.25">
      <c r="A112" s="15"/>
      <c r="B112" s="35">
        <v>6.3</v>
      </c>
      <c r="C112" s="12" t="s">
        <v>147</v>
      </c>
      <c r="D112" s="13" t="s">
        <v>241</v>
      </c>
      <c r="E112" s="11"/>
      <c r="F112" s="11"/>
      <c r="G112" s="11">
        <v>2</v>
      </c>
      <c r="H112" s="22">
        <f t="shared" si="12"/>
        <v>2</v>
      </c>
    </row>
    <row r="113" spans="1:9" ht="17.25" x14ac:dyDescent="0.25">
      <c r="A113" s="75"/>
      <c r="B113" s="76">
        <v>6.4</v>
      </c>
      <c r="C113" s="77" t="s">
        <v>162</v>
      </c>
      <c r="D113" s="78" t="s">
        <v>334</v>
      </c>
      <c r="E113" s="79"/>
      <c r="F113" s="79"/>
      <c r="G113" s="79">
        <v>2</v>
      </c>
      <c r="H113" s="80">
        <f t="shared" si="12"/>
        <v>2</v>
      </c>
    </row>
    <row r="114" spans="1:9" ht="18" thickBot="1" x14ac:dyDescent="0.3">
      <c r="A114" s="16"/>
      <c r="B114" s="36">
        <v>6.5</v>
      </c>
      <c r="C114" s="18" t="s">
        <v>212</v>
      </c>
      <c r="D114" s="41" t="s">
        <v>265</v>
      </c>
      <c r="E114" s="17"/>
      <c r="F114" s="17"/>
      <c r="G114" s="17">
        <v>2</v>
      </c>
      <c r="H114" s="23">
        <f t="shared" si="12"/>
        <v>2</v>
      </c>
    </row>
    <row r="115" spans="1:9" s="2" customFormat="1" ht="15.75" thickBot="1" x14ac:dyDescent="0.3">
      <c r="A115" s="24">
        <v>7</v>
      </c>
      <c r="B115" s="117"/>
      <c r="C115" s="20" t="s">
        <v>321</v>
      </c>
      <c r="D115" s="40"/>
      <c r="E115" s="19"/>
      <c r="F115" s="19">
        <v>1</v>
      </c>
      <c r="G115" s="19"/>
      <c r="H115" s="21"/>
      <c r="I115" s="38"/>
    </row>
    <row r="116" spans="1:9" ht="17.25" x14ac:dyDescent="0.25">
      <c r="A116" s="14"/>
      <c r="B116" s="35" t="s">
        <v>356</v>
      </c>
      <c r="C116" s="12" t="s">
        <v>336</v>
      </c>
      <c r="D116" s="13" t="s">
        <v>262</v>
      </c>
      <c r="E116" s="11"/>
      <c r="F116" s="11"/>
      <c r="G116" s="11">
        <v>1</v>
      </c>
      <c r="H116" s="22">
        <f>G116*$F$115</f>
        <v>1</v>
      </c>
    </row>
    <row r="117" spans="1:9" ht="17.25" x14ac:dyDescent="0.25">
      <c r="A117" s="47"/>
      <c r="B117" s="48" t="s">
        <v>357</v>
      </c>
      <c r="C117" s="49" t="s">
        <v>172</v>
      </c>
      <c r="D117" s="50" t="s">
        <v>252</v>
      </c>
      <c r="E117" s="51"/>
      <c r="F117" s="51"/>
      <c r="G117" s="51">
        <v>1</v>
      </c>
      <c r="H117" s="52">
        <f>G117*$F$115</f>
        <v>1</v>
      </c>
    </row>
    <row r="118" spans="1:9" ht="17.25" x14ac:dyDescent="0.25">
      <c r="A118" s="15"/>
      <c r="B118" s="35" t="s">
        <v>358</v>
      </c>
      <c r="C118" s="12" t="s">
        <v>147</v>
      </c>
      <c r="D118" s="13" t="s">
        <v>241</v>
      </c>
      <c r="E118" s="11"/>
      <c r="F118" s="11"/>
      <c r="G118" s="11">
        <v>2</v>
      </c>
      <c r="H118" s="22">
        <f>G118*$F$115</f>
        <v>2</v>
      </c>
    </row>
    <row r="119" spans="1:9" ht="17.25" x14ac:dyDescent="0.25">
      <c r="A119" s="47"/>
      <c r="B119" s="48" t="s">
        <v>359</v>
      </c>
      <c r="C119" s="49" t="s">
        <v>162</v>
      </c>
      <c r="D119" s="50" t="s">
        <v>334</v>
      </c>
      <c r="E119" s="51"/>
      <c r="F119" s="51"/>
      <c r="G119" s="51">
        <v>2</v>
      </c>
      <c r="H119" s="52">
        <f>G119*$F$115</f>
        <v>2</v>
      </c>
    </row>
    <row r="120" spans="1:9" ht="18" thickBot="1" x14ac:dyDescent="0.3">
      <c r="A120" s="16"/>
      <c r="B120" s="36" t="s">
        <v>360</v>
      </c>
      <c r="C120" s="18" t="s">
        <v>212</v>
      </c>
      <c r="D120" s="41" t="s">
        <v>265</v>
      </c>
      <c r="E120" s="17"/>
      <c r="F120" s="17"/>
      <c r="G120" s="17">
        <v>2</v>
      </c>
      <c r="H120" s="23">
        <f>G120*$F$115</f>
        <v>2</v>
      </c>
    </row>
    <row r="121" spans="1:9" ht="15.75" thickBot="1" x14ac:dyDescent="0.3">
      <c r="A121" s="25">
        <v>8</v>
      </c>
      <c r="B121" s="119" t="s">
        <v>361</v>
      </c>
      <c r="C121" s="118" t="s">
        <v>78</v>
      </c>
      <c r="D121" s="121"/>
      <c r="E121" s="120"/>
      <c r="F121" s="106">
        <v>2</v>
      </c>
      <c r="G121" s="106">
        <v>1</v>
      </c>
      <c r="H121" s="107">
        <f>G121*$F$121</f>
        <v>2</v>
      </c>
    </row>
    <row r="122" spans="1:9" s="2" customFormat="1" ht="15.75" thickBot="1" x14ac:dyDescent="0.3">
      <c r="A122" s="24">
        <v>9</v>
      </c>
      <c r="B122" s="117"/>
      <c r="C122" s="20" t="s">
        <v>173</v>
      </c>
      <c r="D122" s="40"/>
      <c r="E122" s="19"/>
      <c r="F122" s="19">
        <v>1</v>
      </c>
      <c r="G122" s="19"/>
      <c r="H122" s="21"/>
      <c r="I122" s="38"/>
    </row>
    <row r="123" spans="1:9" ht="17.25" x14ac:dyDescent="0.25">
      <c r="A123" s="14"/>
      <c r="B123" s="35" t="s">
        <v>322</v>
      </c>
      <c r="C123" s="12" t="s">
        <v>414</v>
      </c>
      <c r="D123" s="13" t="s">
        <v>262</v>
      </c>
      <c r="E123" s="11"/>
      <c r="F123" s="11"/>
      <c r="G123" s="11">
        <v>1</v>
      </c>
      <c r="H123" s="22">
        <f>G123*$F$122</f>
        <v>1</v>
      </c>
    </row>
    <row r="124" spans="1:9" ht="17.25" x14ac:dyDescent="0.25">
      <c r="A124" s="47"/>
      <c r="B124" s="48" t="s">
        <v>323</v>
      </c>
      <c r="C124" s="49" t="s">
        <v>174</v>
      </c>
      <c r="D124" s="50" t="s">
        <v>338</v>
      </c>
      <c r="E124" s="51"/>
      <c r="F124" s="51"/>
      <c r="G124" s="51">
        <v>1</v>
      </c>
      <c r="H124" s="52">
        <f t="shared" ref="H124:H135" si="13">G124*$F$122</f>
        <v>1</v>
      </c>
    </row>
    <row r="125" spans="1:9" ht="51.75" x14ac:dyDescent="0.25">
      <c r="A125" s="15"/>
      <c r="B125" s="35" t="s">
        <v>324</v>
      </c>
      <c r="C125" s="12" t="s">
        <v>175</v>
      </c>
      <c r="D125" s="13" t="s">
        <v>253</v>
      </c>
      <c r="E125" s="11"/>
      <c r="F125" s="11"/>
      <c r="G125" s="11">
        <v>1</v>
      </c>
      <c r="H125" s="22">
        <f t="shared" si="13"/>
        <v>1</v>
      </c>
    </row>
    <row r="126" spans="1:9" ht="34.5" x14ac:dyDescent="0.25">
      <c r="A126" s="47"/>
      <c r="B126" s="48" t="s">
        <v>325</v>
      </c>
      <c r="C126" s="49" t="s">
        <v>176</v>
      </c>
      <c r="D126" s="50" t="s">
        <v>254</v>
      </c>
      <c r="E126" s="51"/>
      <c r="F126" s="51"/>
      <c r="G126" s="51">
        <v>1</v>
      </c>
      <c r="H126" s="52">
        <f t="shared" si="13"/>
        <v>1</v>
      </c>
    </row>
    <row r="127" spans="1:9" ht="17.25" x14ac:dyDescent="0.25">
      <c r="A127" s="15"/>
      <c r="B127" s="35" t="s">
        <v>326</v>
      </c>
      <c r="C127" s="12" t="s">
        <v>339</v>
      </c>
      <c r="D127" s="13" t="s">
        <v>262</v>
      </c>
      <c r="E127" s="11"/>
      <c r="F127" s="11"/>
      <c r="G127" s="11">
        <v>1</v>
      </c>
      <c r="H127" s="22">
        <f t="shared" si="13"/>
        <v>1</v>
      </c>
    </row>
    <row r="128" spans="1:9" ht="17.25" x14ac:dyDescent="0.25">
      <c r="A128" s="47"/>
      <c r="B128" s="48" t="s">
        <v>327</v>
      </c>
      <c r="C128" s="49" t="s">
        <v>177</v>
      </c>
      <c r="D128" s="50"/>
      <c r="E128" s="51"/>
      <c r="F128" s="51"/>
      <c r="G128" s="51">
        <v>4</v>
      </c>
      <c r="H128" s="52">
        <f t="shared" si="13"/>
        <v>4</v>
      </c>
    </row>
    <row r="129" spans="1:9" ht="17.25" x14ac:dyDescent="0.25">
      <c r="A129" s="15"/>
      <c r="B129" s="35" t="s">
        <v>328</v>
      </c>
      <c r="C129" s="12" t="s">
        <v>178</v>
      </c>
      <c r="D129" s="13"/>
      <c r="E129" s="11"/>
      <c r="F129" s="11"/>
      <c r="G129" s="11">
        <v>1</v>
      </c>
      <c r="H129" s="22">
        <f t="shared" si="13"/>
        <v>1</v>
      </c>
    </row>
    <row r="130" spans="1:9" ht="17.25" x14ac:dyDescent="0.25">
      <c r="A130" s="47"/>
      <c r="B130" s="48" t="s">
        <v>329</v>
      </c>
      <c r="C130" s="49" t="s">
        <v>179</v>
      </c>
      <c r="D130" s="50"/>
      <c r="E130" s="51"/>
      <c r="F130" s="51"/>
      <c r="G130" s="51">
        <v>1</v>
      </c>
      <c r="H130" s="52">
        <f t="shared" si="13"/>
        <v>1</v>
      </c>
    </row>
    <row r="131" spans="1:9" ht="17.25" x14ac:dyDescent="0.25">
      <c r="A131" s="15"/>
      <c r="B131" s="35" t="s">
        <v>330</v>
      </c>
      <c r="C131" s="12" t="s">
        <v>170</v>
      </c>
      <c r="D131" s="13"/>
      <c r="E131" s="11"/>
      <c r="F131" s="11"/>
      <c r="G131" s="11">
        <v>1</v>
      </c>
      <c r="H131" s="22">
        <f t="shared" si="13"/>
        <v>1</v>
      </c>
    </row>
    <row r="132" spans="1:9" ht="17.25" x14ac:dyDescent="0.25">
      <c r="A132" s="47"/>
      <c r="B132" s="48" t="s">
        <v>337</v>
      </c>
      <c r="C132" s="49" t="s">
        <v>180</v>
      </c>
      <c r="D132" s="50" t="s">
        <v>255</v>
      </c>
      <c r="E132" s="51"/>
      <c r="F132" s="51"/>
      <c r="G132" s="51">
        <v>1</v>
      </c>
      <c r="H132" s="52">
        <f t="shared" si="13"/>
        <v>1</v>
      </c>
    </row>
    <row r="133" spans="1:9" ht="17.25" x14ac:dyDescent="0.25">
      <c r="A133" s="15"/>
      <c r="B133" s="35" t="s">
        <v>331</v>
      </c>
      <c r="C133" s="12" t="s">
        <v>166</v>
      </c>
      <c r="D133" s="13" t="s">
        <v>248</v>
      </c>
      <c r="E133" s="11"/>
      <c r="F133" s="11"/>
      <c r="G133" s="11">
        <v>1</v>
      </c>
      <c r="H133" s="22">
        <f t="shared" si="13"/>
        <v>1</v>
      </c>
    </row>
    <row r="134" spans="1:9" ht="17.25" x14ac:dyDescent="0.25">
      <c r="A134" s="47"/>
      <c r="B134" s="48" t="s">
        <v>332</v>
      </c>
      <c r="C134" s="49" t="s">
        <v>181</v>
      </c>
      <c r="D134" s="50" t="s">
        <v>256</v>
      </c>
      <c r="E134" s="51"/>
      <c r="F134" s="51"/>
      <c r="G134" s="51">
        <v>3</v>
      </c>
      <c r="H134" s="52">
        <f t="shared" si="13"/>
        <v>3</v>
      </c>
    </row>
    <row r="135" spans="1:9" ht="18" thickBot="1" x14ac:dyDescent="0.3">
      <c r="A135" s="16"/>
      <c r="B135" s="36" t="s">
        <v>333</v>
      </c>
      <c r="C135" s="18" t="s">
        <v>182</v>
      </c>
      <c r="D135" s="41" t="s">
        <v>257</v>
      </c>
      <c r="E135" s="17"/>
      <c r="F135" s="17"/>
      <c r="G135" s="17">
        <v>4</v>
      </c>
      <c r="H135" s="23">
        <f t="shared" si="13"/>
        <v>4</v>
      </c>
    </row>
    <row r="136" spans="1:9" ht="15.75" thickBot="1" x14ac:dyDescent="0.3">
      <c r="A136" s="25">
        <v>10</v>
      </c>
      <c r="B136" s="122"/>
      <c r="C136" s="27" t="s">
        <v>79</v>
      </c>
      <c r="D136" s="42"/>
      <c r="E136" s="26"/>
      <c r="F136" s="26">
        <v>1</v>
      </c>
      <c r="G136" s="26"/>
      <c r="H136" s="89"/>
    </row>
    <row r="137" spans="1:9" ht="17.25" x14ac:dyDescent="0.25">
      <c r="A137" s="14"/>
      <c r="B137" s="35">
        <v>10.1</v>
      </c>
      <c r="C137" s="12" t="s">
        <v>183</v>
      </c>
      <c r="D137" s="13"/>
      <c r="E137" s="11"/>
      <c r="F137" s="11"/>
      <c r="G137" s="11">
        <v>1</v>
      </c>
      <c r="H137" s="22">
        <f>G137*$F$136</f>
        <v>1</v>
      </c>
    </row>
    <row r="138" spans="1:9" ht="17.25" x14ac:dyDescent="0.25">
      <c r="A138" s="75"/>
      <c r="B138" s="76">
        <v>10.199999999999999</v>
      </c>
      <c r="C138" s="77" t="s">
        <v>415</v>
      </c>
      <c r="D138" s="78"/>
      <c r="E138" s="123"/>
      <c r="F138" s="79"/>
      <c r="G138" s="79">
        <v>2</v>
      </c>
      <c r="H138" s="80">
        <f>G138*$F$136</f>
        <v>2</v>
      </c>
    </row>
    <row r="139" spans="1:9" ht="17.25" x14ac:dyDescent="0.25">
      <c r="A139" s="15"/>
      <c r="B139" s="35">
        <v>10.3</v>
      </c>
      <c r="C139" s="12" t="s">
        <v>184</v>
      </c>
      <c r="D139" s="13" t="s">
        <v>352</v>
      </c>
      <c r="E139" s="11"/>
      <c r="F139" s="11">
        <v>2</v>
      </c>
      <c r="G139" s="11"/>
      <c r="H139" s="22"/>
    </row>
    <row r="140" spans="1:9" ht="17.25" x14ac:dyDescent="0.25">
      <c r="A140" s="15"/>
      <c r="B140" s="31" t="s">
        <v>80</v>
      </c>
      <c r="C140" s="44" t="s">
        <v>184</v>
      </c>
      <c r="D140" s="13" t="s">
        <v>262</v>
      </c>
      <c r="E140" s="11"/>
      <c r="F140" s="11"/>
      <c r="G140" s="11">
        <v>1</v>
      </c>
      <c r="H140" s="22">
        <f t="shared" ref="H140:H148" si="14">G140*$F$139*$F$136</f>
        <v>2</v>
      </c>
    </row>
    <row r="141" spans="1:9" ht="17.25" x14ac:dyDescent="0.25">
      <c r="A141" s="15"/>
      <c r="B141" s="31" t="s">
        <v>81</v>
      </c>
      <c r="C141" s="44" t="s">
        <v>185</v>
      </c>
      <c r="D141" s="13" t="s">
        <v>353</v>
      </c>
      <c r="E141" s="11"/>
      <c r="F141" s="11"/>
      <c r="G141" s="11">
        <v>1</v>
      </c>
      <c r="H141" s="22">
        <f t="shared" si="14"/>
        <v>2</v>
      </c>
      <c r="I141" s="39">
        <v>26.47</v>
      </c>
    </row>
    <row r="142" spans="1:9" ht="17.25" x14ac:dyDescent="0.25">
      <c r="A142" s="15"/>
      <c r="B142" s="31" t="s">
        <v>82</v>
      </c>
      <c r="C142" s="44" t="s">
        <v>186</v>
      </c>
      <c r="D142" s="13" t="s">
        <v>354</v>
      </c>
      <c r="E142" s="11"/>
      <c r="F142" s="11"/>
      <c r="G142" s="11">
        <v>1</v>
      </c>
      <c r="H142" s="22">
        <f>G142*$F$139*$F$136</f>
        <v>2</v>
      </c>
    </row>
    <row r="143" spans="1:9" ht="17.25" x14ac:dyDescent="0.25">
      <c r="A143" s="15"/>
      <c r="B143" s="31" t="s">
        <v>83</v>
      </c>
      <c r="C143" s="44" t="s">
        <v>152</v>
      </c>
      <c r="D143" s="13" t="s">
        <v>242</v>
      </c>
      <c r="E143" s="11"/>
      <c r="F143" s="11"/>
      <c r="G143" s="11">
        <v>4</v>
      </c>
      <c r="H143" s="22">
        <f t="shared" si="14"/>
        <v>8</v>
      </c>
    </row>
    <row r="144" spans="1:9" ht="17.25" x14ac:dyDescent="0.25">
      <c r="A144" s="15"/>
      <c r="B144" s="31" t="s">
        <v>84</v>
      </c>
      <c r="C144" s="44" t="s">
        <v>144</v>
      </c>
      <c r="D144" s="13" t="s">
        <v>240</v>
      </c>
      <c r="E144" s="11"/>
      <c r="F144" s="11"/>
      <c r="G144" s="11">
        <v>4</v>
      </c>
      <c r="H144" s="22">
        <f t="shared" si="14"/>
        <v>8</v>
      </c>
    </row>
    <row r="145" spans="1:10" ht="17.25" x14ac:dyDescent="0.25">
      <c r="A145" s="15"/>
      <c r="B145" s="31" t="s">
        <v>85</v>
      </c>
      <c r="C145" s="44" t="s">
        <v>165</v>
      </c>
      <c r="D145" s="13" t="s">
        <v>247</v>
      </c>
      <c r="E145" s="11"/>
      <c r="F145" s="11"/>
      <c r="G145" s="11">
        <v>2</v>
      </c>
      <c r="H145" s="22">
        <f t="shared" si="14"/>
        <v>4</v>
      </c>
    </row>
    <row r="146" spans="1:10" ht="17.25" x14ac:dyDescent="0.25">
      <c r="A146" s="15"/>
      <c r="B146" s="31" t="s">
        <v>86</v>
      </c>
      <c r="C146" s="44" t="s">
        <v>168</v>
      </c>
      <c r="D146" s="13" t="s">
        <v>250</v>
      </c>
      <c r="E146" s="11"/>
      <c r="F146" s="11"/>
      <c r="G146" s="11">
        <v>2</v>
      </c>
      <c r="H146" s="22">
        <f t="shared" si="14"/>
        <v>4</v>
      </c>
    </row>
    <row r="147" spans="1:10" ht="17.25" x14ac:dyDescent="0.25">
      <c r="A147" s="15"/>
      <c r="B147" s="31" t="s">
        <v>87</v>
      </c>
      <c r="C147" s="44" t="s">
        <v>187</v>
      </c>
      <c r="D147" s="13" t="s">
        <v>258</v>
      </c>
      <c r="E147" s="11"/>
      <c r="F147" s="11"/>
      <c r="G147" s="11">
        <v>4</v>
      </c>
      <c r="H147" s="22">
        <f t="shared" si="14"/>
        <v>8</v>
      </c>
    </row>
    <row r="148" spans="1:10" ht="17.25" x14ac:dyDescent="0.25">
      <c r="A148" s="15"/>
      <c r="B148" s="31" t="s">
        <v>88</v>
      </c>
      <c r="C148" s="44" t="s">
        <v>147</v>
      </c>
      <c r="D148" s="13" t="s">
        <v>241</v>
      </c>
      <c r="E148" s="11"/>
      <c r="F148" s="11"/>
      <c r="G148" s="11">
        <v>4</v>
      </c>
      <c r="H148" s="22">
        <f t="shared" si="14"/>
        <v>8</v>
      </c>
    </row>
    <row r="149" spans="1:10" ht="17.25" x14ac:dyDescent="0.25">
      <c r="A149" s="75"/>
      <c r="B149" s="76">
        <v>10.4</v>
      </c>
      <c r="C149" s="77" t="s">
        <v>145</v>
      </c>
      <c r="D149" s="78" t="s">
        <v>355</v>
      </c>
      <c r="E149" s="123" t="s">
        <v>233</v>
      </c>
      <c r="F149" s="79"/>
      <c r="G149" s="79">
        <v>4</v>
      </c>
      <c r="H149" s="80">
        <f>G149*$F$136</f>
        <v>4</v>
      </c>
      <c r="I149" s="39">
        <v>1.88</v>
      </c>
      <c r="J149" t="s">
        <v>237</v>
      </c>
    </row>
    <row r="150" spans="1:10" ht="17.25" x14ac:dyDescent="0.25">
      <c r="A150" s="15"/>
      <c r="B150" s="35">
        <v>10.5</v>
      </c>
      <c r="C150" s="12" t="s">
        <v>188</v>
      </c>
      <c r="D150" s="13" t="s">
        <v>351</v>
      </c>
      <c r="E150" s="11"/>
      <c r="F150" s="11">
        <v>4</v>
      </c>
      <c r="G150" s="11"/>
      <c r="H150" s="22"/>
    </row>
    <row r="151" spans="1:10" ht="17.25" x14ac:dyDescent="0.25">
      <c r="A151" s="15"/>
      <c r="B151" s="31" t="s">
        <v>89</v>
      </c>
      <c r="C151" s="44" t="s">
        <v>188</v>
      </c>
      <c r="D151" s="99" t="s">
        <v>262</v>
      </c>
      <c r="E151" s="11"/>
      <c r="F151" s="11"/>
      <c r="G151" s="11">
        <v>1</v>
      </c>
      <c r="H151" s="22">
        <f>G151*$F$150*$F$136</f>
        <v>4</v>
      </c>
    </row>
    <row r="152" spans="1:10" ht="17.25" x14ac:dyDescent="0.25">
      <c r="A152" s="15"/>
      <c r="B152" s="31" t="s">
        <v>90</v>
      </c>
      <c r="C152" s="44" t="s">
        <v>152</v>
      </c>
      <c r="D152" s="99" t="s">
        <v>242</v>
      </c>
      <c r="E152" s="11"/>
      <c r="F152" s="11"/>
      <c r="G152" s="11">
        <v>2</v>
      </c>
      <c r="H152" s="22">
        <f t="shared" ref="H152:H158" si="15">G152*$F$150*$F$136</f>
        <v>8</v>
      </c>
    </row>
    <row r="153" spans="1:10" ht="17.25" x14ac:dyDescent="0.25">
      <c r="A153" s="15"/>
      <c r="B153" s="31" t="s">
        <v>91</v>
      </c>
      <c r="C153" s="44" t="s">
        <v>147</v>
      </c>
      <c r="D153" s="99" t="s">
        <v>241</v>
      </c>
      <c r="E153" s="11"/>
      <c r="F153" s="11"/>
      <c r="G153" s="11">
        <v>2</v>
      </c>
      <c r="H153" s="22">
        <f t="shared" si="15"/>
        <v>8</v>
      </c>
    </row>
    <row r="154" spans="1:10" ht="17.25" x14ac:dyDescent="0.25">
      <c r="A154" s="15"/>
      <c r="B154" s="31" t="s">
        <v>92</v>
      </c>
      <c r="C154" s="44" t="s">
        <v>189</v>
      </c>
      <c r="D154" s="99"/>
      <c r="E154" s="11"/>
      <c r="F154" s="11"/>
      <c r="G154" s="11">
        <v>1</v>
      </c>
      <c r="H154" s="22">
        <f t="shared" si="15"/>
        <v>4</v>
      </c>
    </row>
    <row r="155" spans="1:10" ht="17.25" x14ac:dyDescent="0.25">
      <c r="A155" s="15"/>
      <c r="B155" s="31" t="s">
        <v>93</v>
      </c>
      <c r="C155" s="44" t="s">
        <v>190</v>
      </c>
      <c r="D155" s="99"/>
      <c r="E155" s="11"/>
      <c r="F155" s="11"/>
      <c r="G155" s="11">
        <v>1</v>
      </c>
      <c r="H155" s="22">
        <f t="shared" si="15"/>
        <v>4</v>
      </c>
    </row>
    <row r="156" spans="1:10" ht="17.25" x14ac:dyDescent="0.25">
      <c r="A156" s="15"/>
      <c r="B156" s="31" t="s">
        <v>94</v>
      </c>
      <c r="C156" s="44" t="s">
        <v>191</v>
      </c>
      <c r="D156" s="99" t="s">
        <v>259</v>
      </c>
      <c r="E156" s="11"/>
      <c r="F156" s="11"/>
      <c r="G156" s="11">
        <v>1</v>
      </c>
      <c r="H156" s="22">
        <f t="shared" si="15"/>
        <v>4</v>
      </c>
    </row>
    <row r="157" spans="1:10" ht="17.25" x14ac:dyDescent="0.25">
      <c r="A157" s="15"/>
      <c r="B157" s="31" t="s">
        <v>95</v>
      </c>
      <c r="C157" s="44" t="s">
        <v>187</v>
      </c>
      <c r="D157" s="99" t="s">
        <v>258</v>
      </c>
      <c r="E157" s="11"/>
      <c r="F157" s="11"/>
      <c r="G157" s="11">
        <v>1</v>
      </c>
      <c r="H157" s="22">
        <f t="shared" si="15"/>
        <v>4</v>
      </c>
    </row>
    <row r="158" spans="1:10" ht="17.25" x14ac:dyDescent="0.25">
      <c r="A158" s="15"/>
      <c r="B158" s="31" t="s">
        <v>96</v>
      </c>
      <c r="C158" s="44" t="s">
        <v>192</v>
      </c>
      <c r="D158" s="99" t="s">
        <v>260</v>
      </c>
      <c r="E158" s="11"/>
      <c r="F158" s="11"/>
      <c r="G158" s="11">
        <v>2</v>
      </c>
      <c r="H158" s="22">
        <f t="shared" si="15"/>
        <v>8</v>
      </c>
    </row>
    <row r="159" spans="1:10" ht="17.25" x14ac:dyDescent="0.25">
      <c r="A159" s="75"/>
      <c r="B159" s="76">
        <v>10.6</v>
      </c>
      <c r="C159" s="77" t="s">
        <v>273</v>
      </c>
      <c r="D159" s="78"/>
      <c r="E159" s="79"/>
      <c r="F159" s="79"/>
      <c r="G159" s="79">
        <v>1</v>
      </c>
      <c r="H159" s="80">
        <f t="shared" ref="H159:H162" si="16">G159*$F$136</f>
        <v>1</v>
      </c>
    </row>
    <row r="160" spans="1:10" ht="17.25" x14ac:dyDescent="0.25">
      <c r="A160" s="15"/>
      <c r="B160" s="35">
        <v>10.7</v>
      </c>
      <c r="C160" s="12" t="s">
        <v>144</v>
      </c>
      <c r="D160" s="13" t="s">
        <v>240</v>
      </c>
      <c r="E160" s="11"/>
      <c r="F160" s="11"/>
      <c r="G160" s="11">
        <v>2</v>
      </c>
      <c r="H160" s="22">
        <f t="shared" si="16"/>
        <v>2</v>
      </c>
    </row>
    <row r="161" spans="1:8" ht="17.25" x14ac:dyDescent="0.25">
      <c r="A161" s="75"/>
      <c r="B161" s="76">
        <v>10.8</v>
      </c>
      <c r="C161" s="77" t="s">
        <v>341</v>
      </c>
      <c r="D161" s="78"/>
      <c r="E161" s="79"/>
      <c r="F161" s="79"/>
      <c r="G161" s="79">
        <v>1</v>
      </c>
      <c r="H161" s="80">
        <f t="shared" si="16"/>
        <v>1</v>
      </c>
    </row>
    <row r="162" spans="1:8" ht="17.25" x14ac:dyDescent="0.25">
      <c r="A162" s="15"/>
      <c r="B162" s="35">
        <v>10.9</v>
      </c>
      <c r="C162" s="13" t="s">
        <v>340</v>
      </c>
      <c r="D162" s="13" t="s">
        <v>342</v>
      </c>
      <c r="E162" s="11"/>
      <c r="F162" s="11"/>
      <c r="G162" s="11">
        <v>1</v>
      </c>
      <c r="H162" s="22">
        <f t="shared" si="16"/>
        <v>1</v>
      </c>
    </row>
    <row r="163" spans="1:8" ht="17.25" x14ac:dyDescent="0.25">
      <c r="A163" s="75"/>
      <c r="B163" s="76" t="s">
        <v>343</v>
      </c>
      <c r="C163" s="77" t="s">
        <v>193</v>
      </c>
      <c r="D163" s="78"/>
      <c r="E163" s="79"/>
      <c r="F163" s="79">
        <v>2</v>
      </c>
      <c r="G163" s="79"/>
      <c r="H163" s="80"/>
    </row>
    <row r="164" spans="1:8" ht="17.25" x14ac:dyDescent="0.25">
      <c r="A164" s="75"/>
      <c r="B164" s="81" t="s">
        <v>97</v>
      </c>
      <c r="C164" s="82" t="s">
        <v>194</v>
      </c>
      <c r="D164" s="116"/>
      <c r="E164" s="79"/>
      <c r="F164" s="79"/>
      <c r="G164" s="79">
        <v>1</v>
      </c>
      <c r="H164" s="80">
        <f>G164*$F$163*$F$136</f>
        <v>2</v>
      </c>
    </row>
    <row r="165" spans="1:8" ht="17.25" x14ac:dyDescent="0.25">
      <c r="A165" s="75"/>
      <c r="B165" s="81" t="s">
        <v>98</v>
      </c>
      <c r="C165" s="82" t="s">
        <v>416</v>
      </c>
      <c r="D165" s="116"/>
      <c r="E165" s="79"/>
      <c r="F165" s="79"/>
      <c r="G165" s="79">
        <v>1</v>
      </c>
      <c r="H165" s="80">
        <f t="shared" ref="H165:H170" si="17">G165*$F$163*$F$136</f>
        <v>2</v>
      </c>
    </row>
    <row r="166" spans="1:8" ht="17.25" x14ac:dyDescent="0.25">
      <c r="A166" s="75"/>
      <c r="B166" s="81" t="s">
        <v>99</v>
      </c>
      <c r="C166" s="82" t="s">
        <v>417</v>
      </c>
      <c r="D166" s="116"/>
      <c r="E166" s="79"/>
      <c r="F166" s="79"/>
      <c r="G166" s="79">
        <v>1</v>
      </c>
      <c r="H166" s="80">
        <f t="shared" si="17"/>
        <v>2</v>
      </c>
    </row>
    <row r="167" spans="1:8" ht="17.25" x14ac:dyDescent="0.25">
      <c r="A167" s="75"/>
      <c r="B167" s="81" t="s">
        <v>100</v>
      </c>
      <c r="C167" s="82" t="s">
        <v>187</v>
      </c>
      <c r="D167" s="116" t="s">
        <v>258</v>
      </c>
      <c r="E167" s="79"/>
      <c r="F167" s="79"/>
      <c r="G167" s="79">
        <v>2</v>
      </c>
      <c r="H167" s="80">
        <f t="shared" si="17"/>
        <v>4</v>
      </c>
    </row>
    <row r="168" spans="1:8" ht="17.25" x14ac:dyDescent="0.25">
      <c r="A168" s="75"/>
      <c r="B168" s="81" t="s">
        <v>101</v>
      </c>
      <c r="C168" s="82" t="s">
        <v>152</v>
      </c>
      <c r="D168" s="116" t="s">
        <v>242</v>
      </c>
      <c r="E168" s="79"/>
      <c r="F168" s="79"/>
      <c r="G168" s="79">
        <v>2</v>
      </c>
      <c r="H168" s="80">
        <f t="shared" si="17"/>
        <v>4</v>
      </c>
    </row>
    <row r="169" spans="1:8" ht="17.25" x14ac:dyDescent="0.25">
      <c r="A169" s="75"/>
      <c r="B169" s="81" t="s">
        <v>102</v>
      </c>
      <c r="C169" s="82" t="s">
        <v>162</v>
      </c>
      <c r="D169" s="116"/>
      <c r="E169" s="79"/>
      <c r="F169" s="79"/>
      <c r="G169" s="79">
        <v>2</v>
      </c>
      <c r="H169" s="80">
        <f t="shared" si="17"/>
        <v>4</v>
      </c>
    </row>
    <row r="170" spans="1:8" ht="17.25" x14ac:dyDescent="0.25">
      <c r="A170" s="75"/>
      <c r="B170" s="81" t="s">
        <v>103</v>
      </c>
      <c r="C170" s="82" t="s">
        <v>147</v>
      </c>
      <c r="D170" s="116" t="s">
        <v>241</v>
      </c>
      <c r="E170" s="79"/>
      <c r="F170" s="79"/>
      <c r="G170" s="79">
        <v>2</v>
      </c>
      <c r="H170" s="80">
        <f t="shared" si="17"/>
        <v>4</v>
      </c>
    </row>
    <row r="171" spans="1:8" ht="17.25" x14ac:dyDescent="0.25">
      <c r="A171" s="15"/>
      <c r="B171" s="35">
        <v>10.11</v>
      </c>
      <c r="C171" s="12" t="s">
        <v>195</v>
      </c>
      <c r="D171" s="13" t="s">
        <v>346</v>
      </c>
      <c r="E171" s="11"/>
      <c r="F171" s="11">
        <v>1</v>
      </c>
      <c r="G171" s="11"/>
      <c r="H171" s="22"/>
    </row>
    <row r="172" spans="1:8" ht="17.25" x14ac:dyDescent="0.25">
      <c r="A172" s="15"/>
      <c r="B172" s="31" t="s">
        <v>104</v>
      </c>
      <c r="C172" s="44" t="s">
        <v>418</v>
      </c>
      <c r="D172" s="99" t="s">
        <v>262</v>
      </c>
      <c r="E172" s="11"/>
      <c r="F172" s="11"/>
      <c r="G172" s="11">
        <v>1</v>
      </c>
      <c r="H172" s="22">
        <f>G172*$F$171*$F$136</f>
        <v>1</v>
      </c>
    </row>
    <row r="173" spans="1:8" ht="17.25" x14ac:dyDescent="0.25">
      <c r="A173" s="15"/>
      <c r="B173" s="31" t="s">
        <v>105</v>
      </c>
      <c r="C173" s="44" t="s">
        <v>196</v>
      </c>
      <c r="D173" s="99" t="s">
        <v>392</v>
      </c>
      <c r="E173" s="11"/>
      <c r="F173" s="11"/>
      <c r="G173" s="11">
        <v>2</v>
      </c>
      <c r="H173" s="22">
        <f t="shared" ref="H173:H181" si="18">G173*$F$171*$F$136</f>
        <v>2</v>
      </c>
    </row>
    <row r="174" spans="1:8" ht="17.25" x14ac:dyDescent="0.25">
      <c r="A174" s="15"/>
      <c r="B174" s="31" t="s">
        <v>106</v>
      </c>
      <c r="C174" s="99" t="s">
        <v>423</v>
      </c>
      <c r="D174" s="99"/>
      <c r="E174" s="11"/>
      <c r="F174" s="11"/>
      <c r="G174" s="11">
        <v>1</v>
      </c>
      <c r="H174" s="22">
        <f t="shared" si="18"/>
        <v>1</v>
      </c>
    </row>
    <row r="175" spans="1:8" ht="17.25" x14ac:dyDescent="0.25">
      <c r="A175" s="15"/>
      <c r="B175" s="31" t="s">
        <v>107</v>
      </c>
      <c r="C175" s="44" t="s">
        <v>348</v>
      </c>
      <c r="D175" s="99"/>
      <c r="E175" s="11"/>
      <c r="F175" s="11"/>
      <c r="G175" s="11">
        <v>1</v>
      </c>
      <c r="H175" s="22">
        <f t="shared" si="18"/>
        <v>1</v>
      </c>
    </row>
    <row r="176" spans="1:8" ht="17.25" x14ac:dyDescent="0.25">
      <c r="A176" s="15"/>
      <c r="B176" s="31" t="s">
        <v>108</v>
      </c>
      <c r="C176" s="44" t="s">
        <v>197</v>
      </c>
      <c r="D176" s="99" t="s">
        <v>261</v>
      </c>
      <c r="E176" s="11"/>
      <c r="F176" s="11"/>
      <c r="G176" s="11">
        <v>5</v>
      </c>
      <c r="H176" s="22">
        <f t="shared" si="18"/>
        <v>5</v>
      </c>
    </row>
    <row r="177" spans="1:10" ht="17.25" x14ac:dyDescent="0.25">
      <c r="A177" s="15"/>
      <c r="B177" s="31" t="s">
        <v>109</v>
      </c>
      <c r="C177" s="44" t="s">
        <v>147</v>
      </c>
      <c r="D177" s="99" t="s">
        <v>241</v>
      </c>
      <c r="E177" s="11"/>
      <c r="F177" s="11"/>
      <c r="G177" s="11">
        <v>3</v>
      </c>
      <c r="H177" s="22">
        <f t="shared" si="18"/>
        <v>3</v>
      </c>
    </row>
    <row r="178" spans="1:10" ht="34.5" x14ac:dyDescent="0.25">
      <c r="A178" s="15"/>
      <c r="B178" s="31" t="s">
        <v>110</v>
      </c>
      <c r="C178" s="44" t="s">
        <v>349</v>
      </c>
      <c r="D178" s="99" t="s">
        <v>386</v>
      </c>
      <c r="E178" s="11"/>
      <c r="F178" s="11"/>
      <c r="G178" s="11">
        <v>1</v>
      </c>
      <c r="H178" s="22">
        <f t="shared" si="18"/>
        <v>1</v>
      </c>
    </row>
    <row r="179" spans="1:10" ht="17.25" x14ac:dyDescent="0.25">
      <c r="A179" s="15"/>
      <c r="B179" s="31" t="s">
        <v>111</v>
      </c>
      <c r="C179" s="44" t="s">
        <v>198</v>
      </c>
      <c r="D179" s="99"/>
      <c r="E179" s="11"/>
      <c r="F179" s="11"/>
      <c r="G179" s="11">
        <v>1</v>
      </c>
      <c r="H179" s="22">
        <f t="shared" si="18"/>
        <v>1</v>
      </c>
    </row>
    <row r="180" spans="1:10" ht="17.25" x14ac:dyDescent="0.25">
      <c r="A180" s="15"/>
      <c r="B180" s="31" t="s">
        <v>112</v>
      </c>
      <c r="C180" s="44" t="s">
        <v>387</v>
      </c>
      <c r="D180" s="99" t="s">
        <v>262</v>
      </c>
      <c r="E180" s="11"/>
      <c r="F180" s="11"/>
      <c r="G180" s="11">
        <v>1</v>
      </c>
      <c r="H180" s="22">
        <f t="shared" si="18"/>
        <v>1</v>
      </c>
    </row>
    <row r="181" spans="1:10" ht="17.25" x14ac:dyDescent="0.25">
      <c r="A181" s="15"/>
      <c r="B181" s="31" t="s">
        <v>113</v>
      </c>
      <c r="C181" s="44" t="s">
        <v>167</v>
      </c>
      <c r="D181" s="99" t="s">
        <v>249</v>
      </c>
      <c r="E181" s="11"/>
      <c r="F181" s="11"/>
      <c r="G181" s="11">
        <v>2</v>
      </c>
      <c r="H181" s="22">
        <f t="shared" si="18"/>
        <v>2</v>
      </c>
    </row>
    <row r="182" spans="1:10" ht="17.25" x14ac:dyDescent="0.25">
      <c r="A182" s="75"/>
      <c r="B182" s="76">
        <v>10.119999999999999</v>
      </c>
      <c r="C182" s="77" t="s">
        <v>344</v>
      </c>
      <c r="D182" s="78" t="s">
        <v>347</v>
      </c>
      <c r="E182" s="79"/>
      <c r="F182" s="79">
        <v>1</v>
      </c>
      <c r="G182" s="79"/>
      <c r="H182" s="80"/>
    </row>
    <row r="183" spans="1:10" ht="17.25" x14ac:dyDescent="0.25">
      <c r="A183" s="75"/>
      <c r="B183" s="81" t="s">
        <v>114</v>
      </c>
      <c r="C183" s="82" t="s">
        <v>345</v>
      </c>
      <c r="D183" s="116" t="s">
        <v>262</v>
      </c>
      <c r="E183" s="79"/>
      <c r="F183" s="79"/>
      <c r="G183" s="79">
        <v>1</v>
      </c>
      <c r="H183" s="80">
        <f>G183*$F$182*$F$136</f>
        <v>1</v>
      </c>
    </row>
    <row r="184" spans="1:10" ht="17.25" x14ac:dyDescent="0.25">
      <c r="A184" s="75"/>
      <c r="B184" s="81" t="s">
        <v>115</v>
      </c>
      <c r="C184" s="82" t="s">
        <v>196</v>
      </c>
      <c r="D184" s="116" t="s">
        <v>392</v>
      </c>
      <c r="E184" s="79"/>
      <c r="F184" s="79"/>
      <c r="G184" s="79">
        <v>2</v>
      </c>
      <c r="H184" s="80">
        <f t="shared" ref="H184:H192" si="19">G184*$F$182*$F$136</f>
        <v>2</v>
      </c>
    </row>
    <row r="185" spans="1:10" ht="17.25" x14ac:dyDescent="0.25">
      <c r="A185" s="75"/>
      <c r="B185" s="81" t="s">
        <v>116</v>
      </c>
      <c r="C185" s="82" t="s">
        <v>423</v>
      </c>
      <c r="D185" s="116"/>
      <c r="E185" s="79"/>
      <c r="F185" s="79"/>
      <c r="G185" s="79">
        <v>1</v>
      </c>
      <c r="H185" s="80">
        <f t="shared" si="19"/>
        <v>1</v>
      </c>
    </row>
    <row r="186" spans="1:10" ht="17.25" x14ac:dyDescent="0.25">
      <c r="A186" s="75"/>
      <c r="B186" s="81" t="s">
        <v>117</v>
      </c>
      <c r="C186" s="82" t="s">
        <v>348</v>
      </c>
      <c r="D186" s="116"/>
      <c r="E186" s="79"/>
      <c r="F186" s="79"/>
      <c r="G186" s="79">
        <v>1</v>
      </c>
      <c r="H186" s="80">
        <f t="shared" si="19"/>
        <v>1</v>
      </c>
    </row>
    <row r="187" spans="1:10" ht="17.25" x14ac:dyDescent="0.25">
      <c r="A187" s="75"/>
      <c r="B187" s="81" t="s">
        <v>118</v>
      </c>
      <c r="C187" s="82" t="s">
        <v>197</v>
      </c>
      <c r="D187" s="116" t="s">
        <v>261</v>
      </c>
      <c r="E187" s="79"/>
      <c r="F187" s="79"/>
      <c r="G187" s="79">
        <v>5</v>
      </c>
      <c r="H187" s="80">
        <f t="shared" si="19"/>
        <v>5</v>
      </c>
    </row>
    <row r="188" spans="1:10" ht="17.25" x14ac:dyDescent="0.25">
      <c r="A188" s="75"/>
      <c r="B188" s="81" t="s">
        <v>119</v>
      </c>
      <c r="C188" s="82" t="s">
        <v>147</v>
      </c>
      <c r="D188" s="116" t="s">
        <v>241</v>
      </c>
      <c r="E188" s="79"/>
      <c r="F188" s="79"/>
      <c r="G188" s="79">
        <v>3</v>
      </c>
      <c r="H188" s="80">
        <f t="shared" si="19"/>
        <v>3</v>
      </c>
    </row>
    <row r="189" spans="1:10" ht="34.5" x14ac:dyDescent="0.25">
      <c r="A189" s="75"/>
      <c r="B189" s="81" t="s">
        <v>120</v>
      </c>
      <c r="C189" s="82" t="s">
        <v>349</v>
      </c>
      <c r="D189" s="116" t="s">
        <v>386</v>
      </c>
      <c r="E189" s="79"/>
      <c r="F189" s="79"/>
      <c r="G189" s="79">
        <v>1</v>
      </c>
      <c r="H189" s="80">
        <f t="shared" si="19"/>
        <v>1</v>
      </c>
      <c r="I189" s="39">
        <v>47.17</v>
      </c>
      <c r="J189" t="s">
        <v>385</v>
      </c>
    </row>
    <row r="190" spans="1:10" ht="17.25" x14ac:dyDescent="0.25">
      <c r="A190" s="75"/>
      <c r="B190" s="81" t="s">
        <v>121</v>
      </c>
      <c r="C190" s="82" t="s">
        <v>198</v>
      </c>
      <c r="D190" s="116"/>
      <c r="E190" s="79"/>
      <c r="F190" s="79"/>
      <c r="G190" s="79">
        <v>1</v>
      </c>
      <c r="H190" s="80">
        <f t="shared" si="19"/>
        <v>1</v>
      </c>
    </row>
    <row r="191" spans="1:10" ht="17.25" x14ac:dyDescent="0.25">
      <c r="A191" s="75"/>
      <c r="B191" s="81" t="s">
        <v>122</v>
      </c>
      <c r="C191" s="82" t="s">
        <v>387</v>
      </c>
      <c r="D191" s="116" t="s">
        <v>262</v>
      </c>
      <c r="E191" s="79"/>
      <c r="F191" s="79"/>
      <c r="G191" s="79">
        <v>1</v>
      </c>
      <c r="H191" s="80">
        <f t="shared" si="19"/>
        <v>1</v>
      </c>
    </row>
    <row r="192" spans="1:10" ht="17.25" x14ac:dyDescent="0.25">
      <c r="A192" s="75"/>
      <c r="B192" s="81" t="s">
        <v>123</v>
      </c>
      <c r="C192" s="82" t="s">
        <v>167</v>
      </c>
      <c r="D192" s="116" t="s">
        <v>249</v>
      </c>
      <c r="E192" s="79"/>
      <c r="F192" s="79"/>
      <c r="G192" s="79">
        <v>2</v>
      </c>
      <c r="H192" s="80">
        <f t="shared" si="19"/>
        <v>2</v>
      </c>
    </row>
    <row r="193" spans="1:9" ht="17.25" x14ac:dyDescent="0.25">
      <c r="A193" s="75"/>
      <c r="B193" s="81" t="s">
        <v>124</v>
      </c>
      <c r="C193" s="82" t="s">
        <v>199</v>
      </c>
      <c r="D193" s="116" t="s">
        <v>350</v>
      </c>
      <c r="E193" s="79"/>
      <c r="F193" s="124">
        <v>1</v>
      </c>
      <c r="G193" s="79"/>
      <c r="H193" s="80"/>
    </row>
    <row r="194" spans="1:9" ht="17.25" x14ac:dyDescent="0.25">
      <c r="A194" s="75"/>
      <c r="B194" s="109" t="s">
        <v>125</v>
      </c>
      <c r="C194" s="115" t="s">
        <v>200</v>
      </c>
      <c r="D194" s="115" t="s">
        <v>200</v>
      </c>
      <c r="E194" s="79"/>
      <c r="F194" s="79"/>
      <c r="G194" s="79">
        <v>1</v>
      </c>
      <c r="H194" s="80">
        <f>G194*$F$193*$F$182*$F$136</f>
        <v>1</v>
      </c>
    </row>
    <row r="195" spans="1:9" ht="17.25" x14ac:dyDescent="0.25">
      <c r="A195" s="75"/>
      <c r="B195" s="109" t="s">
        <v>126</v>
      </c>
      <c r="C195" s="115" t="s">
        <v>393</v>
      </c>
      <c r="D195" s="115" t="s">
        <v>201</v>
      </c>
      <c r="E195" s="79"/>
      <c r="F195" s="79"/>
      <c r="G195" s="79">
        <v>2</v>
      </c>
      <c r="H195" s="80">
        <f t="shared" ref="H195:H199" si="20">G195*$F$193*$F$182*$F$136</f>
        <v>2</v>
      </c>
    </row>
    <row r="196" spans="1:9" ht="17.25" x14ac:dyDescent="0.25">
      <c r="A196" s="75"/>
      <c r="B196" s="109" t="s">
        <v>127</v>
      </c>
      <c r="C196" s="115" t="s">
        <v>394</v>
      </c>
      <c r="D196" s="115" t="s">
        <v>202</v>
      </c>
      <c r="E196" s="79"/>
      <c r="F196" s="79"/>
      <c r="G196" s="79">
        <v>1</v>
      </c>
      <c r="H196" s="80">
        <f t="shared" si="20"/>
        <v>1</v>
      </c>
    </row>
    <row r="197" spans="1:9" ht="17.25" x14ac:dyDescent="0.25">
      <c r="A197" s="75"/>
      <c r="B197" s="109" t="s">
        <v>128</v>
      </c>
      <c r="C197" s="115" t="s">
        <v>395</v>
      </c>
      <c r="D197" s="115" t="s">
        <v>203</v>
      </c>
      <c r="E197" s="79"/>
      <c r="F197" s="79"/>
      <c r="G197" s="79">
        <v>1</v>
      </c>
      <c r="H197" s="80">
        <f t="shared" si="20"/>
        <v>1</v>
      </c>
    </row>
    <row r="198" spans="1:9" ht="17.25" x14ac:dyDescent="0.25">
      <c r="A198" s="75"/>
      <c r="B198" s="109" t="s">
        <v>129</v>
      </c>
      <c r="C198" s="115" t="s">
        <v>396</v>
      </c>
      <c r="D198" s="115" t="s">
        <v>204</v>
      </c>
      <c r="E198" s="79"/>
      <c r="F198" s="79"/>
      <c r="G198" s="79">
        <v>1</v>
      </c>
      <c r="H198" s="80">
        <f t="shared" si="20"/>
        <v>1</v>
      </c>
    </row>
    <row r="199" spans="1:9" ht="18" thickBot="1" x14ac:dyDescent="0.3">
      <c r="A199" s="130"/>
      <c r="B199" s="131" t="s">
        <v>130</v>
      </c>
      <c r="C199" s="132" t="s">
        <v>397</v>
      </c>
      <c r="D199" s="132" t="s">
        <v>205</v>
      </c>
      <c r="E199" s="133"/>
      <c r="F199" s="133"/>
      <c r="G199" s="133">
        <v>1</v>
      </c>
      <c r="H199" s="134">
        <f t="shared" si="20"/>
        <v>1</v>
      </c>
    </row>
    <row r="200" spans="1:9" s="2" customFormat="1" ht="15.75" thickBot="1" x14ac:dyDescent="0.3">
      <c r="A200" s="24">
        <v>11</v>
      </c>
      <c r="B200" s="83"/>
      <c r="C200" s="9" t="s">
        <v>131</v>
      </c>
      <c r="D200" s="84"/>
      <c r="E200" s="8"/>
      <c r="F200" s="8">
        <v>1</v>
      </c>
      <c r="G200" s="8"/>
      <c r="H200" s="10"/>
      <c r="I200" s="38"/>
    </row>
    <row r="201" spans="1:9" ht="17.25" x14ac:dyDescent="0.25">
      <c r="A201" s="14"/>
      <c r="B201" s="35">
        <v>11.1</v>
      </c>
      <c r="C201" s="12" t="s">
        <v>206</v>
      </c>
      <c r="D201" s="13" t="s">
        <v>262</v>
      </c>
      <c r="E201" s="11"/>
      <c r="F201" s="11"/>
      <c r="G201" s="11">
        <v>1</v>
      </c>
      <c r="H201" s="22">
        <f>G201*$F$200</f>
        <v>1</v>
      </c>
    </row>
    <row r="202" spans="1:9" ht="17.25" x14ac:dyDescent="0.25">
      <c r="A202" s="47"/>
      <c r="B202" s="48">
        <v>11.2</v>
      </c>
      <c r="C202" s="49" t="s">
        <v>147</v>
      </c>
      <c r="D202" s="50" t="s">
        <v>241</v>
      </c>
      <c r="E202" s="51"/>
      <c r="F202" s="51"/>
      <c r="G202" s="51">
        <v>1</v>
      </c>
      <c r="H202" s="52">
        <f t="shared" ref="H202:H205" si="21">G202*$F$200</f>
        <v>1</v>
      </c>
    </row>
    <row r="203" spans="1:9" ht="17.25" x14ac:dyDescent="0.25">
      <c r="A203" s="15"/>
      <c r="B203" s="35">
        <v>11.3</v>
      </c>
      <c r="C203" s="12" t="s">
        <v>388</v>
      </c>
      <c r="D203" s="13"/>
      <c r="E203" s="11"/>
      <c r="F203" s="11"/>
      <c r="G203" s="11">
        <v>2</v>
      </c>
      <c r="H203" s="22">
        <f t="shared" si="21"/>
        <v>2</v>
      </c>
    </row>
    <row r="204" spans="1:9" ht="17.25" x14ac:dyDescent="0.25">
      <c r="A204" s="47"/>
      <c r="B204" s="48">
        <v>11.4</v>
      </c>
      <c r="C204" s="49" t="s">
        <v>172</v>
      </c>
      <c r="D204" s="50" t="s">
        <v>252</v>
      </c>
      <c r="E204" s="51"/>
      <c r="F204" s="51"/>
      <c r="G204" s="51">
        <v>1</v>
      </c>
      <c r="H204" s="52">
        <f t="shared" si="21"/>
        <v>1</v>
      </c>
    </row>
    <row r="205" spans="1:9" ht="18" thickBot="1" x14ac:dyDescent="0.3">
      <c r="A205" s="16"/>
      <c r="B205" s="36">
        <v>11.5</v>
      </c>
      <c r="C205" s="18" t="s">
        <v>144</v>
      </c>
      <c r="D205" s="41" t="s">
        <v>240</v>
      </c>
      <c r="E205" s="17"/>
      <c r="F205" s="17"/>
      <c r="G205" s="17">
        <v>1</v>
      </c>
      <c r="H205" s="23">
        <f t="shared" si="21"/>
        <v>1</v>
      </c>
    </row>
    <row r="206" spans="1:9" x14ac:dyDescent="0.25">
      <c r="A206" s="108">
        <v>12</v>
      </c>
      <c r="B206" s="135"/>
      <c r="C206" s="86" t="s">
        <v>362</v>
      </c>
      <c r="D206" s="87"/>
      <c r="E206" s="88"/>
      <c r="F206" s="88">
        <v>2</v>
      </c>
      <c r="G206" s="88"/>
      <c r="H206" s="89"/>
    </row>
    <row r="207" spans="1:9" ht="17.25" x14ac:dyDescent="0.25">
      <c r="A207" s="11"/>
      <c r="B207" s="35">
        <v>12.1</v>
      </c>
      <c r="C207" s="12" t="s">
        <v>207</v>
      </c>
      <c r="D207" s="13" t="s">
        <v>262</v>
      </c>
      <c r="E207" s="11"/>
      <c r="F207" s="11"/>
      <c r="G207" s="11">
        <v>1</v>
      </c>
      <c r="H207" s="11">
        <f>G207*$F$206</f>
        <v>2</v>
      </c>
    </row>
    <row r="208" spans="1:9" ht="17.25" x14ac:dyDescent="0.25">
      <c r="A208" s="79"/>
      <c r="B208" s="76">
        <v>12.2</v>
      </c>
      <c r="C208" s="77" t="s">
        <v>208</v>
      </c>
      <c r="D208" s="78" t="s">
        <v>363</v>
      </c>
      <c r="E208" s="79"/>
      <c r="F208" s="79"/>
      <c r="G208" s="79">
        <v>1</v>
      </c>
      <c r="H208" s="79">
        <f t="shared" ref="H208:H212" si="22">G208*$F$206</f>
        <v>2</v>
      </c>
    </row>
    <row r="209" spans="1:9" ht="17.25" x14ac:dyDescent="0.25">
      <c r="A209" s="11"/>
      <c r="B209" s="35">
        <v>12.3</v>
      </c>
      <c r="C209" s="12" t="s">
        <v>210</v>
      </c>
      <c r="D209" s="13" t="s">
        <v>264</v>
      </c>
      <c r="E209" s="11"/>
      <c r="F209" s="11"/>
      <c r="G209" s="11">
        <v>4</v>
      </c>
      <c r="H209" s="11">
        <f t="shared" si="22"/>
        <v>8</v>
      </c>
    </row>
    <row r="210" spans="1:9" ht="17.25" x14ac:dyDescent="0.25">
      <c r="A210" s="79"/>
      <c r="B210" s="76">
        <v>12.4</v>
      </c>
      <c r="C210" s="77" t="s">
        <v>144</v>
      </c>
      <c r="D210" s="78" t="s">
        <v>240</v>
      </c>
      <c r="E210" s="79"/>
      <c r="F210" s="79"/>
      <c r="G210" s="79">
        <v>4</v>
      </c>
      <c r="H210" s="79">
        <f t="shared" si="22"/>
        <v>8</v>
      </c>
    </row>
    <row r="211" spans="1:9" ht="17.25" x14ac:dyDescent="0.25">
      <c r="A211" s="11"/>
      <c r="B211" s="35">
        <v>12.5</v>
      </c>
      <c r="C211" s="12" t="s">
        <v>147</v>
      </c>
      <c r="D211" s="13" t="s">
        <v>241</v>
      </c>
      <c r="E211" s="11"/>
      <c r="F211" s="11"/>
      <c r="G211" s="11">
        <v>4</v>
      </c>
      <c r="H211" s="11">
        <f t="shared" si="22"/>
        <v>8</v>
      </c>
    </row>
    <row r="212" spans="1:9" ht="18" thickBot="1" x14ac:dyDescent="0.3">
      <c r="A212" s="79"/>
      <c r="B212" s="76">
        <v>12.6</v>
      </c>
      <c r="C212" s="77" t="s">
        <v>389</v>
      </c>
      <c r="D212" s="78"/>
      <c r="E212" s="79"/>
      <c r="F212" s="79"/>
      <c r="G212" s="79">
        <v>1</v>
      </c>
      <c r="H212" s="79">
        <f t="shared" si="22"/>
        <v>2</v>
      </c>
    </row>
    <row r="213" spans="1:9" s="2" customFormat="1" ht="15.75" thickBot="1" x14ac:dyDescent="0.3">
      <c r="A213" s="24">
        <v>13</v>
      </c>
      <c r="B213" s="83"/>
      <c r="C213" s="9" t="s">
        <v>132</v>
      </c>
      <c r="D213" s="84"/>
      <c r="E213" s="8"/>
      <c r="F213" s="8">
        <v>1</v>
      </c>
      <c r="G213" s="8"/>
      <c r="H213" s="10"/>
      <c r="I213" s="38"/>
    </row>
    <row r="214" spans="1:9" ht="17.25" x14ac:dyDescent="0.25">
      <c r="A214" s="14"/>
      <c r="B214" s="136">
        <v>13.1</v>
      </c>
      <c r="C214" s="12" t="s">
        <v>211</v>
      </c>
      <c r="D214" s="13"/>
      <c r="E214" s="11"/>
      <c r="F214" s="11"/>
      <c r="G214" s="11">
        <v>1</v>
      </c>
      <c r="H214" s="22">
        <f>G214*$F$213</f>
        <v>1</v>
      </c>
    </row>
    <row r="215" spans="1:9" ht="17.25" x14ac:dyDescent="0.25">
      <c r="A215" s="47"/>
      <c r="B215" s="137">
        <v>13.2</v>
      </c>
      <c r="C215" s="49" t="s">
        <v>208</v>
      </c>
      <c r="D215" s="50" t="s">
        <v>363</v>
      </c>
      <c r="E215" s="51"/>
      <c r="F215" s="51"/>
      <c r="G215" s="51">
        <v>1</v>
      </c>
      <c r="H215" s="52">
        <f t="shared" ref="H215:H221" si="23">G215*$F$213</f>
        <v>1</v>
      </c>
    </row>
    <row r="216" spans="1:9" ht="17.25" x14ac:dyDescent="0.25">
      <c r="A216" s="15"/>
      <c r="B216" s="136">
        <v>13.3</v>
      </c>
      <c r="C216" s="12" t="s">
        <v>389</v>
      </c>
      <c r="D216" s="13"/>
      <c r="E216" s="11"/>
      <c r="F216" s="11"/>
      <c r="G216" s="11">
        <v>1</v>
      </c>
      <c r="H216" s="22">
        <f t="shared" si="23"/>
        <v>1</v>
      </c>
    </row>
    <row r="217" spans="1:9" ht="17.25" x14ac:dyDescent="0.25">
      <c r="A217" s="47"/>
      <c r="B217" s="137">
        <v>13.4</v>
      </c>
      <c r="C217" s="49" t="s">
        <v>212</v>
      </c>
      <c r="D217" s="50" t="s">
        <v>265</v>
      </c>
      <c r="E217" s="51"/>
      <c r="F217" s="51"/>
      <c r="G217" s="51">
        <v>4</v>
      </c>
      <c r="H217" s="52">
        <f t="shared" si="23"/>
        <v>4</v>
      </c>
    </row>
    <row r="218" spans="1:9" ht="17.25" x14ac:dyDescent="0.25">
      <c r="A218" s="15"/>
      <c r="B218" s="136">
        <v>13.5</v>
      </c>
      <c r="C218" s="12" t="s">
        <v>213</v>
      </c>
      <c r="D218" s="13" t="s">
        <v>266</v>
      </c>
      <c r="E218" s="11"/>
      <c r="F218" s="11"/>
      <c r="G218" s="11">
        <v>4</v>
      </c>
      <c r="H218" s="22">
        <f t="shared" si="23"/>
        <v>4</v>
      </c>
    </row>
    <row r="219" spans="1:9" ht="17.25" x14ac:dyDescent="0.25">
      <c r="A219" s="47"/>
      <c r="B219" s="137">
        <v>13.6</v>
      </c>
      <c r="C219" s="49" t="s">
        <v>162</v>
      </c>
      <c r="D219" s="50"/>
      <c r="E219" s="51"/>
      <c r="F219" s="51"/>
      <c r="G219" s="51">
        <v>2</v>
      </c>
      <c r="H219" s="52">
        <f t="shared" si="23"/>
        <v>2</v>
      </c>
    </row>
    <row r="220" spans="1:9" ht="17.25" x14ac:dyDescent="0.25">
      <c r="A220" s="15"/>
      <c r="B220" s="136">
        <v>13.7</v>
      </c>
      <c r="C220" s="12" t="s">
        <v>144</v>
      </c>
      <c r="D220" s="13" t="s">
        <v>240</v>
      </c>
      <c r="E220" s="11"/>
      <c r="F220" s="11"/>
      <c r="G220" s="11">
        <v>1</v>
      </c>
      <c r="H220" s="22">
        <f t="shared" si="23"/>
        <v>1</v>
      </c>
    </row>
    <row r="221" spans="1:9" ht="18" thickBot="1" x14ac:dyDescent="0.3">
      <c r="A221" s="125"/>
      <c r="B221" s="138">
        <v>13.8</v>
      </c>
      <c r="C221" s="126" t="s">
        <v>147</v>
      </c>
      <c r="D221" s="127" t="s">
        <v>241</v>
      </c>
      <c r="E221" s="128"/>
      <c r="F221" s="128"/>
      <c r="G221" s="128">
        <v>3</v>
      </c>
      <c r="H221" s="129">
        <f t="shared" si="23"/>
        <v>3</v>
      </c>
    </row>
    <row r="222" spans="1:9" ht="15.75" thickBot="1" x14ac:dyDescent="0.3">
      <c r="A222" s="108">
        <v>14</v>
      </c>
      <c r="B222" s="139" t="s">
        <v>366</v>
      </c>
      <c r="C222" s="140" t="s">
        <v>133</v>
      </c>
      <c r="D222" s="141" t="s">
        <v>364</v>
      </c>
      <c r="E222" s="88"/>
      <c r="F222" s="88"/>
      <c r="G222" s="88"/>
      <c r="H222" s="89">
        <v>1</v>
      </c>
    </row>
    <row r="223" spans="1:9" s="2" customFormat="1" ht="15.75" thickBot="1" x14ac:dyDescent="0.3">
      <c r="A223" s="24">
        <v>15</v>
      </c>
      <c r="B223" s="142" t="s">
        <v>367</v>
      </c>
      <c r="C223" s="143" t="s">
        <v>134</v>
      </c>
      <c r="D223" s="144" t="s">
        <v>365</v>
      </c>
      <c r="E223" s="8"/>
      <c r="F223" s="8"/>
      <c r="G223" s="8"/>
      <c r="H223" s="10">
        <v>1</v>
      </c>
      <c r="I223" s="38"/>
    </row>
    <row r="224" spans="1:9" x14ac:dyDescent="0.25">
      <c r="A224" s="108">
        <v>16</v>
      </c>
      <c r="B224" s="135"/>
      <c r="C224" s="86" t="s">
        <v>135</v>
      </c>
      <c r="D224" s="87"/>
      <c r="E224" s="88"/>
      <c r="F224" s="88">
        <v>1</v>
      </c>
      <c r="G224" s="88"/>
      <c r="H224" s="89"/>
    </row>
    <row r="225" spans="1:9" ht="17.25" x14ac:dyDescent="0.25">
      <c r="A225" s="15"/>
      <c r="B225" s="35">
        <v>16.100000000000001</v>
      </c>
      <c r="C225" s="12" t="s">
        <v>214</v>
      </c>
      <c r="D225" s="13" t="s">
        <v>262</v>
      </c>
      <c r="E225" s="11"/>
      <c r="F225" s="11"/>
      <c r="G225" s="11">
        <v>1</v>
      </c>
      <c r="H225" s="22">
        <f>G225*$F$224</f>
        <v>1</v>
      </c>
    </row>
    <row r="226" spans="1:9" ht="17.25" x14ac:dyDescent="0.25">
      <c r="A226" s="75"/>
      <c r="B226" s="76">
        <v>16.2</v>
      </c>
      <c r="C226" s="77" t="s">
        <v>215</v>
      </c>
      <c r="D226" s="78" t="s">
        <v>368</v>
      </c>
      <c r="E226" s="79"/>
      <c r="F226" s="79"/>
      <c r="G226" s="79">
        <v>1</v>
      </c>
      <c r="H226" s="80">
        <f t="shared" ref="H226:H228" si="24">G226*$F$224</f>
        <v>1</v>
      </c>
    </row>
    <row r="227" spans="1:9" ht="17.25" x14ac:dyDescent="0.25">
      <c r="A227" s="15"/>
      <c r="B227" s="35">
        <v>16.3</v>
      </c>
      <c r="C227" s="12" t="s">
        <v>144</v>
      </c>
      <c r="D227" s="13" t="s">
        <v>240</v>
      </c>
      <c r="E227" s="11"/>
      <c r="F227" s="11"/>
      <c r="G227" s="11">
        <v>3</v>
      </c>
      <c r="H227" s="22">
        <f t="shared" si="24"/>
        <v>3</v>
      </c>
    </row>
    <row r="228" spans="1:9" ht="18" thickBot="1" x14ac:dyDescent="0.3">
      <c r="A228" s="110"/>
      <c r="B228" s="145">
        <v>16.399999999999999</v>
      </c>
      <c r="C228" s="111" t="s">
        <v>147</v>
      </c>
      <c r="D228" s="112" t="s">
        <v>241</v>
      </c>
      <c r="E228" s="113"/>
      <c r="F228" s="113"/>
      <c r="G228" s="113">
        <v>3</v>
      </c>
      <c r="H228" s="114">
        <f t="shared" si="24"/>
        <v>3</v>
      </c>
    </row>
    <row r="229" spans="1:9" s="2" customFormat="1" ht="15.75" thickBot="1" x14ac:dyDescent="0.3">
      <c r="A229" s="24">
        <v>17</v>
      </c>
      <c r="B229" s="83"/>
      <c r="C229" s="9" t="s">
        <v>369</v>
      </c>
      <c r="D229" s="84"/>
      <c r="E229" s="8"/>
      <c r="F229" s="8">
        <v>1</v>
      </c>
      <c r="G229" s="8"/>
      <c r="H229" s="10"/>
      <c r="I229" s="38"/>
    </row>
    <row r="230" spans="1:9" ht="17.25" x14ac:dyDescent="0.25">
      <c r="A230" s="14"/>
      <c r="B230" s="136" t="s">
        <v>371</v>
      </c>
      <c r="C230" s="12" t="s">
        <v>391</v>
      </c>
      <c r="D230" s="13" t="s">
        <v>370</v>
      </c>
      <c r="E230" s="11"/>
      <c r="F230" s="11"/>
      <c r="G230" s="11">
        <v>1</v>
      </c>
      <c r="H230" s="22">
        <f>G230*$F$229</f>
        <v>1</v>
      </c>
    </row>
    <row r="231" spans="1:9" ht="17.25" x14ac:dyDescent="0.25">
      <c r="A231" s="47"/>
      <c r="B231" s="137" t="s">
        <v>372</v>
      </c>
      <c r="C231" s="49" t="s">
        <v>390</v>
      </c>
      <c r="D231" s="50" t="s">
        <v>377</v>
      </c>
      <c r="E231" s="51"/>
      <c r="F231" s="51"/>
      <c r="G231" s="51">
        <v>2</v>
      </c>
      <c r="H231" s="52">
        <f>G231*$F$229</f>
        <v>2</v>
      </c>
    </row>
    <row r="232" spans="1:9" ht="17.25" x14ac:dyDescent="0.25">
      <c r="A232" s="15"/>
      <c r="B232" s="136" t="s">
        <v>373</v>
      </c>
      <c r="C232" s="12" t="s">
        <v>140</v>
      </c>
      <c r="D232" s="13" t="s">
        <v>376</v>
      </c>
      <c r="E232" s="11"/>
      <c r="F232" s="11"/>
      <c r="G232" s="11">
        <v>4</v>
      </c>
      <c r="H232" s="22">
        <f>G232*$F$229</f>
        <v>4</v>
      </c>
    </row>
    <row r="233" spans="1:9" ht="17.25" x14ac:dyDescent="0.25">
      <c r="A233" s="47"/>
      <c r="B233" s="137" t="s">
        <v>374</v>
      </c>
      <c r="C233" s="49" t="s">
        <v>148</v>
      </c>
      <c r="D233" s="50" t="s">
        <v>262</v>
      </c>
      <c r="E233" s="51"/>
      <c r="F233" s="51"/>
      <c r="G233" s="51">
        <v>1</v>
      </c>
      <c r="H233" s="52">
        <f>G233*$F$229</f>
        <v>1</v>
      </c>
    </row>
    <row r="234" spans="1:9" ht="18" thickBot="1" x14ac:dyDescent="0.3">
      <c r="A234" s="15"/>
      <c r="B234" s="136" t="s">
        <v>375</v>
      </c>
      <c r="C234" s="12" t="s">
        <v>149</v>
      </c>
      <c r="D234" s="13" t="s">
        <v>262</v>
      </c>
      <c r="E234" s="11"/>
      <c r="F234" s="11"/>
      <c r="G234" s="11">
        <v>1</v>
      </c>
      <c r="H234" s="22">
        <f>G234*$F$229</f>
        <v>1</v>
      </c>
    </row>
    <row r="235" spans="1:9" x14ac:dyDescent="0.25">
      <c r="A235" s="108">
        <v>18</v>
      </c>
      <c r="B235" s="135"/>
      <c r="C235" s="86" t="s">
        <v>398</v>
      </c>
      <c r="D235" s="87"/>
      <c r="E235" s="88"/>
      <c r="F235" s="88">
        <v>1</v>
      </c>
      <c r="G235" s="88"/>
      <c r="H235" s="89"/>
    </row>
    <row r="236" spans="1:9" ht="17.25" x14ac:dyDescent="0.25">
      <c r="A236" s="15"/>
      <c r="B236" s="35">
        <v>18.100000000000001</v>
      </c>
      <c r="C236" s="12" t="s">
        <v>139</v>
      </c>
      <c r="D236" s="13" t="s">
        <v>139</v>
      </c>
      <c r="E236" s="11"/>
      <c r="F236" s="11"/>
      <c r="G236" s="11">
        <v>1</v>
      </c>
      <c r="H236" s="22">
        <f>G236*$F$235</f>
        <v>1</v>
      </c>
    </row>
    <row r="237" spans="1:9" ht="17.25" x14ac:dyDescent="0.25">
      <c r="A237" s="75"/>
      <c r="B237" s="76">
        <v>18.2</v>
      </c>
      <c r="C237" s="77" t="s">
        <v>216</v>
      </c>
      <c r="D237" s="78" t="s">
        <v>379</v>
      </c>
      <c r="E237" s="79"/>
      <c r="F237" s="79"/>
      <c r="G237" s="79">
        <v>1</v>
      </c>
      <c r="H237" s="80">
        <f t="shared" ref="H237:H238" si="25">G237*$F$235</f>
        <v>1</v>
      </c>
    </row>
    <row r="238" spans="1:9" ht="18" thickBot="1" x14ac:dyDescent="0.3">
      <c r="A238" s="15"/>
      <c r="B238" s="35">
        <v>18.3</v>
      </c>
      <c r="C238" s="12" t="s">
        <v>378</v>
      </c>
      <c r="D238" s="13" t="s">
        <v>262</v>
      </c>
      <c r="E238" s="11"/>
      <c r="F238" s="11"/>
      <c r="G238" s="11">
        <v>1</v>
      </c>
      <c r="H238" s="22">
        <f t="shared" si="25"/>
        <v>1</v>
      </c>
    </row>
    <row r="239" spans="1:9" ht="15.75" thickBot="1" x14ac:dyDescent="0.3">
      <c r="A239" s="24">
        <v>19</v>
      </c>
      <c r="B239" s="83"/>
      <c r="C239" s="9" t="s">
        <v>136</v>
      </c>
      <c r="D239" s="84"/>
      <c r="E239" s="8"/>
      <c r="F239" s="8">
        <v>1</v>
      </c>
      <c r="G239" s="8"/>
      <c r="H239" s="10"/>
    </row>
    <row r="240" spans="1:9" ht="17.25" x14ac:dyDescent="0.25">
      <c r="A240" s="14"/>
      <c r="B240" s="136">
        <v>19.100000000000001</v>
      </c>
      <c r="C240" s="12" t="s">
        <v>217</v>
      </c>
      <c r="D240" s="13" t="s">
        <v>262</v>
      </c>
      <c r="E240" s="11"/>
      <c r="F240" s="11"/>
      <c r="G240" s="11">
        <v>1</v>
      </c>
      <c r="H240" s="22">
        <f>G240*$F$239</f>
        <v>1</v>
      </c>
    </row>
    <row r="241" spans="1:8" ht="17.25" x14ac:dyDescent="0.25">
      <c r="A241" s="47"/>
      <c r="B241" s="137">
        <v>19.2</v>
      </c>
      <c r="C241" s="49" t="s">
        <v>399</v>
      </c>
      <c r="D241" s="50" t="s">
        <v>383</v>
      </c>
      <c r="E241" s="51"/>
      <c r="F241" s="51"/>
      <c r="G241" s="51">
        <v>1</v>
      </c>
      <c r="H241" s="52">
        <f t="shared" ref="H241:H243" si="26">G241*$F$239</f>
        <v>1</v>
      </c>
    </row>
    <row r="242" spans="1:8" ht="17.25" x14ac:dyDescent="0.25">
      <c r="A242" s="15"/>
      <c r="B242" s="136">
        <v>19.3</v>
      </c>
      <c r="C242" s="12" t="s">
        <v>144</v>
      </c>
      <c r="D242" s="13" t="s">
        <v>240</v>
      </c>
      <c r="E242" s="11"/>
      <c r="F242" s="11"/>
      <c r="G242" s="11">
        <v>2</v>
      </c>
      <c r="H242" s="22">
        <f t="shared" si="26"/>
        <v>2</v>
      </c>
    </row>
    <row r="243" spans="1:8" ht="18" thickBot="1" x14ac:dyDescent="0.3">
      <c r="A243" s="47"/>
      <c r="B243" s="137">
        <v>19.399999999999999</v>
      </c>
      <c r="C243" s="49" t="s">
        <v>147</v>
      </c>
      <c r="D243" s="50" t="s">
        <v>241</v>
      </c>
      <c r="E243" s="51"/>
      <c r="F243" s="51"/>
      <c r="G243" s="51">
        <v>2</v>
      </c>
      <c r="H243" s="52">
        <f t="shared" si="26"/>
        <v>2</v>
      </c>
    </row>
    <row r="244" spans="1:8" x14ac:dyDescent="0.25">
      <c r="A244" s="108">
        <v>20</v>
      </c>
      <c r="B244" s="135"/>
      <c r="C244" s="86" t="s">
        <v>137</v>
      </c>
      <c r="D244" s="87" t="s">
        <v>267</v>
      </c>
      <c r="E244" s="88"/>
      <c r="F244" s="88">
        <v>1</v>
      </c>
      <c r="G244" s="88"/>
      <c r="H244" s="89"/>
    </row>
    <row r="245" spans="1:8" ht="17.25" x14ac:dyDescent="0.25">
      <c r="A245" s="15"/>
      <c r="B245" s="35">
        <v>20.100000000000001</v>
      </c>
      <c r="C245" s="12" t="s">
        <v>400</v>
      </c>
      <c r="D245" s="13" t="s">
        <v>262</v>
      </c>
      <c r="E245" s="11"/>
      <c r="F245" s="11"/>
      <c r="G245" s="11">
        <v>1</v>
      </c>
      <c r="H245" s="22">
        <f>G245*$F$244</f>
        <v>1</v>
      </c>
    </row>
    <row r="246" spans="1:8" ht="17.25" x14ac:dyDescent="0.25">
      <c r="A246" s="75"/>
      <c r="B246" s="76">
        <v>20.2</v>
      </c>
      <c r="C246" s="77" t="s">
        <v>401</v>
      </c>
      <c r="D246" s="78" t="s">
        <v>262</v>
      </c>
      <c r="E246" s="79"/>
      <c r="F246" s="79"/>
      <c r="G246" s="79">
        <v>1</v>
      </c>
      <c r="H246" s="80">
        <f t="shared" ref="H246:H263" si="27">G246*$F$244</f>
        <v>1</v>
      </c>
    </row>
    <row r="247" spans="1:8" ht="17.25" x14ac:dyDescent="0.25">
      <c r="A247" s="15"/>
      <c r="B247" s="35">
        <v>20.3</v>
      </c>
      <c r="C247" s="12" t="s">
        <v>402</v>
      </c>
      <c r="D247" s="13" t="s">
        <v>262</v>
      </c>
      <c r="E247" s="11"/>
      <c r="F247" s="11"/>
      <c r="G247" s="11">
        <v>1</v>
      </c>
      <c r="H247" s="22">
        <f t="shared" si="27"/>
        <v>1</v>
      </c>
    </row>
    <row r="248" spans="1:8" ht="17.25" x14ac:dyDescent="0.25">
      <c r="A248" s="75"/>
      <c r="B248" s="76">
        <v>20.399999999999999</v>
      </c>
      <c r="C248" s="77" t="s">
        <v>196</v>
      </c>
      <c r="D248" s="78" t="s">
        <v>392</v>
      </c>
      <c r="E248" s="79"/>
      <c r="F248" s="79"/>
      <c r="G248" s="79">
        <v>1</v>
      </c>
      <c r="H248" s="80">
        <f t="shared" si="27"/>
        <v>1</v>
      </c>
    </row>
    <row r="249" spans="1:8" ht="17.25" x14ac:dyDescent="0.25">
      <c r="A249" s="15"/>
      <c r="B249" s="35">
        <v>20.5</v>
      </c>
      <c r="C249" s="12" t="s">
        <v>403</v>
      </c>
      <c r="D249" s="13"/>
      <c r="E249" s="11"/>
      <c r="F249" s="11"/>
      <c r="G249" s="11">
        <v>1</v>
      </c>
      <c r="H249" s="22">
        <f t="shared" si="27"/>
        <v>1</v>
      </c>
    </row>
    <row r="250" spans="1:8" ht="17.25" x14ac:dyDescent="0.25">
      <c r="A250" s="75"/>
      <c r="B250" s="76">
        <v>20.6</v>
      </c>
      <c r="C250" s="77" t="s">
        <v>404</v>
      </c>
      <c r="D250" s="78"/>
      <c r="E250" s="79"/>
      <c r="F250" s="79"/>
      <c r="G250" s="79">
        <v>1</v>
      </c>
      <c r="H250" s="80">
        <f t="shared" si="27"/>
        <v>1</v>
      </c>
    </row>
    <row r="251" spans="1:8" ht="17.25" x14ac:dyDescent="0.25">
      <c r="A251" s="15"/>
      <c r="B251" s="35">
        <v>20.7</v>
      </c>
      <c r="C251" s="12" t="s">
        <v>218</v>
      </c>
      <c r="D251" s="13" t="s">
        <v>262</v>
      </c>
      <c r="E251" s="11"/>
      <c r="F251" s="11"/>
      <c r="G251" s="11">
        <v>1</v>
      </c>
      <c r="H251" s="22">
        <f t="shared" si="27"/>
        <v>1</v>
      </c>
    </row>
    <row r="252" spans="1:8" ht="17.25" x14ac:dyDescent="0.25">
      <c r="A252" s="75"/>
      <c r="B252" s="76">
        <v>20.8</v>
      </c>
      <c r="C252" s="77" t="s">
        <v>405</v>
      </c>
      <c r="D252" s="78" t="s">
        <v>262</v>
      </c>
      <c r="E252" s="79"/>
      <c r="F252" s="79"/>
      <c r="G252" s="79">
        <v>2</v>
      </c>
      <c r="H252" s="80">
        <f t="shared" si="27"/>
        <v>2</v>
      </c>
    </row>
    <row r="253" spans="1:8" ht="17.25" x14ac:dyDescent="0.25">
      <c r="A253" s="11"/>
      <c r="B253" s="35">
        <v>20.9</v>
      </c>
      <c r="C253" s="12" t="s">
        <v>166</v>
      </c>
      <c r="D253" s="13" t="s">
        <v>248</v>
      </c>
      <c r="E253" s="11"/>
      <c r="F253" s="11"/>
      <c r="G253" s="11">
        <v>4</v>
      </c>
      <c r="H253" s="11">
        <f t="shared" si="27"/>
        <v>4</v>
      </c>
    </row>
    <row r="254" spans="1:8" ht="17.25" x14ac:dyDescent="0.25">
      <c r="A254" s="75"/>
      <c r="B254" s="76" t="s">
        <v>380</v>
      </c>
      <c r="C254" s="77" t="s">
        <v>209</v>
      </c>
      <c r="D254" s="78" t="s">
        <v>263</v>
      </c>
      <c r="E254" s="79"/>
      <c r="F254" s="79"/>
      <c r="G254" s="79">
        <v>2</v>
      </c>
      <c r="H254" s="80">
        <f t="shared" si="27"/>
        <v>2</v>
      </c>
    </row>
    <row r="255" spans="1:8" ht="17.25" x14ac:dyDescent="0.25">
      <c r="A255" s="15"/>
      <c r="B255" s="35">
        <v>20.11</v>
      </c>
      <c r="C255" s="12" t="s">
        <v>213</v>
      </c>
      <c r="D255" s="13" t="s">
        <v>266</v>
      </c>
      <c r="E255" s="11"/>
      <c r="F255" s="11"/>
      <c r="G255" s="11">
        <v>4</v>
      </c>
      <c r="H255" s="22">
        <f t="shared" si="27"/>
        <v>4</v>
      </c>
    </row>
    <row r="256" spans="1:8" ht="17.25" x14ac:dyDescent="0.25">
      <c r="A256" s="75"/>
      <c r="B256" s="76">
        <v>20.12</v>
      </c>
      <c r="C256" s="77" t="s">
        <v>219</v>
      </c>
      <c r="D256" s="78" t="s">
        <v>268</v>
      </c>
      <c r="E256" s="79"/>
      <c r="F256" s="79"/>
      <c r="G256" s="79">
        <v>2</v>
      </c>
      <c r="H256" s="80">
        <f t="shared" si="27"/>
        <v>2</v>
      </c>
    </row>
    <row r="257" spans="1:8" ht="17.25" x14ac:dyDescent="0.25">
      <c r="A257" s="15"/>
      <c r="B257" s="35">
        <v>20.13</v>
      </c>
      <c r="C257" s="12" t="s">
        <v>220</v>
      </c>
      <c r="D257" s="13" t="s">
        <v>269</v>
      </c>
      <c r="E257" s="11"/>
      <c r="F257" s="11"/>
      <c r="G257" s="11">
        <v>2</v>
      </c>
      <c r="H257" s="22">
        <f t="shared" si="27"/>
        <v>2</v>
      </c>
    </row>
    <row r="258" spans="1:8" ht="17.25" x14ac:dyDescent="0.25">
      <c r="A258" s="75"/>
      <c r="B258" s="76">
        <v>20.14</v>
      </c>
      <c r="C258" s="77" t="s">
        <v>221</v>
      </c>
      <c r="D258" s="78"/>
      <c r="E258" s="79"/>
      <c r="F258" s="79"/>
      <c r="G258" s="79">
        <v>2</v>
      </c>
      <c r="H258" s="80">
        <f t="shared" si="27"/>
        <v>2</v>
      </c>
    </row>
    <row r="259" spans="1:8" ht="17.25" x14ac:dyDescent="0.25">
      <c r="A259" s="11"/>
      <c r="B259" s="35">
        <v>20.149999999999999</v>
      </c>
      <c r="C259" s="12" t="s">
        <v>222</v>
      </c>
      <c r="D259" s="13"/>
      <c r="E259" s="11"/>
      <c r="F259" s="11"/>
      <c r="G259" s="11">
        <v>4</v>
      </c>
      <c r="H259" s="11">
        <f t="shared" si="27"/>
        <v>4</v>
      </c>
    </row>
    <row r="260" spans="1:8" ht="17.25" x14ac:dyDescent="0.25">
      <c r="A260" s="75"/>
      <c r="B260" s="76">
        <v>20.16</v>
      </c>
      <c r="C260" s="77" t="s">
        <v>169</v>
      </c>
      <c r="D260" s="78" t="s">
        <v>251</v>
      </c>
      <c r="E260" s="79"/>
      <c r="F260" s="79"/>
      <c r="G260" s="79">
        <v>2</v>
      </c>
      <c r="H260" s="80">
        <f t="shared" si="27"/>
        <v>2</v>
      </c>
    </row>
    <row r="261" spans="1:8" ht="17.25" x14ac:dyDescent="0.25">
      <c r="A261" s="11"/>
      <c r="B261" s="35">
        <v>20.170000000000002</v>
      </c>
      <c r="C261" s="12" t="s">
        <v>168</v>
      </c>
      <c r="D261" s="13" t="s">
        <v>250</v>
      </c>
      <c r="E261" s="11"/>
      <c r="F261" s="11"/>
      <c r="G261" s="11">
        <v>2</v>
      </c>
      <c r="H261" s="11">
        <f t="shared" si="27"/>
        <v>2</v>
      </c>
    </row>
    <row r="262" spans="1:8" ht="17.25" x14ac:dyDescent="0.25">
      <c r="A262" s="75"/>
      <c r="B262" s="76">
        <v>20.18</v>
      </c>
      <c r="C262" s="77" t="s">
        <v>144</v>
      </c>
      <c r="D262" s="78" t="s">
        <v>240</v>
      </c>
      <c r="E262" s="79"/>
      <c r="F262" s="79"/>
      <c r="G262" s="79">
        <v>2</v>
      </c>
      <c r="H262" s="80">
        <f t="shared" si="27"/>
        <v>2</v>
      </c>
    </row>
    <row r="263" spans="1:8" ht="17.25" x14ac:dyDescent="0.25">
      <c r="A263" s="15"/>
      <c r="B263" s="35">
        <v>20.190000000000001</v>
      </c>
      <c r="C263" s="12" t="s">
        <v>147</v>
      </c>
      <c r="D263" s="13" t="s">
        <v>241</v>
      </c>
      <c r="E263" s="11"/>
      <c r="F263" s="11"/>
      <c r="G263" s="11">
        <v>2</v>
      </c>
      <c r="H263" s="22">
        <f t="shared" si="27"/>
        <v>2</v>
      </c>
    </row>
    <row r="264" spans="1:8" ht="17.25" x14ac:dyDescent="0.25">
      <c r="A264" s="75"/>
      <c r="B264" s="76" t="s">
        <v>381</v>
      </c>
      <c r="C264" s="77" t="s">
        <v>223</v>
      </c>
      <c r="D264" s="78"/>
      <c r="E264" s="79"/>
      <c r="F264" s="79"/>
      <c r="G264" s="79">
        <v>2</v>
      </c>
      <c r="H264" s="80">
        <f t="shared" ref="H264" si="28">G264*$F$244</f>
        <v>2</v>
      </c>
    </row>
    <row r="265" spans="1:8" ht="18" thickBot="1" x14ac:dyDescent="0.3">
      <c r="A265" s="15"/>
      <c r="B265" s="35" t="s">
        <v>384</v>
      </c>
      <c r="C265" s="12" t="s">
        <v>406</v>
      </c>
      <c r="D265" s="13" t="s">
        <v>382</v>
      </c>
      <c r="E265" s="11"/>
      <c r="F265" s="11"/>
      <c r="G265" s="11"/>
      <c r="H265" s="22"/>
    </row>
    <row r="266" spans="1:8" ht="15.75" thickBot="1" x14ac:dyDescent="0.3">
      <c r="A266" s="24">
        <v>21</v>
      </c>
      <c r="B266" s="83"/>
      <c r="C266" s="9" t="s">
        <v>138</v>
      </c>
      <c r="D266" s="84"/>
      <c r="E266" s="8"/>
      <c r="F266" s="8">
        <v>1</v>
      </c>
      <c r="G266" s="8"/>
      <c r="H266" s="10"/>
    </row>
    <row r="267" spans="1:8" ht="17.25" x14ac:dyDescent="0.25">
      <c r="A267" s="14"/>
      <c r="B267" s="136">
        <v>21.1</v>
      </c>
      <c r="C267" s="12" t="s">
        <v>407</v>
      </c>
      <c r="D267" s="13" t="s">
        <v>262</v>
      </c>
      <c r="E267" s="11"/>
      <c r="F267" s="11"/>
      <c r="G267" s="11">
        <v>1</v>
      </c>
      <c r="H267" s="22">
        <f>G267*$F$266</f>
        <v>1</v>
      </c>
    </row>
    <row r="268" spans="1:8" ht="17.25" x14ac:dyDescent="0.25">
      <c r="A268" s="47"/>
      <c r="B268" s="137">
        <v>21.2</v>
      </c>
      <c r="C268" s="49" t="s">
        <v>408</v>
      </c>
      <c r="D268" s="50" t="s">
        <v>262</v>
      </c>
      <c r="E268" s="51"/>
      <c r="F268" s="51"/>
      <c r="G268" s="51">
        <v>1</v>
      </c>
      <c r="H268" s="52">
        <f t="shared" ref="H268:H271" si="29">G268*$F$266</f>
        <v>1</v>
      </c>
    </row>
    <row r="269" spans="1:8" ht="17.25" x14ac:dyDescent="0.25">
      <c r="A269" s="15"/>
      <c r="B269" s="136">
        <v>21.3</v>
      </c>
      <c r="C269" s="12" t="s">
        <v>224</v>
      </c>
      <c r="D269" s="13" t="s">
        <v>382</v>
      </c>
      <c r="E269" s="11"/>
      <c r="F269" s="11"/>
      <c r="G269" s="11">
        <v>1</v>
      </c>
      <c r="H269" s="22">
        <f t="shared" si="29"/>
        <v>1</v>
      </c>
    </row>
    <row r="270" spans="1:8" ht="17.25" x14ac:dyDescent="0.25">
      <c r="A270" s="47"/>
      <c r="B270" s="137">
        <v>21.4</v>
      </c>
      <c r="C270" s="49" t="s">
        <v>147</v>
      </c>
      <c r="D270" s="50" t="s">
        <v>241</v>
      </c>
      <c r="E270" s="51"/>
      <c r="F270" s="51"/>
      <c r="G270" s="51">
        <v>4</v>
      </c>
      <c r="H270" s="52">
        <f t="shared" si="29"/>
        <v>4</v>
      </c>
    </row>
    <row r="271" spans="1:8" ht="18" thickBot="1" x14ac:dyDescent="0.3">
      <c r="A271" s="16"/>
      <c r="B271" s="36">
        <v>21.5</v>
      </c>
      <c r="C271" s="18" t="s">
        <v>144</v>
      </c>
      <c r="D271" s="41" t="s">
        <v>240</v>
      </c>
      <c r="E271" s="17"/>
      <c r="F271" s="17"/>
      <c r="G271" s="17">
        <v>4</v>
      </c>
      <c r="H271" s="23">
        <f t="shared" si="29"/>
        <v>4</v>
      </c>
    </row>
  </sheetData>
  <autoFilter ref="A1:J275"/>
  <customSheetViews>
    <customSheetView guid="{921DD353-8601-42ED-A62B-73C82BDA7D4B}" showPageBreaks="1" fitToPage="1" printArea="1" filter="1" showAutoFilter="1">
      <pane ySplit="1" topLeftCell="A246" activePane="bottomLeft" state="frozen"/>
      <selection pane="bottomLeft" sqref="A1:H271"/>
      <pageMargins left="0.7" right="0.7" top="0.75" bottom="0.75" header="0.3" footer="0.3"/>
      <pageSetup scale="36" fitToHeight="0" orientation="portrait" horizontalDpi="0" verticalDpi="0" r:id="rId1"/>
      <autoFilter ref="A1:J275">
        <filterColumn colId="7">
          <customFilters>
            <customFilter operator="notEqual" val=" "/>
          </customFilters>
        </filterColumn>
      </autoFilter>
    </customSheetView>
  </customSheetViews>
  <pageMargins left="0.7" right="0.7" top="0.75" bottom="0.75" header="0.3" footer="0.3"/>
  <pageSetup scale="36" fitToHeight="0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9"/>
  <sheetViews>
    <sheetView workbookViewId="0">
      <selection activeCell="B4" sqref="B4"/>
    </sheetView>
  </sheetViews>
  <sheetFormatPr defaultRowHeight="15" x14ac:dyDescent="0.25"/>
  <cols>
    <col min="2" max="2" width="47.28515625" style="153" customWidth="1"/>
    <col min="3" max="3" width="4.5703125" bestFit="1" customWidth="1"/>
    <col min="5" max="6" width="11.7109375" customWidth="1"/>
    <col min="7" max="7" width="156.28515625" customWidth="1"/>
  </cols>
  <sheetData>
    <row r="1" spans="2:7" x14ac:dyDescent="0.25">
      <c r="B1" s="151" t="s">
        <v>421</v>
      </c>
      <c r="C1" s="146" t="s">
        <v>420</v>
      </c>
      <c r="D1" s="146" t="s">
        <v>419</v>
      </c>
      <c r="E1" s="146" t="s">
        <v>422</v>
      </c>
      <c r="F1" s="150" t="s">
        <v>232</v>
      </c>
      <c r="G1" s="147" t="s">
        <v>141</v>
      </c>
    </row>
    <row r="2" spans="2:7" x14ac:dyDescent="0.25">
      <c r="B2" s="152" t="s">
        <v>397</v>
      </c>
      <c r="C2" s="148">
        <v>1</v>
      </c>
      <c r="D2" s="149"/>
      <c r="E2" s="148"/>
      <c r="F2" s="148"/>
      <c r="G2" s="149"/>
    </row>
    <row r="3" spans="2:7" x14ac:dyDescent="0.25">
      <c r="B3" s="152" t="s">
        <v>423</v>
      </c>
      <c r="C3" s="148">
        <v>2</v>
      </c>
      <c r="D3" s="149"/>
      <c r="E3" s="148"/>
      <c r="F3" s="148"/>
      <c r="G3" s="149"/>
    </row>
    <row r="4" spans="2:7" x14ac:dyDescent="0.25">
      <c r="B4" s="152" t="s">
        <v>176</v>
      </c>
      <c r="C4" s="148">
        <v>1</v>
      </c>
      <c r="D4" s="149"/>
      <c r="E4" s="148"/>
      <c r="F4" s="148"/>
      <c r="G4" s="149"/>
    </row>
    <row r="5" spans="2:7" x14ac:dyDescent="0.25">
      <c r="B5" s="152" t="s">
        <v>341</v>
      </c>
      <c r="C5" s="148">
        <v>1</v>
      </c>
      <c r="D5" s="149"/>
      <c r="E5" s="148"/>
      <c r="F5" s="148"/>
      <c r="G5" s="149"/>
    </row>
    <row r="6" spans="2:7" x14ac:dyDescent="0.25">
      <c r="B6" s="152" t="s">
        <v>340</v>
      </c>
      <c r="C6" s="148">
        <v>1</v>
      </c>
      <c r="D6" s="149"/>
      <c r="E6" s="148"/>
      <c r="F6" s="148"/>
      <c r="G6" s="149"/>
    </row>
    <row r="7" spans="2:7" x14ac:dyDescent="0.25">
      <c r="B7" s="152" t="s">
        <v>174</v>
      </c>
      <c r="C7" s="148">
        <v>1</v>
      </c>
      <c r="D7" s="149"/>
      <c r="E7" s="148"/>
      <c r="F7" s="148"/>
      <c r="G7" s="149"/>
    </row>
    <row r="8" spans="2:7" x14ac:dyDescent="0.25">
      <c r="B8" s="152" t="s">
        <v>408</v>
      </c>
      <c r="C8" s="148">
        <v>1</v>
      </c>
      <c r="D8" s="149"/>
      <c r="E8" s="148"/>
      <c r="F8" s="148"/>
      <c r="G8" s="149"/>
    </row>
    <row r="9" spans="2:7" x14ac:dyDescent="0.25">
      <c r="B9" s="152" t="s">
        <v>198</v>
      </c>
      <c r="C9" s="148">
        <v>2</v>
      </c>
      <c r="D9" s="149"/>
      <c r="E9" s="148"/>
      <c r="F9" s="148"/>
      <c r="G9" s="149"/>
    </row>
    <row r="10" spans="2:7" x14ac:dyDescent="0.25">
      <c r="B10" s="152" t="s">
        <v>161</v>
      </c>
      <c r="C10" s="148">
        <v>8</v>
      </c>
      <c r="D10" s="149"/>
      <c r="E10" s="148"/>
      <c r="F10" s="148"/>
      <c r="G10" s="149"/>
    </row>
    <row r="11" spans="2:7" x14ac:dyDescent="0.25">
      <c r="B11" s="152" t="s">
        <v>394</v>
      </c>
      <c r="C11" s="148">
        <v>1</v>
      </c>
      <c r="D11" s="149"/>
      <c r="E11" s="148"/>
      <c r="F11" s="148"/>
      <c r="G11" s="149"/>
    </row>
    <row r="12" spans="2:7" x14ac:dyDescent="0.25">
      <c r="B12" s="152" t="s">
        <v>396</v>
      </c>
      <c r="C12" s="148">
        <v>1</v>
      </c>
      <c r="D12" s="149"/>
      <c r="E12" s="148"/>
      <c r="F12" s="148"/>
      <c r="G12" s="149"/>
    </row>
    <row r="13" spans="2:7" x14ac:dyDescent="0.25">
      <c r="B13" s="152" t="s">
        <v>196</v>
      </c>
      <c r="C13" s="148">
        <v>5</v>
      </c>
      <c r="D13" s="149"/>
      <c r="E13" s="148"/>
      <c r="F13" s="148"/>
      <c r="G13" s="149"/>
    </row>
    <row r="14" spans="2:7" x14ac:dyDescent="0.25">
      <c r="B14" s="152" t="s">
        <v>300</v>
      </c>
      <c r="C14" s="148">
        <v>8</v>
      </c>
      <c r="D14" s="149"/>
      <c r="E14" s="148"/>
      <c r="F14" s="148"/>
      <c r="G14" s="149"/>
    </row>
    <row r="15" spans="2:7" x14ac:dyDescent="0.25">
      <c r="B15" s="152" t="s">
        <v>223</v>
      </c>
      <c r="C15" s="148">
        <v>2</v>
      </c>
      <c r="D15" s="149"/>
      <c r="E15" s="148"/>
      <c r="F15" s="148"/>
      <c r="G15" s="149"/>
    </row>
    <row r="16" spans="2:7" x14ac:dyDescent="0.25">
      <c r="B16" s="152" t="s">
        <v>168</v>
      </c>
      <c r="C16" s="148">
        <v>18</v>
      </c>
      <c r="D16" s="149"/>
      <c r="E16" s="148"/>
      <c r="F16" s="148"/>
      <c r="G16" s="149"/>
    </row>
    <row r="17" spans="2:7" x14ac:dyDescent="0.25">
      <c r="B17" s="152" t="s">
        <v>166</v>
      </c>
      <c r="C17" s="148">
        <v>9</v>
      </c>
      <c r="D17" s="149"/>
      <c r="E17" s="148"/>
      <c r="F17" s="148"/>
      <c r="G17" s="149"/>
    </row>
    <row r="18" spans="2:7" x14ac:dyDescent="0.25">
      <c r="B18" s="152" t="s">
        <v>167</v>
      </c>
      <c r="C18" s="148">
        <v>8</v>
      </c>
      <c r="D18" s="149"/>
      <c r="E18" s="148"/>
      <c r="F18" s="148"/>
      <c r="G18" s="149"/>
    </row>
    <row r="19" spans="2:7" x14ac:dyDescent="0.25">
      <c r="B19" s="152" t="s">
        <v>220</v>
      </c>
      <c r="C19" s="148">
        <v>2</v>
      </c>
      <c r="D19" s="149"/>
      <c r="E19" s="148"/>
      <c r="F19" s="148"/>
      <c r="G19" s="149"/>
    </row>
    <row r="20" spans="2:7" x14ac:dyDescent="0.25">
      <c r="B20" s="152" t="s">
        <v>192</v>
      </c>
      <c r="C20" s="148">
        <v>8</v>
      </c>
      <c r="D20" s="149"/>
      <c r="E20" s="148"/>
      <c r="F20" s="148"/>
      <c r="G20" s="149"/>
    </row>
    <row r="21" spans="2:7" x14ac:dyDescent="0.25">
      <c r="B21" s="152" t="s">
        <v>222</v>
      </c>
      <c r="C21" s="148">
        <v>4</v>
      </c>
      <c r="D21" s="149"/>
      <c r="E21" s="148"/>
      <c r="F21" s="148"/>
      <c r="G21" s="149"/>
    </row>
    <row r="22" spans="2:7" x14ac:dyDescent="0.25">
      <c r="B22" s="152" t="s">
        <v>170</v>
      </c>
      <c r="C22" s="148">
        <v>5</v>
      </c>
      <c r="D22" s="149"/>
      <c r="E22" s="148"/>
      <c r="F22" s="148"/>
      <c r="G22" s="149"/>
    </row>
    <row r="23" spans="2:7" x14ac:dyDescent="0.25">
      <c r="B23" s="152" t="s">
        <v>144</v>
      </c>
      <c r="C23" s="148">
        <v>83</v>
      </c>
      <c r="D23" s="149"/>
      <c r="E23" s="148"/>
      <c r="F23" s="148"/>
      <c r="G23" s="149"/>
    </row>
    <row r="24" spans="2:7" x14ac:dyDescent="0.25">
      <c r="B24" s="152" t="s">
        <v>152</v>
      </c>
      <c r="C24" s="148">
        <v>28</v>
      </c>
      <c r="D24" s="149"/>
      <c r="E24" s="148"/>
      <c r="F24" s="148"/>
      <c r="G24" s="149"/>
    </row>
    <row r="25" spans="2:7" x14ac:dyDescent="0.25">
      <c r="B25" s="152" t="s">
        <v>221</v>
      </c>
      <c r="C25" s="148">
        <v>2</v>
      </c>
      <c r="D25" s="149"/>
      <c r="E25" s="148"/>
      <c r="F25" s="148"/>
      <c r="G25" s="149"/>
    </row>
    <row r="26" spans="2:7" x14ac:dyDescent="0.25">
      <c r="B26" s="152" t="s">
        <v>165</v>
      </c>
      <c r="C26" s="148">
        <v>8</v>
      </c>
      <c r="D26" s="149"/>
      <c r="E26" s="148"/>
      <c r="F26" s="148"/>
      <c r="G26" s="149"/>
    </row>
    <row r="27" spans="2:7" x14ac:dyDescent="0.25">
      <c r="B27" s="152" t="s">
        <v>169</v>
      </c>
      <c r="C27" s="148">
        <v>10</v>
      </c>
      <c r="D27" s="149"/>
      <c r="E27" s="148"/>
      <c r="F27" s="148"/>
      <c r="G27" s="149"/>
    </row>
    <row r="28" spans="2:7" x14ac:dyDescent="0.25">
      <c r="B28" s="152" t="s">
        <v>209</v>
      </c>
      <c r="C28" s="148">
        <v>2</v>
      </c>
      <c r="D28" s="149"/>
      <c r="E28" s="148"/>
      <c r="F28" s="148"/>
      <c r="G28" s="149"/>
    </row>
    <row r="29" spans="2:7" x14ac:dyDescent="0.25">
      <c r="B29" s="152" t="s">
        <v>197</v>
      </c>
      <c r="C29" s="148">
        <v>10</v>
      </c>
      <c r="D29" s="149"/>
      <c r="E29" s="148"/>
      <c r="F29" s="148"/>
      <c r="G29" s="149"/>
    </row>
    <row r="30" spans="2:7" x14ac:dyDescent="0.25">
      <c r="B30" s="152" t="s">
        <v>212</v>
      </c>
      <c r="C30" s="148">
        <v>8</v>
      </c>
      <c r="D30" s="149"/>
      <c r="E30" s="148"/>
      <c r="F30" s="148"/>
      <c r="G30" s="149"/>
    </row>
    <row r="31" spans="2:7" x14ac:dyDescent="0.25">
      <c r="B31" s="152" t="s">
        <v>182</v>
      </c>
      <c r="C31" s="148">
        <v>4</v>
      </c>
      <c r="D31" s="149"/>
      <c r="E31" s="148"/>
      <c r="F31" s="148"/>
      <c r="G31" s="149"/>
    </row>
    <row r="32" spans="2:7" x14ac:dyDescent="0.25">
      <c r="B32" s="152" t="s">
        <v>180</v>
      </c>
      <c r="C32" s="148">
        <v>1</v>
      </c>
      <c r="D32" s="149"/>
      <c r="E32" s="148"/>
      <c r="F32" s="148"/>
      <c r="G32" s="149"/>
    </row>
    <row r="33" spans="2:7" x14ac:dyDescent="0.25">
      <c r="B33" s="152" t="s">
        <v>162</v>
      </c>
      <c r="C33" s="148">
        <v>26</v>
      </c>
      <c r="D33" s="149"/>
      <c r="E33" s="148"/>
      <c r="F33" s="148"/>
      <c r="G33" s="149"/>
    </row>
    <row r="34" spans="2:7" x14ac:dyDescent="0.25">
      <c r="B34" s="152" t="s">
        <v>190</v>
      </c>
      <c r="C34" s="148">
        <v>4</v>
      </c>
      <c r="D34" s="149"/>
      <c r="E34" s="148"/>
      <c r="F34" s="148"/>
      <c r="G34" s="149"/>
    </row>
    <row r="35" spans="2:7" x14ac:dyDescent="0.25">
      <c r="B35" s="152" t="s">
        <v>213</v>
      </c>
      <c r="C35" s="148">
        <v>8</v>
      </c>
      <c r="D35" s="149"/>
      <c r="E35" s="148"/>
      <c r="F35" s="148"/>
      <c r="G35" s="149"/>
    </row>
    <row r="36" spans="2:7" x14ac:dyDescent="0.25">
      <c r="B36" s="152" t="s">
        <v>187</v>
      </c>
      <c r="C36" s="148">
        <v>16</v>
      </c>
      <c r="D36" s="149"/>
      <c r="E36" s="148"/>
      <c r="F36" s="148"/>
      <c r="G36" s="149"/>
    </row>
    <row r="37" spans="2:7" x14ac:dyDescent="0.25">
      <c r="B37" s="152" t="s">
        <v>181</v>
      </c>
      <c r="C37" s="148">
        <v>3</v>
      </c>
      <c r="D37" s="149"/>
      <c r="E37" s="148"/>
      <c r="F37" s="148"/>
      <c r="G37" s="149"/>
    </row>
    <row r="38" spans="2:7" x14ac:dyDescent="0.25">
      <c r="B38" s="152" t="s">
        <v>210</v>
      </c>
      <c r="C38" s="148">
        <v>8</v>
      </c>
      <c r="D38" s="149"/>
      <c r="E38" s="148"/>
      <c r="F38" s="148"/>
      <c r="G38" s="149"/>
    </row>
    <row r="39" spans="2:7" x14ac:dyDescent="0.25">
      <c r="B39" s="152" t="s">
        <v>191</v>
      </c>
      <c r="C39" s="148">
        <v>4</v>
      </c>
      <c r="D39" s="149"/>
      <c r="E39" s="148"/>
      <c r="F39" s="148"/>
      <c r="G39" s="149"/>
    </row>
    <row r="40" spans="2:7" x14ac:dyDescent="0.25">
      <c r="B40" s="152" t="s">
        <v>275</v>
      </c>
      <c r="C40" s="148">
        <v>4</v>
      </c>
      <c r="D40" s="149"/>
      <c r="E40" s="148"/>
      <c r="F40" s="148"/>
      <c r="G40" s="149"/>
    </row>
    <row r="41" spans="2:7" x14ac:dyDescent="0.25">
      <c r="B41" s="152" t="s">
        <v>219</v>
      </c>
      <c r="C41" s="148">
        <v>2</v>
      </c>
      <c r="D41" s="149"/>
      <c r="E41" s="148"/>
      <c r="F41" s="148"/>
      <c r="G41" s="149"/>
    </row>
    <row r="42" spans="2:7" x14ac:dyDescent="0.25">
      <c r="B42" s="152" t="s">
        <v>177</v>
      </c>
      <c r="C42" s="148">
        <v>4</v>
      </c>
      <c r="D42" s="149"/>
      <c r="E42" s="148"/>
      <c r="F42" s="148"/>
      <c r="G42" s="149"/>
    </row>
    <row r="43" spans="2:7" x14ac:dyDescent="0.25">
      <c r="B43" s="152" t="s">
        <v>164</v>
      </c>
      <c r="C43" s="148">
        <v>8</v>
      </c>
      <c r="D43" s="149"/>
      <c r="E43" s="148"/>
      <c r="F43" s="148"/>
      <c r="G43" s="149"/>
    </row>
    <row r="44" spans="2:7" x14ac:dyDescent="0.25">
      <c r="B44" s="152" t="s">
        <v>155</v>
      </c>
      <c r="C44" s="148">
        <v>1</v>
      </c>
      <c r="D44" s="149"/>
      <c r="E44" s="148"/>
      <c r="F44" s="148"/>
      <c r="G44" s="149"/>
    </row>
    <row r="45" spans="2:7" x14ac:dyDescent="0.25">
      <c r="B45" s="152" t="s">
        <v>229</v>
      </c>
      <c r="C45" s="148">
        <v>1</v>
      </c>
      <c r="D45" s="149"/>
      <c r="E45" s="148"/>
      <c r="F45" s="148"/>
      <c r="G45" s="149"/>
    </row>
    <row r="46" spans="2:7" x14ac:dyDescent="0.25">
      <c r="B46" s="152" t="s">
        <v>157</v>
      </c>
      <c r="C46" s="148">
        <v>1</v>
      </c>
      <c r="D46" s="149"/>
      <c r="E46" s="148"/>
      <c r="F46" s="148"/>
      <c r="G46" s="149"/>
    </row>
    <row r="47" spans="2:7" x14ac:dyDescent="0.25">
      <c r="B47" s="152" t="s">
        <v>156</v>
      </c>
      <c r="C47" s="148">
        <v>1</v>
      </c>
      <c r="D47" s="149"/>
      <c r="E47" s="148"/>
      <c r="F47" s="148"/>
      <c r="G47" s="149"/>
    </row>
    <row r="48" spans="2:7" x14ac:dyDescent="0.25">
      <c r="B48" s="152" t="s">
        <v>153</v>
      </c>
      <c r="C48" s="148">
        <v>1</v>
      </c>
      <c r="D48" s="149"/>
      <c r="E48" s="148"/>
      <c r="F48" s="148"/>
      <c r="G48" s="149"/>
    </row>
    <row r="49" spans="2:7" x14ac:dyDescent="0.25">
      <c r="B49" s="152" t="s">
        <v>273</v>
      </c>
      <c r="C49" s="148">
        <v>1</v>
      </c>
      <c r="D49" s="149"/>
      <c r="E49" s="148"/>
      <c r="F49" s="148"/>
      <c r="G49" s="149"/>
    </row>
    <row r="50" spans="2:7" x14ac:dyDescent="0.25">
      <c r="B50" s="152" t="s">
        <v>399</v>
      </c>
      <c r="C50" s="148">
        <v>1</v>
      </c>
      <c r="D50" s="149"/>
      <c r="E50" s="148"/>
      <c r="F50" s="148"/>
      <c r="G50" s="149"/>
    </row>
    <row r="51" spans="2:7" x14ac:dyDescent="0.25">
      <c r="B51" s="152" t="s">
        <v>216</v>
      </c>
      <c r="C51" s="148">
        <v>1</v>
      </c>
      <c r="D51" s="149"/>
      <c r="E51" s="148"/>
      <c r="F51" s="148"/>
      <c r="G51" s="149"/>
    </row>
    <row r="52" spans="2:7" x14ac:dyDescent="0.25">
      <c r="B52" s="152" t="s">
        <v>388</v>
      </c>
      <c r="C52" s="148">
        <v>2</v>
      </c>
      <c r="D52" s="149"/>
      <c r="E52" s="148"/>
      <c r="F52" s="148"/>
      <c r="G52" s="149"/>
    </row>
    <row r="53" spans="2:7" x14ac:dyDescent="0.25">
      <c r="B53" s="152" t="s">
        <v>160</v>
      </c>
      <c r="C53" s="148">
        <v>6</v>
      </c>
      <c r="D53" s="149"/>
      <c r="E53" s="148"/>
      <c r="F53" s="148"/>
      <c r="G53" s="149"/>
    </row>
    <row r="54" spans="2:7" x14ac:dyDescent="0.25">
      <c r="B54" s="152" t="s">
        <v>188</v>
      </c>
      <c r="C54" s="148">
        <v>4</v>
      </c>
      <c r="D54" s="149"/>
      <c r="E54" s="148"/>
      <c r="F54" s="148"/>
      <c r="G54" s="149"/>
    </row>
    <row r="55" spans="2:7" x14ac:dyDescent="0.25">
      <c r="B55" s="152" t="s">
        <v>405</v>
      </c>
      <c r="C55" s="148">
        <v>2</v>
      </c>
      <c r="D55" s="149"/>
      <c r="E55" s="148"/>
      <c r="F55" s="148"/>
      <c r="G55" s="149"/>
    </row>
    <row r="56" spans="2:7" x14ac:dyDescent="0.25">
      <c r="B56" s="152" t="s">
        <v>414</v>
      </c>
      <c r="C56" s="148">
        <v>1</v>
      </c>
      <c r="D56" s="149"/>
      <c r="E56" s="148"/>
      <c r="F56" s="148"/>
      <c r="G56" s="149"/>
    </row>
    <row r="57" spans="2:7" x14ac:dyDescent="0.25">
      <c r="B57" s="152" t="s">
        <v>339</v>
      </c>
      <c r="C57" s="148">
        <v>1</v>
      </c>
      <c r="D57" s="149"/>
      <c r="E57" s="148"/>
      <c r="F57" s="148"/>
      <c r="G57" s="149"/>
    </row>
    <row r="58" spans="2:7" x14ac:dyDescent="0.25">
      <c r="B58" s="152" t="s">
        <v>175</v>
      </c>
      <c r="C58" s="148">
        <v>1</v>
      </c>
      <c r="D58" s="149"/>
      <c r="E58" s="148"/>
      <c r="F58" s="148"/>
      <c r="G58" s="149"/>
    </row>
    <row r="59" spans="2:7" x14ac:dyDescent="0.25">
      <c r="B59" s="152" t="s">
        <v>378</v>
      </c>
      <c r="C59" s="148">
        <v>1</v>
      </c>
      <c r="D59" s="149"/>
      <c r="E59" s="148"/>
      <c r="F59" s="148"/>
      <c r="G59" s="149"/>
    </row>
    <row r="60" spans="2:7" x14ac:dyDescent="0.25">
      <c r="B60" s="152" t="s">
        <v>407</v>
      </c>
      <c r="C60" s="148">
        <v>1</v>
      </c>
      <c r="D60" s="149"/>
      <c r="E60" s="148"/>
      <c r="F60" s="148"/>
      <c r="G60" s="149"/>
    </row>
    <row r="61" spans="2:7" x14ac:dyDescent="0.25">
      <c r="B61" s="152" t="s">
        <v>207</v>
      </c>
      <c r="C61" s="148">
        <v>2</v>
      </c>
      <c r="D61" s="149"/>
      <c r="E61" s="148"/>
      <c r="F61" s="148"/>
      <c r="G61" s="149"/>
    </row>
    <row r="62" spans="2:7" x14ac:dyDescent="0.25">
      <c r="B62" s="152" t="s">
        <v>134</v>
      </c>
      <c r="C62" s="148">
        <v>1</v>
      </c>
      <c r="D62" s="149"/>
      <c r="E62" s="148"/>
      <c r="F62" s="148"/>
      <c r="G62" s="149"/>
    </row>
    <row r="63" spans="2:7" x14ac:dyDescent="0.25">
      <c r="B63" s="152" t="s">
        <v>389</v>
      </c>
      <c r="C63" s="148">
        <v>3</v>
      </c>
      <c r="D63" s="149"/>
      <c r="E63" s="148"/>
      <c r="F63" s="148"/>
      <c r="G63" s="149"/>
    </row>
    <row r="64" spans="2:7" x14ac:dyDescent="0.25">
      <c r="B64" s="152" t="s">
        <v>163</v>
      </c>
      <c r="C64" s="148">
        <v>10</v>
      </c>
      <c r="D64" s="149"/>
      <c r="E64" s="148"/>
      <c r="F64" s="148"/>
      <c r="G64" s="149"/>
    </row>
    <row r="65" spans="2:7" x14ac:dyDescent="0.25">
      <c r="B65" s="152" t="s">
        <v>348</v>
      </c>
      <c r="C65" s="148">
        <v>2</v>
      </c>
      <c r="D65" s="149"/>
      <c r="E65" s="148"/>
      <c r="F65" s="148"/>
      <c r="G65" s="149"/>
    </row>
    <row r="66" spans="2:7" x14ac:dyDescent="0.25">
      <c r="B66" s="152" t="s">
        <v>146</v>
      </c>
      <c r="C66" s="148">
        <v>16</v>
      </c>
      <c r="D66" s="149"/>
      <c r="E66" s="148"/>
      <c r="F66" s="148"/>
      <c r="G66" s="149"/>
    </row>
    <row r="67" spans="2:7" x14ac:dyDescent="0.25">
      <c r="B67" s="152" t="s">
        <v>400</v>
      </c>
      <c r="C67" s="148">
        <v>1</v>
      </c>
      <c r="D67" s="149"/>
      <c r="E67" s="148"/>
      <c r="F67" s="148"/>
      <c r="G67" s="149"/>
    </row>
    <row r="68" spans="2:7" x14ac:dyDescent="0.25">
      <c r="B68" s="152" t="s">
        <v>401</v>
      </c>
      <c r="C68" s="148">
        <v>1</v>
      </c>
      <c r="D68" s="149"/>
      <c r="E68" s="148"/>
      <c r="F68" s="148"/>
      <c r="G68" s="149"/>
    </row>
    <row r="69" spans="2:7" x14ac:dyDescent="0.25">
      <c r="B69" s="152" t="s">
        <v>402</v>
      </c>
      <c r="C69" s="148">
        <v>1</v>
      </c>
      <c r="D69" s="149"/>
      <c r="E69" s="148"/>
      <c r="F69" s="148"/>
      <c r="G69" s="149"/>
    </row>
    <row r="70" spans="2:7" x14ac:dyDescent="0.25">
      <c r="B70" s="152" t="s">
        <v>218</v>
      </c>
      <c r="C70" s="148">
        <v>1</v>
      </c>
      <c r="D70" s="149"/>
      <c r="E70" s="148"/>
      <c r="F70" s="148"/>
      <c r="G70" s="149"/>
    </row>
    <row r="71" spans="2:7" x14ac:dyDescent="0.25">
      <c r="B71" s="152" t="s">
        <v>145</v>
      </c>
      <c r="C71" s="148">
        <v>8</v>
      </c>
      <c r="D71" s="149"/>
      <c r="E71" s="148"/>
      <c r="F71" s="148"/>
      <c r="G71" s="149"/>
    </row>
    <row r="72" spans="2:7" x14ac:dyDescent="0.25">
      <c r="B72" s="152" t="s">
        <v>183</v>
      </c>
      <c r="C72" s="148">
        <v>1</v>
      </c>
      <c r="D72" s="149"/>
      <c r="E72" s="148"/>
      <c r="F72" s="148"/>
      <c r="G72" s="149"/>
    </row>
    <row r="73" spans="2:7" x14ac:dyDescent="0.25">
      <c r="B73" s="152" t="s">
        <v>415</v>
      </c>
      <c r="C73" s="148">
        <v>2</v>
      </c>
      <c r="D73" s="149"/>
      <c r="E73" s="148"/>
      <c r="F73" s="148"/>
      <c r="G73" s="149"/>
    </row>
    <row r="74" spans="2:7" x14ac:dyDescent="0.25">
      <c r="B74" s="152" t="s">
        <v>143</v>
      </c>
      <c r="C74" s="148">
        <v>10</v>
      </c>
      <c r="D74" s="149"/>
      <c r="E74" s="148"/>
      <c r="F74" s="148"/>
      <c r="G74" s="149"/>
    </row>
    <row r="75" spans="2:7" x14ac:dyDescent="0.25">
      <c r="B75" s="152" t="s">
        <v>151</v>
      </c>
      <c r="C75" s="148">
        <v>4</v>
      </c>
      <c r="D75" s="149"/>
      <c r="E75" s="148"/>
      <c r="F75" s="148"/>
      <c r="G75" s="149"/>
    </row>
    <row r="76" spans="2:7" x14ac:dyDescent="0.25">
      <c r="B76" s="152" t="s">
        <v>147</v>
      </c>
      <c r="C76" s="148">
        <v>101</v>
      </c>
      <c r="D76" s="149"/>
      <c r="E76" s="148"/>
      <c r="F76" s="148"/>
      <c r="G76" s="149"/>
    </row>
    <row r="77" spans="2:7" x14ac:dyDescent="0.25">
      <c r="B77" s="152" t="s">
        <v>154</v>
      </c>
      <c r="C77" s="148">
        <v>1</v>
      </c>
      <c r="D77" s="149"/>
      <c r="E77" s="148"/>
      <c r="F77" s="148"/>
      <c r="G77" s="149"/>
    </row>
    <row r="78" spans="2:7" x14ac:dyDescent="0.25">
      <c r="B78" s="152" t="s">
        <v>186</v>
      </c>
      <c r="C78" s="148">
        <v>2</v>
      </c>
      <c r="D78" s="149"/>
      <c r="E78" s="148"/>
      <c r="F78" s="148"/>
      <c r="G78" s="149"/>
    </row>
    <row r="79" spans="2:7" x14ac:dyDescent="0.25">
      <c r="B79" s="152" t="s">
        <v>133</v>
      </c>
      <c r="C79" s="148">
        <v>1</v>
      </c>
      <c r="D79" s="149"/>
      <c r="E79" s="148"/>
      <c r="F79" s="148"/>
      <c r="G79" s="149"/>
    </row>
    <row r="80" spans="2:7" x14ac:dyDescent="0.25">
      <c r="B80" s="152" t="s">
        <v>172</v>
      </c>
      <c r="C80" s="148">
        <v>3</v>
      </c>
      <c r="D80" s="149"/>
      <c r="E80" s="148"/>
      <c r="F80" s="148"/>
      <c r="G80" s="149"/>
    </row>
    <row r="81" spans="2:7" x14ac:dyDescent="0.25">
      <c r="B81" s="152" t="s">
        <v>178</v>
      </c>
      <c r="C81" s="148">
        <v>1</v>
      </c>
      <c r="D81" s="149"/>
      <c r="E81" s="148"/>
      <c r="F81" s="148"/>
      <c r="G81" s="149"/>
    </row>
    <row r="82" spans="2:7" x14ac:dyDescent="0.25">
      <c r="B82" s="152" t="s">
        <v>179</v>
      </c>
      <c r="C82" s="148">
        <v>1</v>
      </c>
      <c r="D82" s="149"/>
      <c r="E82" s="148"/>
      <c r="F82" s="148"/>
      <c r="G82" s="149"/>
    </row>
    <row r="83" spans="2:7" x14ac:dyDescent="0.25">
      <c r="B83" s="152" t="s">
        <v>349</v>
      </c>
      <c r="C83" s="148">
        <v>2</v>
      </c>
      <c r="D83" s="149"/>
      <c r="E83" s="148"/>
      <c r="F83" s="148"/>
      <c r="G83" s="149"/>
    </row>
    <row r="84" spans="2:7" x14ac:dyDescent="0.25">
      <c r="B84" s="152" t="s">
        <v>185</v>
      </c>
      <c r="C84" s="148">
        <v>2</v>
      </c>
      <c r="D84" s="149"/>
      <c r="E84" s="148"/>
      <c r="F84" s="148"/>
      <c r="G84" s="149"/>
    </row>
    <row r="85" spans="2:7" x14ac:dyDescent="0.25">
      <c r="B85" s="152" t="s">
        <v>404</v>
      </c>
      <c r="C85" s="148">
        <v>1</v>
      </c>
      <c r="D85" s="149"/>
      <c r="E85" s="148"/>
      <c r="F85" s="148"/>
      <c r="G85" s="149"/>
    </row>
    <row r="86" spans="2:7" x14ac:dyDescent="0.25">
      <c r="B86" s="152" t="s">
        <v>208</v>
      </c>
      <c r="C86" s="148">
        <v>3</v>
      </c>
      <c r="D86" s="149"/>
      <c r="E86" s="148"/>
      <c r="F86" s="148"/>
      <c r="G86" s="149"/>
    </row>
    <row r="87" spans="2:7" x14ac:dyDescent="0.25">
      <c r="B87" s="152" t="s">
        <v>395</v>
      </c>
      <c r="C87" s="148">
        <v>1</v>
      </c>
      <c r="D87" s="149"/>
      <c r="E87" s="148"/>
      <c r="F87" s="148"/>
      <c r="G87" s="149"/>
    </row>
    <row r="88" spans="2:7" x14ac:dyDescent="0.25">
      <c r="B88" s="152" t="s">
        <v>217</v>
      </c>
      <c r="C88" s="148">
        <v>1</v>
      </c>
      <c r="D88" s="149"/>
      <c r="E88" s="148"/>
      <c r="F88" s="148"/>
      <c r="G88" s="149"/>
    </row>
    <row r="89" spans="2:7" x14ac:dyDescent="0.25">
      <c r="B89" s="152" t="s">
        <v>312</v>
      </c>
      <c r="C89" s="148">
        <v>2</v>
      </c>
      <c r="D89" s="149"/>
      <c r="E89" s="148"/>
      <c r="F89" s="148"/>
      <c r="G89" s="149"/>
    </row>
    <row r="90" spans="2:7" x14ac:dyDescent="0.25">
      <c r="B90" s="152" t="s">
        <v>393</v>
      </c>
      <c r="C90" s="148">
        <v>2</v>
      </c>
      <c r="D90" s="149"/>
      <c r="E90" s="148"/>
      <c r="F90" s="148"/>
      <c r="G90" s="149"/>
    </row>
    <row r="91" spans="2:7" x14ac:dyDescent="0.25">
      <c r="B91" s="152" t="s">
        <v>139</v>
      </c>
      <c r="C91" s="148">
        <v>1</v>
      </c>
      <c r="D91" s="149"/>
      <c r="E91" s="148"/>
      <c r="F91" s="148"/>
      <c r="G91" s="149"/>
    </row>
    <row r="92" spans="2:7" x14ac:dyDescent="0.25">
      <c r="B92" s="152" t="s">
        <v>194</v>
      </c>
      <c r="C92" s="148">
        <v>2</v>
      </c>
      <c r="D92" s="149"/>
      <c r="E92" s="148"/>
      <c r="F92" s="148"/>
      <c r="G92" s="149"/>
    </row>
    <row r="93" spans="2:7" x14ac:dyDescent="0.25">
      <c r="B93" s="152" t="s">
        <v>158</v>
      </c>
      <c r="C93" s="148">
        <v>2</v>
      </c>
      <c r="D93" s="149"/>
      <c r="E93" s="148"/>
      <c r="F93" s="148"/>
      <c r="G93" s="149"/>
    </row>
    <row r="94" spans="2:7" x14ac:dyDescent="0.25">
      <c r="B94" s="152" t="s">
        <v>171</v>
      </c>
      <c r="C94" s="148">
        <v>2</v>
      </c>
      <c r="D94" s="149"/>
      <c r="E94" s="148"/>
      <c r="F94" s="148"/>
      <c r="G94" s="149"/>
    </row>
    <row r="95" spans="2:7" x14ac:dyDescent="0.25">
      <c r="B95" s="152" t="s">
        <v>78</v>
      </c>
      <c r="C95" s="148">
        <v>2</v>
      </c>
      <c r="D95" s="149"/>
      <c r="E95" s="148"/>
      <c r="F95" s="148"/>
      <c r="G95" s="149"/>
    </row>
    <row r="96" spans="2:7" x14ac:dyDescent="0.25">
      <c r="B96" s="152" t="s">
        <v>224</v>
      </c>
      <c r="C96" s="148">
        <v>1</v>
      </c>
      <c r="D96" s="149"/>
      <c r="E96" s="148"/>
      <c r="F96" s="148"/>
      <c r="G96" s="149"/>
    </row>
    <row r="97" spans="2:7" x14ac:dyDescent="0.25">
      <c r="B97" s="152" t="s">
        <v>189</v>
      </c>
      <c r="C97" s="148">
        <v>4</v>
      </c>
      <c r="D97" s="149"/>
      <c r="E97" s="148"/>
      <c r="F97" s="148"/>
      <c r="G97" s="149"/>
    </row>
    <row r="98" spans="2:7" x14ac:dyDescent="0.25">
      <c r="B98" s="152" t="s">
        <v>403</v>
      </c>
      <c r="C98" s="148">
        <v>1</v>
      </c>
      <c r="D98" s="149"/>
      <c r="E98" s="148"/>
      <c r="F98" s="148"/>
      <c r="G98" s="149"/>
    </row>
    <row r="99" spans="2:7" x14ac:dyDescent="0.25">
      <c r="B99" s="152" t="s">
        <v>215</v>
      </c>
      <c r="C99" s="148">
        <v>1</v>
      </c>
      <c r="D99" s="149"/>
      <c r="E99" s="148"/>
      <c r="F99" s="148"/>
      <c r="G99" s="149"/>
    </row>
    <row r="100" spans="2:7" x14ac:dyDescent="0.25">
      <c r="B100" s="152" t="s">
        <v>214</v>
      </c>
      <c r="C100" s="148">
        <v>1</v>
      </c>
      <c r="D100" s="149"/>
      <c r="E100" s="148"/>
      <c r="F100" s="148"/>
      <c r="G100" s="149"/>
    </row>
    <row r="101" spans="2:7" x14ac:dyDescent="0.25">
      <c r="B101" s="152" t="s">
        <v>200</v>
      </c>
      <c r="C101" s="148">
        <v>1</v>
      </c>
      <c r="D101" s="149"/>
      <c r="E101" s="148"/>
      <c r="F101" s="148"/>
      <c r="G101" s="149"/>
    </row>
    <row r="102" spans="2:7" x14ac:dyDescent="0.25">
      <c r="B102" s="152" t="s">
        <v>336</v>
      </c>
      <c r="C102" s="148">
        <v>1</v>
      </c>
      <c r="D102" s="149"/>
      <c r="E102" s="148"/>
      <c r="F102" s="148"/>
      <c r="G102" s="149"/>
    </row>
    <row r="103" spans="2:7" x14ac:dyDescent="0.25">
      <c r="B103" s="152" t="s">
        <v>140</v>
      </c>
      <c r="C103" s="148">
        <v>4</v>
      </c>
      <c r="D103" s="149"/>
      <c r="E103" s="148"/>
      <c r="F103" s="148"/>
      <c r="G103" s="149"/>
    </row>
    <row r="104" spans="2:7" x14ac:dyDescent="0.25">
      <c r="B104" s="152" t="s">
        <v>390</v>
      </c>
      <c r="C104" s="148">
        <v>2</v>
      </c>
      <c r="D104" s="149"/>
      <c r="E104" s="148"/>
      <c r="F104" s="148"/>
      <c r="G104" s="149"/>
    </row>
    <row r="105" spans="2:7" x14ac:dyDescent="0.25">
      <c r="B105" s="152" t="s">
        <v>148</v>
      </c>
      <c r="C105" s="148">
        <v>1</v>
      </c>
      <c r="D105" s="149"/>
      <c r="E105" s="148"/>
      <c r="F105" s="148"/>
      <c r="G105" s="149"/>
    </row>
    <row r="106" spans="2:7" x14ac:dyDescent="0.25">
      <c r="B106" s="152" t="s">
        <v>410</v>
      </c>
      <c r="C106" s="148">
        <v>2</v>
      </c>
      <c r="D106" s="149"/>
      <c r="E106" s="148"/>
      <c r="F106" s="148"/>
      <c r="G106" s="149"/>
    </row>
    <row r="107" spans="2:7" x14ac:dyDescent="0.25">
      <c r="B107" s="152" t="s">
        <v>413</v>
      </c>
      <c r="C107" s="148">
        <v>2</v>
      </c>
      <c r="D107" s="149"/>
      <c r="E107" s="148"/>
      <c r="F107" s="148"/>
      <c r="G107" s="149"/>
    </row>
    <row r="108" spans="2:7" x14ac:dyDescent="0.25">
      <c r="B108" s="152" t="s">
        <v>411</v>
      </c>
      <c r="C108" s="148">
        <v>4</v>
      </c>
      <c r="D108" s="149"/>
      <c r="E108" s="148"/>
      <c r="F108" s="148"/>
      <c r="G108" s="149"/>
    </row>
    <row r="109" spans="2:7" x14ac:dyDescent="0.25">
      <c r="B109" s="152" t="s">
        <v>335</v>
      </c>
      <c r="C109" s="148">
        <v>1</v>
      </c>
      <c r="D109" s="149"/>
      <c r="E109" s="148"/>
      <c r="F109" s="148"/>
      <c r="G109" s="149"/>
    </row>
    <row r="110" spans="2:7" x14ac:dyDescent="0.25">
      <c r="B110" s="152" t="s">
        <v>149</v>
      </c>
      <c r="C110" s="148">
        <v>1</v>
      </c>
      <c r="D110" s="149"/>
      <c r="E110" s="148"/>
      <c r="F110" s="148"/>
      <c r="G110" s="149"/>
    </row>
    <row r="111" spans="2:7" x14ac:dyDescent="0.25">
      <c r="B111" s="152" t="s">
        <v>391</v>
      </c>
      <c r="C111" s="148">
        <v>1</v>
      </c>
      <c r="D111" s="149"/>
      <c r="E111" s="148"/>
      <c r="F111" s="148"/>
      <c r="G111" s="149"/>
    </row>
    <row r="112" spans="2:7" x14ac:dyDescent="0.25">
      <c r="B112" s="152" t="s">
        <v>206</v>
      </c>
      <c r="C112" s="148">
        <v>1</v>
      </c>
      <c r="D112" s="149"/>
      <c r="E112" s="148"/>
      <c r="F112" s="148"/>
      <c r="G112" s="149"/>
    </row>
    <row r="113" spans="2:7" x14ac:dyDescent="0.25">
      <c r="B113" s="152" t="s">
        <v>184</v>
      </c>
      <c r="C113" s="148">
        <v>2</v>
      </c>
      <c r="D113" s="149"/>
      <c r="E113" s="148"/>
      <c r="F113" s="148"/>
      <c r="G113" s="149"/>
    </row>
    <row r="114" spans="2:7" x14ac:dyDescent="0.25">
      <c r="B114" s="152" t="s">
        <v>387</v>
      </c>
      <c r="C114" s="148">
        <v>2</v>
      </c>
      <c r="D114" s="149"/>
      <c r="E114" s="148"/>
      <c r="F114" s="148"/>
      <c r="G114" s="149"/>
    </row>
    <row r="115" spans="2:7" x14ac:dyDescent="0.25">
      <c r="B115" s="152" t="s">
        <v>418</v>
      </c>
      <c r="C115" s="148">
        <v>1</v>
      </c>
      <c r="D115" s="149"/>
      <c r="E115" s="148"/>
      <c r="F115" s="148"/>
      <c r="G115" s="149"/>
    </row>
    <row r="116" spans="2:7" x14ac:dyDescent="0.25">
      <c r="B116" s="152" t="s">
        <v>345</v>
      </c>
      <c r="C116" s="148">
        <v>1</v>
      </c>
      <c r="D116" s="149"/>
      <c r="E116" s="148"/>
      <c r="F116" s="148"/>
      <c r="G116" s="149"/>
    </row>
    <row r="117" spans="2:7" x14ac:dyDescent="0.25">
      <c r="B117" s="152" t="s">
        <v>416</v>
      </c>
      <c r="C117" s="148">
        <v>2</v>
      </c>
      <c r="D117" s="149"/>
      <c r="E117" s="148"/>
      <c r="F117" s="148"/>
      <c r="G117" s="149"/>
    </row>
    <row r="118" spans="2:7" x14ac:dyDescent="0.25">
      <c r="B118" s="152" t="s">
        <v>417</v>
      </c>
      <c r="C118" s="148">
        <v>2</v>
      </c>
      <c r="D118" s="149"/>
      <c r="E118" s="148"/>
      <c r="F118" s="148"/>
      <c r="G118" s="149"/>
    </row>
    <row r="119" spans="2:7" x14ac:dyDescent="0.25">
      <c r="B119" s="152" t="s">
        <v>211</v>
      </c>
      <c r="C119" s="148">
        <v>1</v>
      </c>
      <c r="D119" s="149"/>
      <c r="E119" s="148"/>
      <c r="F119" s="148"/>
      <c r="G119" s="1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SUBASSY</vt:lpstr>
      <vt:lpstr>Purchase List and Cost</vt:lpstr>
      <vt:lpstr>SUBASSY!Print_Area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eclsnowman</dc:creator>
  <cp:lastModifiedBy>eclsnowman</cp:lastModifiedBy>
  <cp:lastPrinted>2015-03-12T06:21:36Z</cp:lastPrinted>
  <dcterms:created xsi:type="dcterms:W3CDTF">2015-03-09T06:27:22Z</dcterms:created>
  <dcterms:modified xsi:type="dcterms:W3CDTF">2015-03-12T06:59:05Z</dcterms:modified>
</cp:coreProperties>
</file>