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aPhysics\sp\mod5\"/>
    </mc:Choice>
  </mc:AlternateContent>
  <bookViews>
    <workbookView xWindow="120" yWindow="135" windowWidth="11340" windowHeight="6285"/>
  </bookViews>
  <sheets>
    <sheet name="Display" sheetId="10" r:id="rId1"/>
    <sheet name="setup" sheetId="2" r:id="rId2"/>
    <sheet name="calculations" sheetId="1" r:id="rId3"/>
    <sheet name="Kepler" sheetId="3" r:id="rId4"/>
    <sheet name="CKeplerA" sheetId="8" r:id="rId5"/>
    <sheet name="CKeplerB" sheetId="9" r:id="rId6"/>
  </sheets>
  <definedNames>
    <definedName name="dt">setup!$B$6</definedName>
    <definedName name="G">setup!$B$3</definedName>
    <definedName name="GM">setup!$B$5</definedName>
    <definedName name="M">setup!$B$4</definedName>
    <definedName name="tmax">Display!$B$4</definedName>
    <definedName name="vox">setup!$B$10</definedName>
    <definedName name="voy">Display!$B$6</definedName>
    <definedName name="xo">setup!$B$8</definedName>
    <definedName name="yo">setup!$B$9</definedName>
  </definedNames>
  <calcPr calcId="171027"/>
</workbook>
</file>

<file path=xl/calcChain.xml><?xml version="1.0" encoding="utf-8"?>
<calcChain xmlns="http://schemas.openxmlformats.org/spreadsheetml/2006/main">
  <c r="B14" i="2" l="1"/>
  <c r="B8" i="2"/>
  <c r="E2" i="1" s="1"/>
  <c r="G2" i="1" s="1"/>
  <c r="F2" i="1"/>
  <c r="H2" i="1"/>
  <c r="I2" i="1"/>
  <c r="P3" i="1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6" i="3" a="1"/>
  <c r="E16" i="3" s="1"/>
  <c r="B22" i="3"/>
  <c r="B6" i="2"/>
  <c r="O3" i="1" l="1"/>
  <c r="J2" i="1"/>
  <c r="K2" i="1" s="1"/>
  <c r="D995" i="1"/>
  <c r="D987" i="1"/>
  <c r="D973" i="1"/>
  <c r="D970" i="1"/>
  <c r="D901" i="1"/>
  <c r="F18" i="3"/>
  <c r="D1000" i="1"/>
  <c r="D992" i="1"/>
  <c r="D979" i="1"/>
  <c r="D929" i="1"/>
  <c r="D2" i="1"/>
  <c r="D3" i="1"/>
  <c r="D5" i="1"/>
  <c r="D13" i="1"/>
  <c r="D10" i="1"/>
  <c r="D18" i="1"/>
  <c r="D28" i="1"/>
  <c r="D36" i="1"/>
  <c r="D46" i="1"/>
  <c r="D54" i="1"/>
  <c r="D62" i="1"/>
  <c r="E3" i="1"/>
  <c r="D4" i="1"/>
  <c r="D7" i="1"/>
  <c r="D9" i="1"/>
  <c r="D11" i="1"/>
  <c r="D20" i="1"/>
  <c r="D24" i="1"/>
  <c r="D29" i="1"/>
  <c r="D34" i="1"/>
  <c r="D39" i="1"/>
  <c r="D65" i="1"/>
  <c r="D73" i="1"/>
  <c r="F3" i="1"/>
  <c r="D12" i="1"/>
  <c r="D14" i="1"/>
  <c r="D16" i="1"/>
  <c r="D21" i="1"/>
  <c r="D43" i="1"/>
  <c r="D48" i="1"/>
  <c r="D53" i="1"/>
  <c r="D58" i="1"/>
  <c r="D68" i="1"/>
  <c r="D15" i="1"/>
  <c r="D25" i="1"/>
  <c r="D30" i="1"/>
  <c r="D35" i="1"/>
  <c r="D40" i="1"/>
  <c r="D44" i="1"/>
  <c r="D49" i="1"/>
  <c r="D71" i="1"/>
  <c r="D17" i="1"/>
  <c r="D22" i="1"/>
  <c r="D32" i="1"/>
  <c r="D57" i="1"/>
  <c r="D61" i="1"/>
  <c r="D66" i="1"/>
  <c r="D67" i="1"/>
  <c r="D78" i="1"/>
  <c r="D88" i="1"/>
  <c r="D96" i="1"/>
  <c r="D23" i="1"/>
  <c r="D27" i="1"/>
  <c r="D52" i="1"/>
  <c r="D56" i="1"/>
  <c r="D72" i="1"/>
  <c r="D76" i="1"/>
  <c r="D42" i="1"/>
  <c r="D47" i="1"/>
  <c r="D51" i="1"/>
  <c r="D63" i="1"/>
  <c r="D74" i="1"/>
  <c r="D82" i="1"/>
  <c r="D84" i="1"/>
  <c r="D92" i="1"/>
  <c r="D19" i="1"/>
  <c r="D38" i="1"/>
  <c r="D50" i="1"/>
  <c r="D69" i="1"/>
  <c r="D70" i="1"/>
  <c r="D77" i="1"/>
  <c r="D6" i="1"/>
  <c r="D8" i="1"/>
  <c r="D37" i="1"/>
  <c r="D41" i="1"/>
  <c r="D83" i="1"/>
  <c r="D97" i="1"/>
  <c r="D105" i="1"/>
  <c r="D113" i="1"/>
  <c r="D121" i="1"/>
  <c r="D123" i="1"/>
  <c r="D26" i="1"/>
  <c r="D33" i="1"/>
  <c r="D81" i="1"/>
  <c r="D89" i="1"/>
  <c r="D90" i="1"/>
  <c r="D91" i="1"/>
  <c r="D98" i="1"/>
  <c r="D101" i="1"/>
  <c r="D103" i="1"/>
  <c r="D111" i="1"/>
  <c r="D119" i="1"/>
  <c r="D55" i="1"/>
  <c r="D80" i="1"/>
  <c r="D99" i="1"/>
  <c r="D109" i="1"/>
  <c r="D117" i="1"/>
  <c r="D93" i="1"/>
  <c r="D102" i="1"/>
  <c r="D118" i="1"/>
  <c r="D132" i="1"/>
  <c r="D140" i="1"/>
  <c r="D150" i="1"/>
  <c r="D116" i="1"/>
  <c r="D126" i="1"/>
  <c r="D130" i="1"/>
  <c r="D138" i="1"/>
  <c r="D148" i="1"/>
  <c r="D31" i="1"/>
  <c r="D59" i="1"/>
  <c r="D64" i="1"/>
  <c r="D95" i="1"/>
  <c r="D100" i="1"/>
  <c r="D108" i="1"/>
  <c r="D115" i="1"/>
  <c r="D133" i="1"/>
  <c r="D141" i="1"/>
  <c r="D143" i="1"/>
  <c r="D60" i="1"/>
  <c r="D79" i="1"/>
  <c r="D94" i="1"/>
  <c r="D106" i="1"/>
  <c r="D131" i="1"/>
  <c r="D139" i="1"/>
  <c r="D87" i="1"/>
  <c r="D110" i="1"/>
  <c r="D125" i="1"/>
  <c r="D154" i="1"/>
  <c r="D162" i="1"/>
  <c r="D164" i="1"/>
  <c r="D172" i="1"/>
  <c r="D180" i="1"/>
  <c r="D190" i="1"/>
  <c r="D198" i="1"/>
  <c r="D120" i="1"/>
  <c r="D142" i="1"/>
  <c r="D152" i="1"/>
  <c r="D160" i="1"/>
  <c r="D170" i="1"/>
  <c r="D178" i="1"/>
  <c r="D188" i="1"/>
  <c r="D196" i="1"/>
  <c r="D85" i="1"/>
  <c r="D104" i="1"/>
  <c r="D124" i="1"/>
  <c r="D135" i="1"/>
  <c r="D145" i="1"/>
  <c r="D158" i="1"/>
  <c r="D168" i="1"/>
  <c r="D176" i="1"/>
  <c r="D186" i="1"/>
  <c r="D194" i="1"/>
  <c r="D86" i="1"/>
  <c r="D107" i="1"/>
  <c r="D114" i="1"/>
  <c r="D149" i="1"/>
  <c r="D153" i="1"/>
  <c r="D161" i="1"/>
  <c r="D163" i="1"/>
  <c r="D171" i="1"/>
  <c r="D179" i="1"/>
  <c r="D112" i="1"/>
  <c r="D128" i="1"/>
  <c r="D134" i="1"/>
  <c r="D144" i="1"/>
  <c r="D156" i="1"/>
  <c r="D166" i="1"/>
  <c r="D174" i="1"/>
  <c r="D182" i="1"/>
  <c r="D151" i="1"/>
  <c r="D185" i="1"/>
  <c r="D192" i="1"/>
  <c r="D199" i="1"/>
  <c r="D208" i="1"/>
  <c r="D216" i="1"/>
  <c r="D155" i="1"/>
  <c r="D157" i="1"/>
  <c r="D159" i="1"/>
  <c r="D184" i="1"/>
  <c r="D191" i="1"/>
  <c r="D201" i="1"/>
  <c r="D203" i="1"/>
  <c r="D75" i="1"/>
  <c r="D146" i="1"/>
  <c r="D183" i="1"/>
  <c r="D197" i="1"/>
  <c r="D206" i="1"/>
  <c r="D214" i="1"/>
  <c r="D222" i="1"/>
  <c r="D224" i="1"/>
  <c r="D232" i="1"/>
  <c r="D240" i="1"/>
  <c r="D250" i="1"/>
  <c r="D258" i="1"/>
  <c r="D268" i="1"/>
  <c r="D276" i="1"/>
  <c r="D286" i="1"/>
  <c r="D122" i="1"/>
  <c r="D127" i="1"/>
  <c r="D165" i="1"/>
  <c r="D167" i="1"/>
  <c r="D169" i="1"/>
  <c r="D189" i="1"/>
  <c r="D209" i="1"/>
  <c r="D147" i="1"/>
  <c r="D173" i="1"/>
  <c r="D175" i="1"/>
  <c r="D177" i="1"/>
  <c r="D202" i="1"/>
  <c r="D204" i="1"/>
  <c r="D212" i="1"/>
  <c r="D220" i="1"/>
  <c r="D230" i="1"/>
  <c r="D238" i="1"/>
  <c r="D248" i="1"/>
  <c r="D256" i="1"/>
  <c r="D266" i="1"/>
  <c r="D274" i="1"/>
  <c r="D282" i="1"/>
  <c r="D284" i="1"/>
  <c r="D136" i="1"/>
  <c r="D181" i="1"/>
  <c r="D195" i="1"/>
  <c r="D207" i="1"/>
  <c r="D215" i="1"/>
  <c r="D187" i="1"/>
  <c r="D210" i="1"/>
  <c r="D218" i="1"/>
  <c r="D228" i="1"/>
  <c r="D236" i="1"/>
  <c r="D246" i="1"/>
  <c r="D254" i="1"/>
  <c r="D262" i="1"/>
  <c r="D264" i="1"/>
  <c r="D272" i="1"/>
  <c r="D280" i="1"/>
  <c r="D290" i="1"/>
  <c r="D205" i="1"/>
  <c r="D226" i="1"/>
  <c r="D233" i="1"/>
  <c r="D271" i="1"/>
  <c r="D278" i="1"/>
  <c r="D292" i="1"/>
  <c r="D300" i="1"/>
  <c r="D310" i="1"/>
  <c r="D318" i="1"/>
  <c r="D328" i="1"/>
  <c r="D336" i="1"/>
  <c r="D346" i="1"/>
  <c r="D354" i="1"/>
  <c r="D200" i="1"/>
  <c r="D225" i="1"/>
  <c r="D239" i="1"/>
  <c r="D255" i="1"/>
  <c r="D263" i="1"/>
  <c r="D270" i="1"/>
  <c r="D277" i="1"/>
  <c r="D231" i="1"/>
  <c r="D247" i="1"/>
  <c r="D261" i="1"/>
  <c r="D269" i="1"/>
  <c r="D298" i="1"/>
  <c r="D308" i="1"/>
  <c r="D316" i="1"/>
  <c r="D326" i="1"/>
  <c r="D334" i="1"/>
  <c r="D342" i="1"/>
  <c r="D344" i="1"/>
  <c r="D352" i="1"/>
  <c r="D129" i="1"/>
  <c r="D193" i="1"/>
  <c r="D223" i="1"/>
  <c r="D253" i="1"/>
  <c r="D260" i="1"/>
  <c r="D275" i="1"/>
  <c r="D221" i="1"/>
  <c r="D237" i="1"/>
  <c r="D245" i="1"/>
  <c r="D252" i="1"/>
  <c r="D259" i="1"/>
  <c r="D267" i="1"/>
  <c r="D283" i="1"/>
  <c r="D296" i="1"/>
  <c r="D306" i="1"/>
  <c r="D314" i="1"/>
  <c r="D322" i="1"/>
  <c r="D324" i="1"/>
  <c r="D332" i="1"/>
  <c r="D340" i="1"/>
  <c r="D350" i="1"/>
  <c r="D358" i="1"/>
  <c r="D137" i="1"/>
  <c r="D211" i="1"/>
  <c r="D213" i="1"/>
  <c r="D229" i="1"/>
  <c r="D244" i="1"/>
  <c r="D251" i="1"/>
  <c r="D281" i="1"/>
  <c r="D289" i="1"/>
  <c r="D299" i="1"/>
  <c r="D309" i="1"/>
  <c r="D317" i="1"/>
  <c r="D327" i="1"/>
  <c r="D335" i="1"/>
  <c r="D345" i="1"/>
  <c r="D45" i="1"/>
  <c r="D217" i="1"/>
  <c r="D235" i="1"/>
  <c r="D242" i="1"/>
  <c r="D243" i="1"/>
  <c r="D257" i="1"/>
  <c r="D273" i="1"/>
  <c r="D288" i="1"/>
  <c r="D291" i="1"/>
  <c r="D294" i="1"/>
  <c r="D302" i="1"/>
  <c r="D304" i="1"/>
  <c r="D312" i="1"/>
  <c r="D320" i="1"/>
  <c r="D311" i="1"/>
  <c r="D313" i="1"/>
  <c r="D315" i="1"/>
  <c r="D330" i="1"/>
  <c r="D359" i="1"/>
  <c r="D362" i="1"/>
  <c r="D364" i="1"/>
  <c r="D372" i="1"/>
  <c r="D227" i="1"/>
  <c r="D287" i="1"/>
  <c r="D319" i="1"/>
  <c r="D321" i="1"/>
  <c r="D333" i="1"/>
  <c r="D343" i="1"/>
  <c r="D351" i="1"/>
  <c r="D219" i="1"/>
  <c r="D265" i="1"/>
  <c r="D323" i="1"/>
  <c r="D325" i="1"/>
  <c r="D339" i="1"/>
  <c r="D360" i="1"/>
  <c r="D370" i="1"/>
  <c r="D378" i="1"/>
  <c r="D388" i="1"/>
  <c r="D396" i="1"/>
  <c r="D406" i="1"/>
  <c r="D414" i="1"/>
  <c r="D422" i="1"/>
  <c r="D424" i="1"/>
  <c r="D432" i="1"/>
  <c r="D440" i="1"/>
  <c r="D450" i="1"/>
  <c r="D329" i="1"/>
  <c r="D349" i="1"/>
  <c r="D249" i="1"/>
  <c r="D285" i="1"/>
  <c r="D338" i="1"/>
  <c r="D348" i="1"/>
  <c r="D368" i="1"/>
  <c r="D376" i="1"/>
  <c r="D386" i="1"/>
  <c r="D394" i="1"/>
  <c r="D402" i="1"/>
  <c r="D404" i="1"/>
  <c r="D412" i="1"/>
  <c r="D420" i="1"/>
  <c r="D430" i="1"/>
  <c r="D241" i="1"/>
  <c r="D293" i="1"/>
  <c r="D295" i="1"/>
  <c r="D297" i="1"/>
  <c r="D341" i="1"/>
  <c r="D361" i="1"/>
  <c r="D363" i="1"/>
  <c r="D371" i="1"/>
  <c r="D279" i="1"/>
  <c r="D301" i="1"/>
  <c r="D331" i="1"/>
  <c r="D353" i="1"/>
  <c r="D366" i="1"/>
  <c r="D374" i="1"/>
  <c r="D382" i="1"/>
  <c r="D384" i="1"/>
  <c r="D392" i="1"/>
  <c r="D400" i="1"/>
  <c r="D410" i="1"/>
  <c r="D418" i="1"/>
  <c r="D428" i="1"/>
  <c r="D436" i="1"/>
  <c r="D303" i="1"/>
  <c r="D377" i="1"/>
  <c r="D393" i="1"/>
  <c r="D408" i="1"/>
  <c r="D415" i="1"/>
  <c r="D423" i="1"/>
  <c r="D438" i="1"/>
  <c r="D439" i="1"/>
  <c r="D445" i="1"/>
  <c r="D458" i="1"/>
  <c r="D468" i="1"/>
  <c r="D476" i="1"/>
  <c r="D486" i="1"/>
  <c r="D494" i="1"/>
  <c r="D502" i="1"/>
  <c r="D504" i="1"/>
  <c r="D512" i="1"/>
  <c r="D234" i="1"/>
  <c r="D305" i="1"/>
  <c r="D355" i="1"/>
  <c r="D385" i="1"/>
  <c r="D399" i="1"/>
  <c r="D407" i="1"/>
  <c r="D421" i="1"/>
  <c r="D307" i="1"/>
  <c r="D347" i="1"/>
  <c r="D356" i="1"/>
  <c r="D391" i="1"/>
  <c r="D398" i="1"/>
  <c r="D413" i="1"/>
  <c r="D429" i="1"/>
  <c r="D442" i="1"/>
  <c r="D446" i="1"/>
  <c r="D451" i="1"/>
  <c r="D456" i="1"/>
  <c r="D466" i="1"/>
  <c r="D474" i="1"/>
  <c r="D482" i="1"/>
  <c r="D484" i="1"/>
  <c r="D492" i="1"/>
  <c r="D500" i="1"/>
  <c r="D337" i="1"/>
  <c r="D357" i="1"/>
  <c r="D365" i="1"/>
  <c r="D367" i="1"/>
  <c r="D369" i="1"/>
  <c r="D375" i="1"/>
  <c r="D383" i="1"/>
  <c r="D390" i="1"/>
  <c r="D397" i="1"/>
  <c r="D405" i="1"/>
  <c r="D381" i="1"/>
  <c r="D389" i="1"/>
  <c r="D419" i="1"/>
  <c r="D427" i="1"/>
  <c r="D434" i="1"/>
  <c r="D447" i="1"/>
  <c r="D452" i="1"/>
  <c r="D462" i="1"/>
  <c r="D464" i="1"/>
  <c r="D472" i="1"/>
  <c r="D480" i="1"/>
  <c r="D490" i="1"/>
  <c r="D498" i="1"/>
  <c r="D508" i="1"/>
  <c r="D373" i="1"/>
  <c r="D380" i="1"/>
  <c r="D395" i="1"/>
  <c r="D411" i="1"/>
  <c r="D426" i="1"/>
  <c r="D433" i="1"/>
  <c r="D443" i="1"/>
  <c r="D448" i="1"/>
  <c r="D453" i="1"/>
  <c r="D457" i="1"/>
  <c r="D467" i="1"/>
  <c r="D475" i="1"/>
  <c r="D485" i="1"/>
  <c r="D493" i="1"/>
  <c r="D501" i="1"/>
  <c r="D379" i="1"/>
  <c r="D387" i="1"/>
  <c r="D403" i="1"/>
  <c r="D417" i="1"/>
  <c r="D425" i="1"/>
  <c r="D460" i="1"/>
  <c r="D470" i="1"/>
  <c r="D478" i="1"/>
  <c r="D416" i="1"/>
  <c r="D449" i="1"/>
  <c r="D469" i="1"/>
  <c r="D471" i="1"/>
  <c r="D473" i="1"/>
  <c r="D491" i="1"/>
  <c r="D506" i="1"/>
  <c r="D514" i="1"/>
  <c r="D522" i="1"/>
  <c r="D524" i="1"/>
  <c r="D532" i="1"/>
  <c r="D540" i="1"/>
  <c r="D550" i="1"/>
  <c r="D558" i="1"/>
  <c r="D568" i="1"/>
  <c r="D576" i="1"/>
  <c r="D586" i="1"/>
  <c r="D594" i="1"/>
  <c r="D477" i="1"/>
  <c r="D479" i="1"/>
  <c r="D481" i="1"/>
  <c r="D497" i="1"/>
  <c r="D505" i="1"/>
  <c r="D517" i="1"/>
  <c r="D409" i="1"/>
  <c r="D435" i="1"/>
  <c r="D454" i="1"/>
  <c r="D483" i="1"/>
  <c r="D520" i="1"/>
  <c r="D530" i="1"/>
  <c r="D538" i="1"/>
  <c r="D548" i="1"/>
  <c r="D556" i="1"/>
  <c r="D566" i="1"/>
  <c r="D574" i="1"/>
  <c r="D582" i="1"/>
  <c r="D584" i="1"/>
  <c r="D592" i="1"/>
  <c r="D401" i="1"/>
  <c r="D441" i="1"/>
  <c r="D487" i="1"/>
  <c r="D496" i="1"/>
  <c r="D503" i="1"/>
  <c r="D515" i="1"/>
  <c r="D499" i="1"/>
  <c r="D518" i="1"/>
  <c r="D528" i="1"/>
  <c r="D536" i="1"/>
  <c r="D546" i="1"/>
  <c r="D554" i="1"/>
  <c r="D562" i="1"/>
  <c r="D564" i="1"/>
  <c r="D572" i="1"/>
  <c r="D580" i="1"/>
  <c r="D590" i="1"/>
  <c r="D598" i="1"/>
  <c r="D489" i="1"/>
  <c r="D521" i="1"/>
  <c r="D523" i="1"/>
  <c r="D531" i="1"/>
  <c r="D539" i="1"/>
  <c r="D549" i="1"/>
  <c r="D557" i="1"/>
  <c r="D567" i="1"/>
  <c r="D575" i="1"/>
  <c r="D585" i="1"/>
  <c r="D593" i="1"/>
  <c r="D444" i="1"/>
  <c r="D455" i="1"/>
  <c r="D459" i="1"/>
  <c r="D461" i="1"/>
  <c r="D495" i="1"/>
  <c r="D509" i="1"/>
  <c r="D510" i="1"/>
  <c r="D511" i="1"/>
  <c r="D516" i="1"/>
  <c r="D526" i="1"/>
  <c r="D534" i="1"/>
  <c r="D542" i="1"/>
  <c r="D544" i="1"/>
  <c r="D552" i="1"/>
  <c r="D560" i="1"/>
  <c r="D570" i="1"/>
  <c r="D578" i="1"/>
  <c r="D437" i="1"/>
  <c r="D541" i="1"/>
  <c r="D581" i="1"/>
  <c r="D591" i="1"/>
  <c r="D606" i="1"/>
  <c r="D614" i="1"/>
  <c r="D622" i="1"/>
  <c r="D624" i="1"/>
  <c r="D632" i="1"/>
  <c r="D488" i="1"/>
  <c r="D543" i="1"/>
  <c r="D545" i="1"/>
  <c r="D547" i="1"/>
  <c r="D599" i="1"/>
  <c r="D609" i="1"/>
  <c r="D617" i="1"/>
  <c r="D551" i="1"/>
  <c r="D553" i="1"/>
  <c r="D555" i="1"/>
  <c r="D587" i="1"/>
  <c r="D597" i="1"/>
  <c r="D602" i="1"/>
  <c r="D604" i="1"/>
  <c r="D612" i="1"/>
  <c r="D620" i="1"/>
  <c r="D630" i="1"/>
  <c r="D638" i="1"/>
  <c r="D648" i="1"/>
  <c r="D656" i="1"/>
  <c r="D666" i="1"/>
  <c r="D674" i="1"/>
  <c r="D682" i="1"/>
  <c r="D684" i="1"/>
  <c r="D692" i="1"/>
  <c r="D700" i="1"/>
  <c r="D710" i="1"/>
  <c r="D559" i="1"/>
  <c r="D561" i="1"/>
  <c r="D596" i="1"/>
  <c r="D607" i="1"/>
  <c r="D615" i="1"/>
  <c r="D463" i="1"/>
  <c r="D563" i="1"/>
  <c r="D565" i="1"/>
  <c r="D583" i="1"/>
  <c r="D600" i="1"/>
  <c r="D610" i="1"/>
  <c r="D618" i="1"/>
  <c r="D628" i="1"/>
  <c r="D636" i="1"/>
  <c r="D646" i="1"/>
  <c r="D654" i="1"/>
  <c r="D662" i="1"/>
  <c r="D664" i="1"/>
  <c r="D672" i="1"/>
  <c r="D680" i="1"/>
  <c r="D690" i="1"/>
  <c r="D698" i="1"/>
  <c r="D465" i="1"/>
  <c r="D513" i="1"/>
  <c r="D519" i="1"/>
  <c r="D569" i="1"/>
  <c r="D571" i="1"/>
  <c r="D573" i="1"/>
  <c r="D589" i="1"/>
  <c r="D605" i="1"/>
  <c r="D613" i="1"/>
  <c r="D621" i="1"/>
  <c r="D623" i="1"/>
  <c r="D631" i="1"/>
  <c r="D431" i="1"/>
  <c r="D525" i="1"/>
  <c r="D527" i="1"/>
  <c r="D529" i="1"/>
  <c r="D577" i="1"/>
  <c r="D579" i="1"/>
  <c r="D595" i="1"/>
  <c r="D608" i="1"/>
  <c r="D616" i="1"/>
  <c r="D626" i="1"/>
  <c r="D634" i="1"/>
  <c r="D642" i="1"/>
  <c r="D644" i="1"/>
  <c r="D652" i="1"/>
  <c r="D660" i="1"/>
  <c r="D670" i="1"/>
  <c r="D678" i="1"/>
  <c r="D688" i="1"/>
  <c r="D696" i="1"/>
  <c r="D603" i="1"/>
  <c r="D633" i="1"/>
  <c r="D635" i="1"/>
  <c r="D637" i="1"/>
  <c r="D653" i="1"/>
  <c r="D668" i="1"/>
  <c r="D675" i="1"/>
  <c r="D683" i="1"/>
  <c r="D711" i="1"/>
  <c r="D718" i="1"/>
  <c r="D728" i="1"/>
  <c r="D736" i="1"/>
  <c r="D746" i="1"/>
  <c r="D754" i="1"/>
  <c r="D762" i="1"/>
  <c r="D764" i="1"/>
  <c r="D772" i="1"/>
  <c r="D780" i="1"/>
  <c r="D790" i="1"/>
  <c r="D645" i="1"/>
  <c r="D659" i="1"/>
  <c r="D667" i="1"/>
  <c r="D681" i="1"/>
  <c r="D697" i="1"/>
  <c r="D705" i="1"/>
  <c r="D706" i="1"/>
  <c r="D588" i="1"/>
  <c r="D651" i="1"/>
  <c r="D658" i="1"/>
  <c r="D673" i="1"/>
  <c r="D689" i="1"/>
  <c r="D704" i="1"/>
  <c r="D707" i="1"/>
  <c r="D712" i="1"/>
  <c r="D716" i="1"/>
  <c r="D726" i="1"/>
  <c r="D734" i="1"/>
  <c r="D742" i="1"/>
  <c r="D744" i="1"/>
  <c r="D752" i="1"/>
  <c r="D760" i="1"/>
  <c r="D770" i="1"/>
  <c r="D778" i="1"/>
  <c r="D611" i="1"/>
  <c r="D643" i="1"/>
  <c r="D650" i="1"/>
  <c r="D657" i="1"/>
  <c r="D665" i="1"/>
  <c r="D695" i="1"/>
  <c r="D702" i="1"/>
  <c r="D703" i="1"/>
  <c r="D708" i="1"/>
  <c r="D507" i="1"/>
  <c r="D533" i="1"/>
  <c r="D641" i="1"/>
  <c r="D649" i="1"/>
  <c r="D679" i="1"/>
  <c r="D687" i="1"/>
  <c r="D694" i="1"/>
  <c r="D701" i="1"/>
  <c r="D722" i="1"/>
  <c r="D724" i="1"/>
  <c r="D732" i="1"/>
  <c r="D740" i="1"/>
  <c r="D750" i="1"/>
  <c r="D758" i="1"/>
  <c r="D768" i="1"/>
  <c r="D776" i="1"/>
  <c r="D786" i="1"/>
  <c r="D535" i="1"/>
  <c r="D601" i="1"/>
  <c r="D640" i="1"/>
  <c r="D655" i="1"/>
  <c r="D671" i="1"/>
  <c r="D686" i="1"/>
  <c r="D693" i="1"/>
  <c r="D709" i="1"/>
  <c r="D714" i="1"/>
  <c r="D717" i="1"/>
  <c r="D727" i="1"/>
  <c r="D735" i="1"/>
  <c r="D745" i="1"/>
  <c r="D753" i="1"/>
  <c r="D761" i="1"/>
  <c r="D763" i="1"/>
  <c r="D771" i="1"/>
  <c r="D779" i="1"/>
  <c r="D537" i="1"/>
  <c r="D619" i="1"/>
  <c r="D639" i="1"/>
  <c r="D647" i="1"/>
  <c r="D663" i="1"/>
  <c r="D677" i="1"/>
  <c r="D685" i="1"/>
  <c r="D699" i="1"/>
  <c r="D720" i="1"/>
  <c r="D730" i="1"/>
  <c r="D738" i="1"/>
  <c r="D748" i="1"/>
  <c r="D756" i="1"/>
  <c r="D723" i="1"/>
  <c r="D725" i="1"/>
  <c r="D767" i="1"/>
  <c r="D797" i="1"/>
  <c r="D807" i="1"/>
  <c r="D815" i="1"/>
  <c r="D825" i="1"/>
  <c r="D833" i="1"/>
  <c r="D729" i="1"/>
  <c r="D731" i="1"/>
  <c r="D733" i="1"/>
  <c r="D773" i="1"/>
  <c r="D788" i="1"/>
  <c r="D789" i="1"/>
  <c r="D800" i="1"/>
  <c r="D810" i="1"/>
  <c r="D818" i="1"/>
  <c r="D828" i="1"/>
  <c r="D836" i="1"/>
  <c r="D846" i="1"/>
  <c r="D854" i="1"/>
  <c r="D862" i="1"/>
  <c r="D864" i="1"/>
  <c r="D625" i="1"/>
  <c r="D676" i="1"/>
  <c r="D737" i="1"/>
  <c r="D739" i="1"/>
  <c r="D741" i="1"/>
  <c r="D766" i="1"/>
  <c r="D787" i="1"/>
  <c r="D791" i="1"/>
  <c r="D792" i="1"/>
  <c r="D795" i="1"/>
  <c r="D805" i="1"/>
  <c r="D813" i="1"/>
  <c r="D821" i="1"/>
  <c r="D823" i="1"/>
  <c r="D831" i="1"/>
  <c r="D839" i="1"/>
  <c r="D849" i="1"/>
  <c r="D857" i="1"/>
  <c r="D867" i="1"/>
  <c r="D875" i="1"/>
  <c r="D885" i="1"/>
  <c r="D627" i="1"/>
  <c r="D743" i="1"/>
  <c r="D769" i="1"/>
  <c r="D798" i="1"/>
  <c r="D808" i="1"/>
  <c r="D816" i="1"/>
  <c r="D826" i="1"/>
  <c r="D834" i="1"/>
  <c r="D842" i="1"/>
  <c r="D844" i="1"/>
  <c r="D852" i="1"/>
  <c r="D860" i="1"/>
  <c r="D870" i="1"/>
  <c r="D629" i="1"/>
  <c r="D669" i="1"/>
  <c r="D747" i="1"/>
  <c r="D749" i="1"/>
  <c r="D751" i="1"/>
  <c r="D775" i="1"/>
  <c r="D785" i="1"/>
  <c r="D793" i="1"/>
  <c r="D801" i="1"/>
  <c r="D803" i="1"/>
  <c r="D811" i="1"/>
  <c r="D819" i="1"/>
  <c r="D829" i="1"/>
  <c r="D837" i="1"/>
  <c r="D847" i="1"/>
  <c r="D855" i="1"/>
  <c r="D865" i="1"/>
  <c r="D873" i="1"/>
  <c r="D881" i="1"/>
  <c r="D883" i="1"/>
  <c r="D661" i="1"/>
  <c r="D755" i="1"/>
  <c r="D757" i="1"/>
  <c r="D759" i="1"/>
  <c r="D765" i="1"/>
  <c r="D784" i="1"/>
  <c r="D796" i="1"/>
  <c r="D806" i="1"/>
  <c r="D814" i="1"/>
  <c r="D822" i="1"/>
  <c r="D824" i="1"/>
  <c r="D832" i="1"/>
  <c r="D715" i="1"/>
  <c r="D774" i="1"/>
  <c r="D782" i="1"/>
  <c r="D783" i="1"/>
  <c r="D799" i="1"/>
  <c r="D809" i="1"/>
  <c r="D817" i="1"/>
  <c r="D827" i="1"/>
  <c r="D835" i="1"/>
  <c r="D845" i="1"/>
  <c r="D853" i="1"/>
  <c r="D781" i="1"/>
  <c r="D802" i="1"/>
  <c r="D841" i="1"/>
  <c r="D863" i="1"/>
  <c r="D886" i="1"/>
  <c r="D896" i="1"/>
  <c r="D906" i="1"/>
  <c r="D914" i="1"/>
  <c r="D922" i="1"/>
  <c r="D924" i="1"/>
  <c r="D932" i="1"/>
  <c r="D940" i="1"/>
  <c r="D950" i="1"/>
  <c r="D958" i="1"/>
  <c r="D968" i="1"/>
  <c r="D976" i="1"/>
  <c r="D713" i="1"/>
  <c r="D820" i="1"/>
  <c r="D843" i="1"/>
  <c r="D856" i="1"/>
  <c r="D866" i="1"/>
  <c r="D891" i="1"/>
  <c r="D899" i="1"/>
  <c r="D909" i="1"/>
  <c r="D917" i="1"/>
  <c r="D927" i="1"/>
  <c r="D935" i="1"/>
  <c r="D945" i="1"/>
  <c r="D953" i="1"/>
  <c r="D961" i="1"/>
  <c r="D963" i="1"/>
  <c r="D851" i="1"/>
  <c r="D859" i="1"/>
  <c r="D871" i="1"/>
  <c r="D887" i="1"/>
  <c r="D894" i="1"/>
  <c r="D902" i="1"/>
  <c r="D904" i="1"/>
  <c r="D912" i="1"/>
  <c r="D920" i="1"/>
  <c r="D930" i="1"/>
  <c r="D938" i="1"/>
  <c r="D948" i="1"/>
  <c r="D956" i="1"/>
  <c r="D966" i="1"/>
  <c r="D974" i="1"/>
  <c r="D982" i="1"/>
  <c r="D984" i="1"/>
  <c r="D804" i="1"/>
  <c r="D838" i="1"/>
  <c r="D840" i="1"/>
  <c r="D858" i="1"/>
  <c r="D872" i="1"/>
  <c r="D874" i="1"/>
  <c r="D876" i="1"/>
  <c r="D888" i="1"/>
  <c r="D897" i="1"/>
  <c r="D907" i="1"/>
  <c r="D915" i="1"/>
  <c r="D925" i="1"/>
  <c r="D933" i="1"/>
  <c r="D941" i="1"/>
  <c r="D943" i="1"/>
  <c r="D951" i="1"/>
  <c r="D959" i="1"/>
  <c r="D969" i="1"/>
  <c r="D719" i="1"/>
  <c r="D861" i="1"/>
  <c r="D877" i="1"/>
  <c r="D878" i="1"/>
  <c r="D879" i="1"/>
  <c r="D892" i="1"/>
  <c r="D900" i="1"/>
  <c r="D910" i="1"/>
  <c r="D918" i="1"/>
  <c r="D928" i="1"/>
  <c r="D936" i="1"/>
  <c r="D946" i="1"/>
  <c r="D954" i="1"/>
  <c r="D962" i="1"/>
  <c r="D964" i="1"/>
  <c r="D972" i="1"/>
  <c r="D980" i="1"/>
  <c r="D721" i="1"/>
  <c r="D777" i="1"/>
  <c r="D794" i="1"/>
  <c r="D848" i="1"/>
  <c r="D850" i="1"/>
  <c r="D868" i="1"/>
  <c r="D869" i="1"/>
  <c r="D880" i="1"/>
  <c r="D882" i="1"/>
  <c r="D889" i="1"/>
  <c r="D895" i="1"/>
  <c r="D905" i="1"/>
  <c r="D913" i="1"/>
  <c r="D921" i="1"/>
  <c r="D923" i="1"/>
  <c r="D931" i="1"/>
  <c r="D939" i="1"/>
  <c r="D949" i="1"/>
  <c r="D957" i="1"/>
  <c r="D967" i="1"/>
  <c r="D691" i="1"/>
  <c r="D812" i="1"/>
  <c r="D898" i="1"/>
  <c r="D908" i="1"/>
  <c r="D916" i="1"/>
  <c r="D926" i="1"/>
  <c r="D934" i="1"/>
  <c r="D942" i="1"/>
  <c r="D944" i="1"/>
  <c r="E18" i="3"/>
  <c r="D997" i="1"/>
  <c r="D989" i="1"/>
  <c r="D955" i="1"/>
  <c r="D911" i="1"/>
  <c r="D978" i="1"/>
  <c r="D947" i="1"/>
  <c r="F17" i="3"/>
  <c r="D1002" i="1"/>
  <c r="D994" i="1"/>
  <c r="D986" i="1"/>
  <c r="D981" i="1"/>
  <c r="D971" i="1"/>
  <c r="D952" i="1"/>
  <c r="D893" i="1"/>
  <c r="D830" i="1"/>
  <c r="E17" i="3"/>
  <c r="E19" i="3" s="1"/>
  <c r="D999" i="1"/>
  <c r="D991" i="1"/>
  <c r="D983" i="1"/>
  <c r="F16" i="3"/>
  <c r="D996" i="1"/>
  <c r="D988" i="1"/>
  <c r="D975" i="1"/>
  <c r="D960" i="1"/>
  <c r="D903" i="1"/>
  <c r="D1001" i="1"/>
  <c r="D993" i="1"/>
  <c r="D985" i="1"/>
  <c r="D965" i="1"/>
  <c r="D937" i="1"/>
  <c r="D884" i="1"/>
  <c r="D998" i="1"/>
  <c r="D990" i="1"/>
  <c r="D977" i="1"/>
  <c r="D919" i="1"/>
  <c r="D890" i="1"/>
  <c r="E21" i="3" l="1"/>
  <c r="E25" i="3" s="1"/>
  <c r="G21" i="3"/>
  <c r="E27" i="3" s="1"/>
  <c r="G22" i="3"/>
  <c r="E26" i="3" s="1"/>
  <c r="G3" i="1"/>
  <c r="F4" i="1" s="1"/>
  <c r="H3" i="1"/>
  <c r="I3" i="1"/>
  <c r="J3" i="1" l="1"/>
  <c r="K3" i="1" s="1"/>
  <c r="E4" i="1"/>
  <c r="G4" i="1" l="1"/>
  <c r="E5" i="1" s="1"/>
  <c r="H4" i="1" l="1"/>
  <c r="F5" i="1"/>
  <c r="L3" i="1" l="1"/>
  <c r="I4" i="1"/>
  <c r="M3" i="1" s="1"/>
  <c r="G5" i="1"/>
  <c r="F6" i="1" s="1"/>
  <c r="I5" i="1" l="1"/>
  <c r="M4" i="1" s="1"/>
  <c r="J4" i="1"/>
  <c r="E6" i="1"/>
  <c r="N3" i="1"/>
  <c r="H5" i="1" l="1"/>
  <c r="G6" i="1"/>
  <c r="E7" i="1" s="1"/>
  <c r="K4" i="1"/>
  <c r="F7" i="1" l="1"/>
  <c r="G7" i="1" s="1"/>
  <c r="E8" i="1" s="1"/>
  <c r="H6" i="1"/>
  <c r="L4" i="1"/>
  <c r="N4" i="1" s="1"/>
  <c r="J5" i="1"/>
  <c r="H7" i="1" l="1"/>
  <c r="I6" i="1"/>
  <c r="M5" i="1" s="1"/>
  <c r="F8" i="1"/>
  <c r="L5" i="1"/>
  <c r="K5" i="1"/>
  <c r="I7" i="1" l="1"/>
  <c r="M6" i="1" s="1"/>
  <c r="J6" i="1"/>
  <c r="G8" i="1"/>
  <c r="E9" i="1" s="1"/>
  <c r="N5" i="1"/>
  <c r="L6" i="1"/>
  <c r="N6" i="1" l="1"/>
  <c r="J7" i="1"/>
  <c r="K7" i="1" s="1"/>
  <c r="H8" i="1"/>
  <c r="K6" i="1"/>
  <c r="F9" i="1"/>
  <c r="I8" i="1" l="1"/>
  <c r="M7" i="1" s="1"/>
  <c r="L7" i="1"/>
  <c r="G9" i="1"/>
  <c r="E10" i="1" s="1"/>
  <c r="N7" i="1" l="1"/>
  <c r="J8" i="1"/>
  <c r="K8" i="1" s="1"/>
  <c r="H9" i="1"/>
  <c r="F10" i="1"/>
  <c r="G10" i="1" s="1"/>
  <c r="E11" i="1" s="1"/>
  <c r="H10" i="1" l="1"/>
  <c r="I9" i="1"/>
  <c r="M8" i="1" s="1"/>
  <c r="F11" i="1"/>
  <c r="L8" i="1"/>
  <c r="J9" i="1" l="1"/>
  <c r="K9" i="1" s="1"/>
  <c r="N8" i="1"/>
  <c r="I10" i="1"/>
  <c r="M9" i="1" s="1"/>
  <c r="G11" i="1"/>
  <c r="E12" i="1" s="1"/>
  <c r="L9" i="1"/>
  <c r="J10" i="1" l="1"/>
  <c r="K10" i="1" s="1"/>
  <c r="N9" i="1"/>
  <c r="H11" i="1"/>
  <c r="F12" i="1"/>
  <c r="L10" i="1" l="1"/>
  <c r="I11" i="1"/>
  <c r="M10" i="1" s="1"/>
  <c r="G12" i="1"/>
  <c r="E13" i="1" s="1"/>
  <c r="H12" i="1" l="1"/>
  <c r="F13" i="1"/>
  <c r="G13" i="1" s="1"/>
  <c r="E14" i="1" s="1"/>
  <c r="N10" i="1"/>
  <c r="J11" i="1"/>
  <c r="K11" i="1" s="1"/>
  <c r="H13" i="1" l="1"/>
  <c r="I12" i="1"/>
  <c r="M11" i="1" s="1"/>
  <c r="F14" i="1"/>
  <c r="G14" i="1" s="1"/>
  <c r="E15" i="1" s="1"/>
  <c r="L11" i="1"/>
  <c r="N11" i="1" s="1"/>
  <c r="H14" i="1" l="1"/>
  <c r="J12" i="1"/>
  <c r="K12" i="1" s="1"/>
  <c r="I13" i="1"/>
  <c r="M12" i="1" s="1"/>
  <c r="F15" i="1"/>
  <c r="L12" i="1"/>
  <c r="J13" i="1" l="1"/>
  <c r="K13" i="1" s="1"/>
  <c r="N12" i="1"/>
  <c r="I14" i="1"/>
  <c r="M13" i="1" s="1"/>
  <c r="G15" i="1"/>
  <c r="E16" i="1" s="1"/>
  <c r="L13" i="1"/>
  <c r="J14" i="1"/>
  <c r="K14" i="1" s="1"/>
  <c r="N13" i="1" l="1"/>
  <c r="H15" i="1"/>
  <c r="F16" i="1"/>
  <c r="I15" i="1" l="1"/>
  <c r="M14" i="1" s="1"/>
  <c r="L14" i="1"/>
  <c r="G16" i="1"/>
  <c r="E17" i="1" s="1"/>
  <c r="J15" i="1" l="1"/>
  <c r="K15" i="1" s="1"/>
  <c r="N14" i="1"/>
  <c r="F17" i="1"/>
  <c r="G17" i="1" s="1"/>
  <c r="E18" i="1" s="1"/>
  <c r="H16" i="1"/>
  <c r="H17" i="1" l="1"/>
  <c r="L15" i="1"/>
  <c r="I16" i="1"/>
  <c r="M15" i="1" s="1"/>
  <c r="F18" i="1"/>
  <c r="N15" i="1" l="1"/>
  <c r="J16" i="1"/>
  <c r="K16" i="1" s="1"/>
  <c r="I17" i="1"/>
  <c r="M16" i="1" s="1"/>
  <c r="L16" i="1"/>
  <c r="G18" i="1"/>
  <c r="E19" i="1" s="1"/>
  <c r="J17" i="1" l="1"/>
  <c r="K17" i="1" s="1"/>
  <c r="N16" i="1"/>
  <c r="F19" i="1"/>
  <c r="G19" i="1" s="1"/>
  <c r="E20" i="1" s="1"/>
  <c r="H18" i="1"/>
  <c r="H19" i="1" l="1"/>
  <c r="L17" i="1"/>
  <c r="I18" i="1"/>
  <c r="M17" i="1" s="1"/>
  <c r="F20" i="1"/>
  <c r="G20" i="1" s="1"/>
  <c r="E21" i="1" s="1"/>
  <c r="H20" i="1" l="1"/>
  <c r="N17" i="1"/>
  <c r="I19" i="1"/>
  <c r="M18" i="1" s="1"/>
  <c r="F21" i="1"/>
  <c r="J18" i="1"/>
  <c r="K18" i="1" s="1"/>
  <c r="L18" i="1"/>
  <c r="N18" i="1" s="1"/>
  <c r="I20" i="1" l="1"/>
  <c r="M19" i="1" s="1"/>
  <c r="G21" i="1"/>
  <c r="E22" i="1" s="1"/>
  <c r="J19" i="1"/>
  <c r="K19" i="1" s="1"/>
  <c r="L19" i="1"/>
  <c r="J20" i="1" l="1"/>
  <c r="K20" i="1" s="1"/>
  <c r="N19" i="1"/>
  <c r="H21" i="1"/>
  <c r="O22" i="1"/>
  <c r="F22" i="1"/>
  <c r="G22" i="1" s="1"/>
  <c r="E23" i="1" s="1"/>
  <c r="H22" i="1" l="1"/>
  <c r="P22" i="1"/>
  <c r="I21" i="1"/>
  <c r="M20" i="1" s="1"/>
  <c r="F23" i="1"/>
  <c r="L20" i="1"/>
  <c r="I22" i="1" l="1"/>
  <c r="M21" i="1" s="1"/>
  <c r="G23" i="1"/>
  <c r="E24" i="1" s="1"/>
  <c r="N20" i="1"/>
  <c r="J21" i="1"/>
  <c r="K21" i="1" s="1"/>
  <c r="L21" i="1"/>
  <c r="N21" i="1" s="1"/>
  <c r="J22" i="1"/>
  <c r="K22" i="1" s="1"/>
  <c r="H23" i="1" l="1"/>
  <c r="F24" i="1"/>
  <c r="G24" i="1" s="1"/>
  <c r="E25" i="1" s="1"/>
  <c r="H24" i="1" l="1"/>
  <c r="I23" i="1"/>
  <c r="M22" i="1" s="1"/>
  <c r="F25" i="1"/>
  <c r="G25" i="1" s="1"/>
  <c r="E26" i="1" s="1"/>
  <c r="L22" i="1"/>
  <c r="J23" i="1"/>
  <c r="K23" i="1" s="1"/>
  <c r="N22" i="1" l="1"/>
  <c r="H25" i="1"/>
  <c r="I24" i="1"/>
  <c r="M23" i="1" s="1"/>
  <c r="F26" i="1"/>
  <c r="L23" i="1"/>
  <c r="N23" i="1" s="1"/>
  <c r="J24" i="1" l="1"/>
  <c r="K24" i="1" s="1"/>
  <c r="I25" i="1"/>
  <c r="M24" i="1" s="1"/>
  <c r="G26" i="1"/>
  <c r="E27" i="1" s="1"/>
  <c r="L24" i="1"/>
  <c r="N24" i="1" s="1"/>
  <c r="J25" i="1" l="1"/>
  <c r="K25" i="1" s="1"/>
  <c r="H26" i="1"/>
  <c r="F27" i="1"/>
  <c r="I26" i="1" l="1"/>
  <c r="M25" i="1" s="1"/>
  <c r="L25" i="1"/>
  <c r="G27" i="1"/>
  <c r="E28" i="1" s="1"/>
  <c r="N25" i="1" l="1"/>
  <c r="J26" i="1"/>
  <c r="K26" i="1" s="1"/>
  <c r="F28" i="1"/>
  <c r="G28" i="1" s="1"/>
  <c r="E29" i="1" s="1"/>
  <c r="H27" i="1"/>
  <c r="H28" i="1" l="1"/>
  <c r="L26" i="1"/>
  <c r="I27" i="1"/>
  <c r="M26" i="1" s="1"/>
  <c r="F29" i="1"/>
  <c r="I28" i="1" l="1"/>
  <c r="M27" i="1" s="1"/>
  <c r="J27" i="1"/>
  <c r="K27" i="1" s="1"/>
  <c r="G29" i="1"/>
  <c r="E30" i="1" s="1"/>
  <c r="N26" i="1"/>
  <c r="L27" i="1"/>
  <c r="N27" i="1" s="1"/>
  <c r="J28" i="1"/>
  <c r="K28" i="1" s="1"/>
  <c r="H29" i="1" l="1"/>
  <c r="F30" i="1"/>
  <c r="G30" i="1" s="1"/>
  <c r="E31" i="1" s="1"/>
  <c r="H30" i="1" l="1"/>
  <c r="I29" i="1"/>
  <c r="M28" i="1" s="1"/>
  <c r="F31" i="1"/>
  <c r="L28" i="1"/>
  <c r="J29" i="1"/>
  <c r="K29" i="1" s="1"/>
  <c r="N28" i="1" l="1"/>
  <c r="I30" i="1"/>
  <c r="M29" i="1" s="1"/>
  <c r="L29" i="1"/>
  <c r="G31" i="1"/>
  <c r="E32" i="1" s="1"/>
  <c r="N29" i="1" l="1"/>
  <c r="J30" i="1"/>
  <c r="K30" i="1" s="1"/>
  <c r="F32" i="1"/>
  <c r="G32" i="1" s="1"/>
  <c r="E33" i="1" s="1"/>
  <c r="H31" i="1"/>
  <c r="H32" i="1" l="1"/>
  <c r="L30" i="1"/>
  <c r="I31" i="1"/>
  <c r="M30" i="1" s="1"/>
  <c r="F33" i="1"/>
  <c r="I32" i="1" l="1"/>
  <c r="M31" i="1" s="1"/>
  <c r="J31" i="1"/>
  <c r="K31" i="1" s="1"/>
  <c r="G33" i="1"/>
  <c r="E34" i="1" s="1"/>
  <c r="N30" i="1"/>
  <c r="L31" i="1"/>
  <c r="N31" i="1" s="1"/>
  <c r="J32" i="1"/>
  <c r="K32" i="1" s="1"/>
  <c r="H33" i="1" l="1"/>
  <c r="F34" i="1"/>
  <c r="G34" i="1" s="1"/>
  <c r="E35" i="1" s="1"/>
  <c r="H34" i="1" l="1"/>
  <c r="I33" i="1"/>
  <c r="M32" i="1" s="1"/>
  <c r="F35" i="1"/>
  <c r="L32" i="1"/>
  <c r="J33" i="1"/>
  <c r="K33" i="1" s="1"/>
  <c r="I34" i="1" l="1"/>
  <c r="M33" i="1" s="1"/>
  <c r="N32" i="1"/>
  <c r="J34" i="1"/>
  <c r="K34" i="1" s="1"/>
  <c r="L33" i="1"/>
  <c r="N33" i="1" s="1"/>
  <c r="G35" i="1"/>
  <c r="E36" i="1" s="1"/>
  <c r="H35" i="1" l="1"/>
  <c r="F36" i="1"/>
  <c r="I35" i="1" l="1"/>
  <c r="M34" i="1" s="1"/>
  <c r="L34" i="1"/>
  <c r="N34" i="1" s="1"/>
  <c r="G36" i="1"/>
  <c r="E37" i="1" s="1"/>
  <c r="J35" i="1" l="1"/>
  <c r="K35" i="1" s="1"/>
  <c r="H36" i="1"/>
  <c r="F37" i="1"/>
  <c r="I36" i="1" l="1"/>
  <c r="M35" i="1" s="1"/>
  <c r="L35" i="1"/>
  <c r="J36" i="1"/>
  <c r="K36" i="1" s="1"/>
  <c r="G37" i="1"/>
  <c r="E38" i="1" s="1"/>
  <c r="N35" i="1" l="1"/>
  <c r="H37" i="1"/>
  <c r="F38" i="1"/>
  <c r="G38" i="1" s="1"/>
  <c r="E39" i="1" s="1"/>
  <c r="H38" i="1" l="1"/>
  <c r="I37" i="1"/>
  <c r="M36" i="1" s="1"/>
  <c r="F39" i="1"/>
  <c r="G39" i="1" s="1"/>
  <c r="E40" i="1" s="1"/>
  <c r="L36" i="1"/>
  <c r="J37" i="1"/>
  <c r="K37" i="1" s="1"/>
  <c r="N36" i="1" l="1"/>
  <c r="H39" i="1"/>
  <c r="I38" i="1"/>
  <c r="M37" i="1" s="1"/>
  <c r="F40" i="1"/>
  <c r="L37" i="1"/>
  <c r="J38" i="1" l="1"/>
  <c r="K38" i="1" s="1"/>
  <c r="I39" i="1"/>
  <c r="M38" i="1" s="1"/>
  <c r="N37" i="1"/>
  <c r="L38" i="1"/>
  <c r="N38" i="1" s="1"/>
  <c r="G40" i="1"/>
  <c r="E41" i="1" s="1"/>
  <c r="J39" i="1" l="1"/>
  <c r="K39" i="1" s="1"/>
  <c r="H40" i="1"/>
  <c r="F41" i="1"/>
  <c r="G41" i="1" s="1"/>
  <c r="E42" i="1" s="1"/>
  <c r="H41" i="1" l="1"/>
  <c r="O42" i="1"/>
  <c r="I40" i="1"/>
  <c r="M39" i="1" s="1"/>
  <c r="F42" i="1"/>
  <c r="L39" i="1"/>
  <c r="N39" i="1" s="1"/>
  <c r="I41" i="1" l="1"/>
  <c r="M40" i="1" s="1"/>
  <c r="P42" i="1"/>
  <c r="J40" i="1"/>
  <c r="K40" i="1" s="1"/>
  <c r="L40" i="1"/>
  <c r="N40" i="1" s="1"/>
  <c r="J41" i="1"/>
  <c r="K41" i="1" s="1"/>
  <c r="G42" i="1"/>
  <c r="E43" i="1" s="1"/>
  <c r="H42" i="1" l="1"/>
  <c r="F43" i="1"/>
  <c r="I42" i="1" l="1"/>
  <c r="M41" i="1" s="1"/>
  <c r="G43" i="1"/>
  <c r="E44" i="1" s="1"/>
  <c r="J42" i="1"/>
  <c r="K42" i="1" s="1"/>
  <c r="L41" i="1"/>
  <c r="N41" i="1" s="1"/>
  <c r="H43" i="1" l="1"/>
  <c r="F44" i="1"/>
  <c r="I43" i="1" l="1"/>
  <c r="M42" i="1" s="1"/>
  <c r="G44" i="1"/>
  <c r="E45" i="1" s="1"/>
  <c r="L42" i="1"/>
  <c r="N42" i="1" s="1"/>
  <c r="J43" i="1"/>
  <c r="K43" i="1" s="1"/>
  <c r="H44" i="1" l="1"/>
  <c r="F45" i="1"/>
  <c r="I44" i="1" l="1"/>
  <c r="M43" i="1" s="1"/>
  <c r="L43" i="1"/>
  <c r="G45" i="1"/>
  <c r="E46" i="1" s="1"/>
  <c r="N43" i="1" l="1"/>
  <c r="J44" i="1"/>
  <c r="K44" i="1" s="1"/>
  <c r="F46" i="1"/>
  <c r="G46" i="1" s="1"/>
  <c r="E47" i="1" s="1"/>
  <c r="H45" i="1"/>
  <c r="H46" i="1" l="1"/>
  <c r="L44" i="1"/>
  <c r="I45" i="1"/>
  <c r="M44" i="1" s="1"/>
  <c r="F47" i="1"/>
  <c r="I46" i="1" l="1"/>
  <c r="M45" i="1" s="1"/>
  <c r="J45" i="1"/>
  <c r="K45" i="1" s="1"/>
  <c r="G47" i="1"/>
  <c r="E48" i="1" s="1"/>
  <c r="N44" i="1"/>
  <c r="J46" i="1"/>
  <c r="K46" i="1" s="1"/>
  <c r="L45" i="1"/>
  <c r="N45" i="1" s="1"/>
  <c r="H47" i="1" l="1"/>
  <c r="F48" i="1"/>
  <c r="I47" i="1" l="1"/>
  <c r="M46" i="1" s="1"/>
  <c r="L46" i="1"/>
  <c r="J47" i="1"/>
  <c r="K47" i="1" s="1"/>
  <c r="G48" i="1"/>
  <c r="E49" i="1" s="1"/>
  <c r="N46" i="1" l="1"/>
  <c r="F49" i="1"/>
  <c r="G49" i="1" s="1"/>
  <c r="E50" i="1" s="1"/>
  <c r="H48" i="1"/>
  <c r="H49" i="1" l="1"/>
  <c r="L47" i="1"/>
  <c r="I48" i="1"/>
  <c r="M47" i="1" s="1"/>
  <c r="F50" i="1"/>
  <c r="I49" i="1" l="1"/>
  <c r="M48" i="1" s="1"/>
  <c r="J48" i="1"/>
  <c r="K48" i="1" s="1"/>
  <c r="L48" i="1"/>
  <c r="N48" i="1" s="1"/>
  <c r="J49" i="1"/>
  <c r="K49" i="1" s="1"/>
  <c r="N47" i="1"/>
  <c r="G50" i="1"/>
  <c r="E51" i="1" s="1"/>
  <c r="F51" i="1" l="1"/>
  <c r="G51" i="1" s="1"/>
  <c r="E52" i="1" s="1"/>
  <c r="H50" i="1"/>
  <c r="H51" i="1" l="1"/>
  <c r="L49" i="1"/>
  <c r="I50" i="1"/>
  <c r="M49" i="1" s="1"/>
  <c r="F52" i="1"/>
  <c r="I51" i="1" l="1"/>
  <c r="M50" i="1" s="1"/>
  <c r="J50" i="1"/>
  <c r="K50" i="1" s="1"/>
  <c r="G52" i="1"/>
  <c r="E53" i="1" s="1"/>
  <c r="N49" i="1"/>
  <c r="J51" i="1"/>
  <c r="K51" i="1" s="1"/>
  <c r="L50" i="1"/>
  <c r="N50" i="1" s="1"/>
  <c r="F53" i="1" l="1"/>
  <c r="G53" i="1" s="1"/>
  <c r="E54" i="1" s="1"/>
  <c r="H52" i="1"/>
  <c r="H53" i="1" l="1"/>
  <c r="L51" i="1"/>
  <c r="I52" i="1"/>
  <c r="M51" i="1" s="1"/>
  <c r="F54" i="1"/>
  <c r="I53" i="1" l="1"/>
  <c r="M52" i="1" s="1"/>
  <c r="N51" i="1"/>
  <c r="J52" i="1"/>
  <c r="K52" i="1" s="1"/>
  <c r="G54" i="1"/>
  <c r="E55" i="1" s="1"/>
  <c r="L52" i="1"/>
  <c r="N52" i="1" s="1"/>
  <c r="J53" i="1"/>
  <c r="K53" i="1" s="1"/>
  <c r="F55" i="1" l="1"/>
  <c r="H54" i="1"/>
  <c r="G55" i="1"/>
  <c r="E56" i="1" s="1"/>
  <c r="H55" i="1" l="1"/>
  <c r="L53" i="1"/>
  <c r="I54" i="1"/>
  <c r="M53" i="1" s="1"/>
  <c r="F56" i="1"/>
  <c r="I55" i="1" l="1"/>
  <c r="M54" i="1" s="1"/>
  <c r="J54" i="1"/>
  <c r="K54" i="1" s="1"/>
  <c r="G56" i="1"/>
  <c r="E57" i="1" s="1"/>
  <c r="N53" i="1"/>
  <c r="L54" i="1"/>
  <c r="N54" i="1" s="1"/>
  <c r="J55" i="1"/>
  <c r="K55" i="1" s="1"/>
  <c r="H56" i="1" l="1"/>
  <c r="F57" i="1"/>
  <c r="G57" i="1" s="1"/>
  <c r="E58" i="1" s="1"/>
  <c r="H57" i="1" l="1"/>
  <c r="I56" i="1"/>
  <c r="M55" i="1" s="1"/>
  <c r="F58" i="1"/>
  <c r="L55" i="1"/>
  <c r="I57" i="1" l="1"/>
  <c r="M56" i="1" s="1"/>
  <c r="N55" i="1"/>
  <c r="J56" i="1"/>
  <c r="K56" i="1" s="1"/>
  <c r="L56" i="1"/>
  <c r="N56" i="1" s="1"/>
  <c r="J57" i="1"/>
  <c r="K57" i="1" s="1"/>
  <c r="G58" i="1"/>
  <c r="E59" i="1" s="1"/>
  <c r="F59" i="1" l="1"/>
  <c r="G59" i="1" s="1"/>
  <c r="E60" i="1" s="1"/>
  <c r="H58" i="1"/>
  <c r="H59" i="1" l="1"/>
  <c r="L57" i="1"/>
  <c r="I58" i="1"/>
  <c r="M57" i="1" s="1"/>
  <c r="F60" i="1"/>
  <c r="I59" i="1" l="1"/>
  <c r="M58" i="1" s="1"/>
  <c r="J58" i="1"/>
  <c r="K58" i="1" s="1"/>
  <c r="N57" i="1"/>
  <c r="L58" i="1"/>
  <c r="N58" i="1" s="1"/>
  <c r="J59" i="1"/>
  <c r="K59" i="1" s="1"/>
  <c r="G60" i="1"/>
  <c r="E61" i="1" s="1"/>
  <c r="H60" i="1" l="1"/>
  <c r="F61" i="1"/>
  <c r="I60" i="1" l="1"/>
  <c r="M59" i="1" s="1"/>
  <c r="L59" i="1"/>
  <c r="G61" i="1"/>
  <c r="E62" i="1" s="1"/>
  <c r="N59" i="1" l="1"/>
  <c r="J60" i="1"/>
  <c r="K60" i="1" s="1"/>
  <c r="F62" i="1"/>
  <c r="G62" i="1" s="1"/>
  <c r="E63" i="1" s="1"/>
  <c r="H61" i="1"/>
  <c r="O62" i="1"/>
  <c r="L60" i="1" l="1"/>
  <c r="H62" i="1"/>
  <c r="I61" i="1"/>
  <c r="M60" i="1" s="1"/>
  <c r="P62" i="1"/>
  <c r="F63" i="1"/>
  <c r="I62" i="1" l="1"/>
  <c r="M61" i="1" s="1"/>
  <c r="L61" i="1"/>
  <c r="G63" i="1"/>
  <c r="E64" i="1" s="1"/>
  <c r="N60" i="1"/>
  <c r="J61" i="1"/>
  <c r="K61" i="1" s="1"/>
  <c r="J62" i="1" l="1"/>
  <c r="K62" i="1" s="1"/>
  <c r="N61" i="1"/>
  <c r="F64" i="1"/>
  <c r="G64" i="1" s="1"/>
  <c r="E65" i="1" s="1"/>
  <c r="H63" i="1"/>
  <c r="H64" i="1" l="1"/>
  <c r="L62" i="1"/>
  <c r="I63" i="1"/>
  <c r="M62" i="1" s="1"/>
  <c r="F65" i="1"/>
  <c r="I64" i="1" l="1"/>
  <c r="M63" i="1" s="1"/>
  <c r="J63" i="1"/>
  <c r="K63" i="1" s="1"/>
  <c r="G65" i="1"/>
  <c r="E66" i="1" s="1"/>
  <c r="N62" i="1"/>
  <c r="L63" i="1"/>
  <c r="N63" i="1" s="1"/>
  <c r="J64" i="1"/>
  <c r="K64" i="1" s="1"/>
  <c r="H65" i="1" l="1"/>
  <c r="F66" i="1"/>
  <c r="G66" i="1" s="1"/>
  <c r="E67" i="1" s="1"/>
  <c r="H66" i="1" l="1"/>
  <c r="I65" i="1"/>
  <c r="M64" i="1" s="1"/>
  <c r="F67" i="1"/>
  <c r="L64" i="1"/>
  <c r="J65" i="1"/>
  <c r="K65" i="1" s="1"/>
  <c r="I66" i="1" l="1"/>
  <c r="M65" i="1" s="1"/>
  <c r="N64" i="1"/>
  <c r="L65" i="1"/>
  <c r="J66" i="1"/>
  <c r="K66" i="1" s="1"/>
  <c r="G67" i="1"/>
  <c r="E68" i="1" s="1"/>
  <c r="N65" i="1" l="1"/>
  <c r="H67" i="1"/>
  <c r="F68" i="1"/>
  <c r="G68" i="1" s="1"/>
  <c r="E69" i="1" s="1"/>
  <c r="H68" i="1" l="1"/>
  <c r="I67" i="1"/>
  <c r="M66" i="1" s="1"/>
  <c r="F69" i="1"/>
  <c r="L66" i="1"/>
  <c r="J67" i="1" l="1"/>
  <c r="K67" i="1" s="1"/>
  <c r="N66" i="1"/>
  <c r="I68" i="1"/>
  <c r="M67" i="1" s="1"/>
  <c r="L67" i="1"/>
  <c r="J68" i="1"/>
  <c r="K68" i="1" s="1"/>
  <c r="G69" i="1"/>
  <c r="E70" i="1" s="1"/>
  <c r="N67" i="1" l="1"/>
  <c r="F70" i="1"/>
  <c r="G70" i="1" s="1"/>
  <c r="E71" i="1" s="1"/>
  <c r="H69" i="1"/>
  <c r="H70" i="1" l="1"/>
  <c r="L68" i="1"/>
  <c r="I69" i="1"/>
  <c r="M68" i="1" s="1"/>
  <c r="F71" i="1"/>
  <c r="I70" i="1" l="1"/>
  <c r="M69" i="1" s="1"/>
  <c r="J69" i="1"/>
  <c r="K69" i="1" s="1"/>
  <c r="N68" i="1"/>
  <c r="L69" i="1"/>
  <c r="N69" i="1" s="1"/>
  <c r="G71" i="1"/>
  <c r="E72" i="1" s="1"/>
  <c r="J70" i="1" l="1"/>
  <c r="K70" i="1" s="1"/>
  <c r="H71" i="1"/>
  <c r="F72" i="1"/>
  <c r="I71" i="1" l="1"/>
  <c r="M70" i="1" s="1"/>
  <c r="L70" i="1"/>
  <c r="G72" i="1"/>
  <c r="E73" i="1" s="1"/>
  <c r="N70" i="1" l="1"/>
  <c r="J71" i="1"/>
  <c r="K71" i="1" s="1"/>
  <c r="H72" i="1"/>
  <c r="F73" i="1"/>
  <c r="I72" i="1" l="1"/>
  <c r="M71" i="1" s="1"/>
  <c r="L71" i="1"/>
  <c r="J72" i="1"/>
  <c r="K72" i="1" s="1"/>
  <c r="G73" i="1"/>
  <c r="E74" i="1" s="1"/>
  <c r="N71" i="1" l="1"/>
  <c r="H73" i="1"/>
  <c r="F74" i="1"/>
  <c r="G74" i="1" s="1"/>
  <c r="E75" i="1" s="1"/>
  <c r="H74" i="1" l="1"/>
  <c r="I73" i="1"/>
  <c r="M72" i="1" s="1"/>
  <c r="F75" i="1"/>
  <c r="G75" i="1" s="1"/>
  <c r="E76" i="1" s="1"/>
  <c r="L72" i="1"/>
  <c r="N72" i="1" s="1"/>
  <c r="J73" i="1"/>
  <c r="K73" i="1" s="1"/>
  <c r="H75" i="1" l="1"/>
  <c r="I74" i="1"/>
  <c r="M73" i="1" s="1"/>
  <c r="F76" i="1"/>
  <c r="L73" i="1"/>
  <c r="N73" i="1" s="1"/>
  <c r="I75" i="1" l="1"/>
  <c r="M74" i="1" s="1"/>
  <c r="J74" i="1"/>
  <c r="K74" i="1" s="1"/>
  <c r="L74" i="1"/>
  <c r="N74" i="1" s="1"/>
  <c r="J75" i="1"/>
  <c r="K75" i="1" s="1"/>
  <c r="G76" i="1"/>
  <c r="E77" i="1" s="1"/>
  <c r="H76" i="1" l="1"/>
  <c r="F77" i="1"/>
  <c r="I76" i="1" l="1"/>
  <c r="M75" i="1" s="1"/>
  <c r="L75" i="1"/>
  <c r="G77" i="1"/>
  <c r="E78" i="1" s="1"/>
  <c r="N75" i="1" l="1"/>
  <c r="J76" i="1"/>
  <c r="K76" i="1" s="1"/>
  <c r="F78" i="1"/>
  <c r="G78" i="1" s="1"/>
  <c r="E79" i="1" s="1"/>
  <c r="H77" i="1"/>
  <c r="H78" i="1" l="1"/>
  <c r="L76" i="1"/>
  <c r="I77" i="1"/>
  <c r="M76" i="1" s="1"/>
  <c r="F79" i="1"/>
  <c r="I78" i="1" l="1"/>
  <c r="M77" i="1" s="1"/>
  <c r="J77" i="1"/>
  <c r="K77" i="1" s="1"/>
  <c r="G79" i="1"/>
  <c r="E80" i="1" s="1"/>
  <c r="N76" i="1"/>
  <c r="L77" i="1"/>
  <c r="N77" i="1" s="1"/>
  <c r="J78" i="1"/>
  <c r="K78" i="1" s="1"/>
  <c r="H79" i="1" l="1"/>
  <c r="F80" i="1"/>
  <c r="I79" i="1" l="1"/>
  <c r="M78" i="1" s="1"/>
  <c r="L78" i="1"/>
  <c r="J79" i="1"/>
  <c r="K79" i="1" s="1"/>
  <c r="G80" i="1"/>
  <c r="E81" i="1" s="1"/>
  <c r="N78" i="1" l="1"/>
  <c r="H80" i="1"/>
  <c r="F81" i="1"/>
  <c r="G81" i="1" s="1"/>
  <c r="E82" i="1" s="1"/>
  <c r="H81" i="1" l="1"/>
  <c r="O82" i="1"/>
  <c r="I80" i="1"/>
  <c r="M79" i="1" s="1"/>
  <c r="F82" i="1"/>
  <c r="L79" i="1"/>
  <c r="N79" i="1" s="1"/>
  <c r="P82" i="1" l="1"/>
  <c r="I81" i="1"/>
  <c r="M80" i="1" s="1"/>
  <c r="J80" i="1"/>
  <c r="K80" i="1" s="1"/>
  <c r="G82" i="1"/>
  <c r="E83" i="1" s="1"/>
  <c r="L80" i="1"/>
  <c r="N80" i="1" s="1"/>
  <c r="J81" i="1"/>
  <c r="K81" i="1" s="1"/>
  <c r="H82" i="1" l="1"/>
  <c r="F83" i="1"/>
  <c r="I82" i="1" l="1"/>
  <c r="M81" i="1" s="1"/>
  <c r="G83" i="1"/>
  <c r="E84" i="1" s="1"/>
  <c r="J82" i="1"/>
  <c r="K82" i="1" s="1"/>
  <c r="L81" i="1"/>
  <c r="N81" i="1" s="1"/>
  <c r="H83" i="1" l="1"/>
  <c r="F84" i="1"/>
  <c r="I83" i="1" l="1"/>
  <c r="M82" i="1" s="1"/>
  <c r="L82" i="1"/>
  <c r="J83" i="1"/>
  <c r="K83" i="1" s="1"/>
  <c r="G84" i="1"/>
  <c r="E85" i="1" s="1"/>
  <c r="N82" i="1" l="1"/>
  <c r="F85" i="1"/>
  <c r="G85" i="1" s="1"/>
  <c r="E86" i="1" s="1"/>
  <c r="H84" i="1"/>
  <c r="H85" i="1" l="1"/>
  <c r="L83" i="1"/>
  <c r="I84" i="1"/>
  <c r="M83" i="1" s="1"/>
  <c r="F86" i="1"/>
  <c r="I85" i="1" l="1"/>
  <c r="M84" i="1" s="1"/>
  <c r="J84" i="1"/>
  <c r="K84" i="1" s="1"/>
  <c r="G86" i="1"/>
  <c r="E87" i="1" s="1"/>
  <c r="N83" i="1"/>
  <c r="L84" i="1"/>
  <c r="N84" i="1" s="1"/>
  <c r="J85" i="1"/>
  <c r="K85" i="1" s="1"/>
  <c r="F87" i="1" l="1"/>
  <c r="G87" i="1" s="1"/>
  <c r="E88" i="1" s="1"/>
  <c r="H86" i="1"/>
  <c r="H87" i="1" l="1"/>
  <c r="L85" i="1"/>
  <c r="I86" i="1"/>
  <c r="M85" i="1" s="1"/>
  <c r="F88" i="1"/>
  <c r="I87" i="1" l="1"/>
  <c r="M86" i="1" s="1"/>
  <c r="N85" i="1"/>
  <c r="J86" i="1"/>
  <c r="K86" i="1" s="1"/>
  <c r="G88" i="1"/>
  <c r="E89" i="1" s="1"/>
  <c r="L86" i="1"/>
  <c r="J87" i="1"/>
  <c r="K87" i="1" s="1"/>
  <c r="N86" i="1" l="1"/>
  <c r="H88" i="1"/>
  <c r="F89" i="1"/>
  <c r="I88" i="1" l="1"/>
  <c r="M87" i="1" s="1"/>
  <c r="G89" i="1"/>
  <c r="E90" i="1" s="1"/>
  <c r="L87" i="1"/>
  <c r="N87" i="1" s="1"/>
  <c r="J88" i="1"/>
  <c r="K88" i="1" s="1"/>
  <c r="H89" i="1" l="1"/>
  <c r="F90" i="1"/>
  <c r="I89" i="1" l="1"/>
  <c r="M88" i="1" s="1"/>
  <c r="L88" i="1"/>
  <c r="G90" i="1"/>
  <c r="E91" i="1" s="1"/>
  <c r="J89" i="1" l="1"/>
  <c r="K89" i="1" s="1"/>
  <c r="N88" i="1"/>
  <c r="F91" i="1"/>
  <c r="G91" i="1" s="1"/>
  <c r="E92" i="1" s="1"/>
  <c r="H90" i="1"/>
  <c r="H91" i="1" l="1"/>
  <c r="L89" i="1"/>
  <c r="I90" i="1"/>
  <c r="M89" i="1" s="1"/>
  <c r="F92" i="1"/>
  <c r="I91" i="1" l="1"/>
  <c r="M90" i="1" s="1"/>
  <c r="G92" i="1"/>
  <c r="E93" i="1" s="1"/>
  <c r="N89" i="1"/>
  <c r="J90" i="1"/>
  <c r="K90" i="1" s="1"/>
  <c r="L90" i="1"/>
  <c r="J91" i="1" l="1"/>
  <c r="K91" i="1" s="1"/>
  <c r="N90" i="1"/>
  <c r="H92" i="1"/>
  <c r="F93" i="1"/>
  <c r="G93" i="1" s="1"/>
  <c r="E94" i="1" s="1"/>
  <c r="H93" i="1" l="1"/>
  <c r="I92" i="1"/>
  <c r="M91" i="1" s="1"/>
  <c r="F94" i="1"/>
  <c r="L91" i="1"/>
  <c r="N91" i="1" s="1"/>
  <c r="J92" i="1"/>
  <c r="K92" i="1" s="1"/>
  <c r="I93" i="1" l="1"/>
  <c r="M92" i="1" s="1"/>
  <c r="G94" i="1"/>
  <c r="E95" i="1" s="1"/>
  <c r="L92" i="1"/>
  <c r="N92" i="1" s="1"/>
  <c r="J93" i="1"/>
  <c r="K93" i="1" s="1"/>
  <c r="H94" i="1" l="1"/>
  <c r="F95" i="1"/>
  <c r="I94" i="1" l="1"/>
  <c r="M93" i="1" s="1"/>
  <c r="L93" i="1"/>
  <c r="G95" i="1"/>
  <c r="E96" i="1" s="1"/>
  <c r="N93" i="1" l="1"/>
  <c r="J94" i="1"/>
  <c r="K94" i="1" s="1"/>
  <c r="H95" i="1"/>
  <c r="F96" i="1"/>
  <c r="G96" i="1" s="1"/>
  <c r="E97" i="1" s="1"/>
  <c r="H96" i="1" l="1"/>
  <c r="I95" i="1"/>
  <c r="M94" i="1" s="1"/>
  <c r="F97" i="1"/>
  <c r="G97" i="1" s="1"/>
  <c r="E98" i="1" s="1"/>
  <c r="L94" i="1"/>
  <c r="N94" i="1" s="1"/>
  <c r="J95" i="1"/>
  <c r="K95" i="1" s="1"/>
  <c r="H97" i="1" l="1"/>
  <c r="I96" i="1"/>
  <c r="M95" i="1" s="1"/>
  <c r="F98" i="1"/>
  <c r="L95" i="1"/>
  <c r="N95" i="1" s="1"/>
  <c r="J96" i="1"/>
  <c r="K96" i="1" s="1"/>
  <c r="I97" i="1" l="1"/>
  <c r="M96" i="1" s="1"/>
  <c r="G98" i="1"/>
  <c r="E99" i="1" s="1"/>
  <c r="L96" i="1"/>
  <c r="N96" i="1" l="1"/>
  <c r="J97" i="1"/>
  <c r="K97" i="1" s="1"/>
  <c r="H98" i="1"/>
  <c r="F99" i="1"/>
  <c r="I98" i="1" l="1"/>
  <c r="M97" i="1" s="1"/>
  <c r="L97" i="1"/>
  <c r="G99" i="1"/>
  <c r="E100" i="1" s="1"/>
  <c r="N97" i="1" l="1"/>
  <c r="J98" i="1"/>
  <c r="K98" i="1" s="1"/>
  <c r="F100" i="1"/>
  <c r="G100" i="1" s="1"/>
  <c r="E101" i="1" s="1"/>
  <c r="H99" i="1"/>
  <c r="H100" i="1" l="1"/>
  <c r="L98" i="1"/>
  <c r="I99" i="1"/>
  <c r="M98" i="1" s="1"/>
  <c r="F101" i="1"/>
  <c r="N98" i="1" l="1"/>
  <c r="J99" i="1"/>
  <c r="K99" i="1" s="1"/>
  <c r="I100" i="1"/>
  <c r="M99" i="1" s="1"/>
  <c r="L99" i="1"/>
  <c r="J100" i="1"/>
  <c r="K100" i="1" s="1"/>
  <c r="G101" i="1"/>
  <c r="E102" i="1" s="1"/>
  <c r="N99" i="1" l="1"/>
  <c r="F102" i="1"/>
  <c r="G102" i="1" s="1"/>
  <c r="E103" i="1" s="1"/>
  <c r="O102" i="1"/>
  <c r="H101" i="1"/>
  <c r="H102" i="1" l="1"/>
  <c r="L100" i="1"/>
  <c r="P102" i="1"/>
  <c r="I101" i="1"/>
  <c r="M100" i="1" s="1"/>
  <c r="F103" i="1"/>
  <c r="I102" i="1" l="1"/>
  <c r="M101" i="1" s="1"/>
  <c r="J101" i="1"/>
  <c r="K101" i="1" s="1"/>
  <c r="N100" i="1"/>
  <c r="L101" i="1"/>
  <c r="G103" i="1"/>
  <c r="E104" i="1" s="1"/>
  <c r="N101" i="1" l="1"/>
  <c r="J102" i="1"/>
  <c r="K102" i="1" s="1"/>
  <c r="H103" i="1"/>
  <c r="F104" i="1"/>
  <c r="I103" i="1" l="1"/>
  <c r="M102" i="1" s="1"/>
  <c r="L102" i="1"/>
  <c r="G104" i="1"/>
  <c r="E105" i="1" s="1"/>
  <c r="N102" i="1" l="1"/>
  <c r="J103" i="1"/>
  <c r="K103" i="1" s="1"/>
  <c r="H104" i="1"/>
  <c r="F105" i="1"/>
  <c r="I104" i="1" l="1"/>
  <c r="M103" i="1" s="1"/>
  <c r="L103" i="1"/>
  <c r="G105" i="1"/>
  <c r="E106" i="1" s="1"/>
  <c r="J104" i="1" l="1"/>
  <c r="K104" i="1" s="1"/>
  <c r="N103" i="1"/>
  <c r="F106" i="1"/>
  <c r="G106" i="1" s="1"/>
  <c r="E107" i="1" s="1"/>
  <c r="H105" i="1"/>
  <c r="H106" i="1" l="1"/>
  <c r="L104" i="1"/>
  <c r="I105" i="1"/>
  <c r="M104" i="1" s="1"/>
  <c r="F107" i="1"/>
  <c r="G107" i="1" s="1"/>
  <c r="E108" i="1" s="1"/>
  <c r="H107" i="1" l="1"/>
  <c r="N104" i="1"/>
  <c r="I106" i="1"/>
  <c r="M105" i="1" s="1"/>
  <c r="F108" i="1"/>
  <c r="J105" i="1"/>
  <c r="K105" i="1" s="1"/>
  <c r="L105" i="1"/>
  <c r="N105" i="1" s="1"/>
  <c r="I107" i="1" l="1"/>
  <c r="M106" i="1" s="1"/>
  <c r="G108" i="1"/>
  <c r="E109" i="1" s="1"/>
  <c r="J106" i="1"/>
  <c r="K106" i="1" s="1"/>
  <c r="J107" i="1"/>
  <c r="K107" i="1" s="1"/>
  <c r="L106" i="1"/>
  <c r="N106" i="1" s="1"/>
  <c r="H108" i="1" l="1"/>
  <c r="F109" i="1"/>
  <c r="I108" i="1" l="1"/>
  <c r="M107" i="1" s="1"/>
  <c r="G109" i="1"/>
  <c r="E110" i="1" s="1"/>
  <c r="L107" i="1"/>
  <c r="N107" i="1" s="1"/>
  <c r="J108" i="1"/>
  <c r="K108" i="1" s="1"/>
  <c r="H109" i="1" l="1"/>
  <c r="F110" i="1"/>
  <c r="I109" i="1" l="1"/>
  <c r="M108" i="1" s="1"/>
  <c r="G110" i="1"/>
  <c r="E111" i="1" s="1"/>
  <c r="J109" i="1"/>
  <c r="K109" i="1" s="1"/>
  <c r="L108" i="1"/>
  <c r="N108" i="1" s="1"/>
  <c r="H110" i="1" l="1"/>
  <c r="F111" i="1"/>
  <c r="I110" i="1" l="1"/>
  <c r="M109" i="1" s="1"/>
  <c r="G111" i="1"/>
  <c r="E112" i="1" s="1"/>
  <c r="L109" i="1"/>
  <c r="N109" i="1" s="1"/>
  <c r="J110" i="1"/>
  <c r="K110" i="1" s="1"/>
  <c r="H111" i="1" l="1"/>
  <c r="F112" i="1"/>
  <c r="I111" i="1" l="1"/>
  <c r="M110" i="1" s="1"/>
  <c r="L110" i="1"/>
  <c r="N110" i="1" s="1"/>
  <c r="G112" i="1"/>
  <c r="E113" i="1" s="1"/>
  <c r="J111" i="1" l="1"/>
  <c r="K111" i="1" s="1"/>
  <c r="F113" i="1"/>
  <c r="G113" i="1" s="1"/>
  <c r="E114" i="1" s="1"/>
  <c r="H112" i="1"/>
  <c r="H113" i="1" l="1"/>
  <c r="L111" i="1"/>
  <c r="I112" i="1"/>
  <c r="M111" i="1" s="1"/>
  <c r="F114" i="1"/>
  <c r="N111" i="1" l="1"/>
  <c r="I113" i="1"/>
  <c r="M112" i="1" s="1"/>
  <c r="J112" i="1"/>
  <c r="K112" i="1" s="1"/>
  <c r="G114" i="1"/>
  <c r="E115" i="1" s="1"/>
  <c r="L112" i="1"/>
  <c r="N112" i="1" s="1"/>
  <c r="J113" i="1"/>
  <c r="K113" i="1" s="1"/>
  <c r="H114" i="1" l="1"/>
  <c r="F115" i="1"/>
  <c r="I114" i="1" l="1"/>
  <c r="M113" i="1" s="1"/>
  <c r="L113" i="1"/>
  <c r="J114" i="1"/>
  <c r="K114" i="1" s="1"/>
  <c r="G115" i="1"/>
  <c r="E116" i="1" s="1"/>
  <c r="N113" i="1" l="1"/>
  <c r="H115" i="1"/>
  <c r="F116" i="1"/>
  <c r="G116" i="1" s="1"/>
  <c r="E117" i="1" s="1"/>
  <c r="H116" i="1" l="1"/>
  <c r="I115" i="1"/>
  <c r="M114" i="1" s="1"/>
  <c r="F117" i="1"/>
  <c r="J115" i="1"/>
  <c r="K115" i="1" s="1"/>
  <c r="L114" i="1"/>
  <c r="N114" i="1" s="1"/>
  <c r="I116" i="1" l="1"/>
  <c r="M115" i="1" s="1"/>
  <c r="L115" i="1"/>
  <c r="J116" i="1"/>
  <c r="K116" i="1" s="1"/>
  <c r="G117" i="1"/>
  <c r="E118" i="1" s="1"/>
  <c r="N115" i="1" l="1"/>
  <c r="H117" i="1"/>
  <c r="F118" i="1"/>
  <c r="I117" i="1" l="1"/>
  <c r="M116" i="1" s="1"/>
  <c r="G118" i="1"/>
  <c r="E119" i="1" s="1"/>
  <c r="J117" i="1"/>
  <c r="K117" i="1" s="1"/>
  <c r="L116" i="1"/>
  <c r="N116" i="1" s="1"/>
  <c r="H118" i="1" l="1"/>
  <c r="F119" i="1"/>
  <c r="I118" i="1" l="1"/>
  <c r="M117" i="1" s="1"/>
  <c r="L117" i="1"/>
  <c r="J118" i="1"/>
  <c r="K118" i="1" s="1"/>
  <c r="G119" i="1"/>
  <c r="E120" i="1" s="1"/>
  <c r="N117" i="1" l="1"/>
  <c r="F120" i="1"/>
  <c r="G120" i="1" s="1"/>
  <c r="E121" i="1" s="1"/>
  <c r="H119" i="1"/>
  <c r="H120" i="1" l="1"/>
  <c r="L118" i="1"/>
  <c r="I119" i="1"/>
  <c r="M118" i="1" s="1"/>
  <c r="F121" i="1"/>
  <c r="J119" i="1" l="1"/>
  <c r="K119" i="1" s="1"/>
  <c r="N118" i="1"/>
  <c r="I120" i="1"/>
  <c r="M119" i="1" s="1"/>
  <c r="L119" i="1"/>
  <c r="G121" i="1"/>
  <c r="E122" i="1" s="1"/>
  <c r="H121" i="1" l="1"/>
  <c r="O122" i="1"/>
  <c r="N119" i="1"/>
  <c r="J120" i="1"/>
  <c r="K120" i="1" s="1"/>
  <c r="F122" i="1"/>
  <c r="P122" i="1" l="1"/>
  <c r="I121" i="1"/>
  <c r="M120" i="1" s="1"/>
  <c r="G122" i="1"/>
  <c r="E123" i="1" s="1"/>
  <c r="J121" i="1"/>
  <c r="K121" i="1" s="1"/>
  <c r="L120" i="1"/>
  <c r="N120" i="1" s="1"/>
  <c r="H122" i="1" l="1"/>
  <c r="F123" i="1"/>
  <c r="G123" i="1" s="1"/>
  <c r="E124" i="1" s="1"/>
  <c r="H123" i="1" l="1"/>
  <c r="I122" i="1"/>
  <c r="M121" i="1" s="1"/>
  <c r="F124" i="1"/>
  <c r="G124" i="1" s="1"/>
  <c r="E125" i="1" s="1"/>
  <c r="L121" i="1"/>
  <c r="H124" i="1" l="1"/>
  <c r="J122" i="1"/>
  <c r="K122" i="1" s="1"/>
  <c r="N121" i="1"/>
  <c r="I123" i="1"/>
  <c r="M122" i="1" s="1"/>
  <c r="F125" i="1"/>
  <c r="L122" i="1"/>
  <c r="N122" i="1" l="1"/>
  <c r="I124" i="1"/>
  <c r="M123" i="1" s="1"/>
  <c r="L123" i="1"/>
  <c r="J124" i="1"/>
  <c r="K124" i="1" s="1"/>
  <c r="J123" i="1"/>
  <c r="K123" i="1" s="1"/>
  <c r="G125" i="1"/>
  <c r="E126" i="1" s="1"/>
  <c r="N123" i="1" l="1"/>
  <c r="H125" i="1"/>
  <c r="F126" i="1"/>
  <c r="L124" i="1" l="1"/>
  <c r="I125" i="1"/>
  <c r="M124" i="1" s="1"/>
  <c r="G126" i="1"/>
  <c r="E127" i="1" s="1"/>
  <c r="H126" i="1" l="1"/>
  <c r="F127" i="1"/>
  <c r="G127" i="1" s="1"/>
  <c r="E128" i="1" s="1"/>
  <c r="N124" i="1"/>
  <c r="J125" i="1"/>
  <c r="K125" i="1" s="1"/>
  <c r="H127" i="1" l="1"/>
  <c r="I126" i="1"/>
  <c r="M125" i="1" s="1"/>
  <c r="F128" i="1"/>
  <c r="L125" i="1"/>
  <c r="N125" i="1" s="1"/>
  <c r="J126" i="1"/>
  <c r="K126" i="1" s="1"/>
  <c r="I127" i="1" l="1"/>
  <c r="M126" i="1" s="1"/>
  <c r="G128" i="1"/>
  <c r="E129" i="1" s="1"/>
  <c r="L126" i="1"/>
  <c r="N126" i="1" s="1"/>
  <c r="J127" i="1"/>
  <c r="K127" i="1" s="1"/>
  <c r="H128" i="1" l="1"/>
  <c r="F129" i="1"/>
  <c r="I128" i="1" l="1"/>
  <c r="M127" i="1" s="1"/>
  <c r="L127" i="1"/>
  <c r="J128" i="1"/>
  <c r="K128" i="1" s="1"/>
  <c r="G129" i="1"/>
  <c r="E130" i="1" s="1"/>
  <c r="N127" i="1" l="1"/>
  <c r="H129" i="1"/>
  <c r="F130" i="1"/>
  <c r="I129" i="1" l="1"/>
  <c r="M128" i="1" s="1"/>
  <c r="G130" i="1"/>
  <c r="E131" i="1" s="1"/>
  <c r="L128" i="1"/>
  <c r="N128" i="1" s="1"/>
  <c r="J129" i="1"/>
  <c r="K129" i="1" s="1"/>
  <c r="H130" i="1" l="1"/>
  <c r="F131" i="1"/>
  <c r="I130" i="1" l="1"/>
  <c r="M129" i="1" s="1"/>
  <c r="L129" i="1"/>
  <c r="N129" i="1" s="1"/>
  <c r="G131" i="1"/>
  <c r="E132" i="1" s="1"/>
  <c r="J130" i="1" l="1"/>
  <c r="K130" i="1" s="1"/>
  <c r="F132" i="1"/>
  <c r="G132" i="1" s="1"/>
  <c r="E133" i="1" s="1"/>
  <c r="H131" i="1"/>
  <c r="H132" i="1" l="1"/>
  <c r="L130" i="1"/>
  <c r="I131" i="1"/>
  <c r="M130" i="1" s="1"/>
  <c r="F133" i="1"/>
  <c r="I132" i="1" l="1"/>
  <c r="M131" i="1" s="1"/>
  <c r="J131" i="1"/>
  <c r="K131" i="1" s="1"/>
  <c r="N130" i="1"/>
  <c r="L131" i="1"/>
  <c r="N131" i="1" s="1"/>
  <c r="J132" i="1"/>
  <c r="K132" i="1" s="1"/>
  <c r="G133" i="1"/>
  <c r="E134" i="1" s="1"/>
  <c r="H133" i="1" l="1"/>
  <c r="F134" i="1"/>
  <c r="I133" i="1" l="1"/>
  <c r="M132" i="1" s="1"/>
  <c r="L132" i="1"/>
  <c r="G134" i="1"/>
  <c r="E135" i="1" s="1"/>
  <c r="J133" i="1" l="1"/>
  <c r="K133" i="1" s="1"/>
  <c r="N132" i="1"/>
  <c r="F135" i="1"/>
  <c r="G135" i="1" s="1"/>
  <c r="E136" i="1" s="1"/>
  <c r="H134" i="1"/>
  <c r="H135" i="1" l="1"/>
  <c r="L133" i="1"/>
  <c r="I134" i="1"/>
  <c r="M133" i="1" s="1"/>
  <c r="F136" i="1"/>
  <c r="I135" i="1" l="1"/>
  <c r="M134" i="1" s="1"/>
  <c r="J134" i="1"/>
  <c r="K134" i="1" s="1"/>
  <c r="G136" i="1"/>
  <c r="E137" i="1" s="1"/>
  <c r="N133" i="1"/>
  <c r="L134" i="1"/>
  <c r="N134" i="1" s="1"/>
  <c r="J135" i="1"/>
  <c r="K135" i="1" s="1"/>
  <c r="F137" i="1" l="1"/>
  <c r="G137" i="1" s="1"/>
  <c r="E138" i="1" s="1"/>
  <c r="H136" i="1"/>
  <c r="H137" i="1" l="1"/>
  <c r="L135" i="1"/>
  <c r="I136" i="1"/>
  <c r="M135" i="1" s="1"/>
  <c r="F138" i="1"/>
  <c r="I137" i="1" l="1"/>
  <c r="M136" i="1" s="1"/>
  <c r="N135" i="1"/>
  <c r="J136" i="1"/>
  <c r="K136" i="1" s="1"/>
  <c r="G138" i="1"/>
  <c r="E139" i="1" s="1"/>
  <c r="J137" i="1"/>
  <c r="K137" i="1" s="1"/>
  <c r="L136" i="1"/>
  <c r="N136" i="1" s="1"/>
  <c r="F139" i="1" l="1"/>
  <c r="G139" i="1" s="1"/>
  <c r="E140" i="1" s="1"/>
  <c r="H138" i="1"/>
  <c r="H139" i="1" l="1"/>
  <c r="L137" i="1"/>
  <c r="I138" i="1"/>
  <c r="M137" i="1" s="1"/>
  <c r="F140" i="1"/>
  <c r="N137" i="1" l="1"/>
  <c r="J138" i="1"/>
  <c r="K138" i="1" s="1"/>
  <c r="I139" i="1"/>
  <c r="M138" i="1" s="1"/>
  <c r="L138" i="1"/>
  <c r="J139" i="1"/>
  <c r="K139" i="1" s="1"/>
  <c r="G140" i="1"/>
  <c r="E141" i="1" s="1"/>
  <c r="F141" i="1" l="1"/>
  <c r="G141" i="1" s="1"/>
  <c r="E142" i="1" s="1"/>
  <c r="H140" i="1"/>
  <c r="N138" i="1"/>
  <c r="O142" i="1" l="1"/>
  <c r="H141" i="1"/>
  <c r="L139" i="1"/>
  <c r="I140" i="1"/>
  <c r="M139" i="1" s="1"/>
  <c r="F142" i="1"/>
  <c r="N139" i="1" l="1"/>
  <c r="I141" i="1"/>
  <c r="M140" i="1" s="1"/>
  <c r="P142" i="1"/>
  <c r="J140" i="1"/>
  <c r="K140" i="1" s="1"/>
  <c r="G142" i="1"/>
  <c r="E143" i="1" s="1"/>
  <c r="L140" i="1"/>
  <c r="N140" i="1" s="1"/>
  <c r="J141" i="1"/>
  <c r="K141" i="1" s="1"/>
  <c r="H142" i="1" l="1"/>
  <c r="F143" i="1"/>
  <c r="I142" i="1" l="1"/>
  <c r="M141" i="1" s="1"/>
  <c r="G143" i="1"/>
  <c r="E144" i="1" s="1"/>
  <c r="L141" i="1"/>
  <c r="N141" i="1" s="1"/>
  <c r="J142" i="1"/>
  <c r="K142" i="1" s="1"/>
  <c r="H143" i="1" l="1"/>
  <c r="F144" i="1"/>
  <c r="I143" i="1" l="1"/>
  <c r="M142" i="1" s="1"/>
  <c r="L142" i="1"/>
  <c r="G144" i="1"/>
  <c r="E145" i="1" s="1"/>
  <c r="N142" i="1" l="1"/>
  <c r="J143" i="1"/>
  <c r="K143" i="1" s="1"/>
  <c r="F145" i="1"/>
  <c r="G145" i="1" s="1"/>
  <c r="E146" i="1" s="1"/>
  <c r="H144" i="1"/>
  <c r="H145" i="1" l="1"/>
  <c r="L143" i="1"/>
  <c r="I144" i="1"/>
  <c r="M143" i="1" s="1"/>
  <c r="F146" i="1"/>
  <c r="I145" i="1" l="1"/>
  <c r="M144" i="1" s="1"/>
  <c r="J144" i="1"/>
  <c r="K144" i="1" s="1"/>
  <c r="G146" i="1"/>
  <c r="E147" i="1" s="1"/>
  <c r="N143" i="1"/>
  <c r="L144" i="1"/>
  <c r="N144" i="1" s="1"/>
  <c r="J145" i="1"/>
  <c r="K145" i="1" s="1"/>
  <c r="F147" i="1" l="1"/>
  <c r="G147" i="1" s="1"/>
  <c r="E148" i="1" s="1"/>
  <c r="H146" i="1"/>
  <c r="H147" i="1" l="1"/>
  <c r="L145" i="1"/>
  <c r="I146" i="1"/>
  <c r="M145" i="1" s="1"/>
  <c r="F148" i="1"/>
  <c r="I147" i="1" l="1"/>
  <c r="M146" i="1" s="1"/>
  <c r="N145" i="1"/>
  <c r="J146" i="1"/>
  <c r="K146" i="1" s="1"/>
  <c r="G148" i="1"/>
  <c r="E149" i="1" s="1"/>
  <c r="J147" i="1"/>
  <c r="K147" i="1" s="1"/>
  <c r="L146" i="1"/>
  <c r="N146" i="1" s="1"/>
  <c r="F149" i="1" l="1"/>
  <c r="G149" i="1" s="1"/>
  <c r="E150" i="1" s="1"/>
  <c r="H148" i="1"/>
  <c r="H149" i="1" l="1"/>
  <c r="L147" i="1"/>
  <c r="I148" i="1"/>
  <c r="M147" i="1" s="1"/>
  <c r="F150" i="1"/>
  <c r="I149" i="1" l="1"/>
  <c r="M148" i="1" s="1"/>
  <c r="J148" i="1"/>
  <c r="K148" i="1" s="1"/>
  <c r="N147" i="1"/>
  <c r="J149" i="1"/>
  <c r="K149" i="1" s="1"/>
  <c r="L148" i="1"/>
  <c r="N148" i="1" s="1"/>
  <c r="G150" i="1"/>
  <c r="E151" i="1" s="1"/>
  <c r="H150" i="1" l="1"/>
  <c r="F151" i="1"/>
  <c r="G151" i="1" s="1"/>
  <c r="E152" i="1" s="1"/>
  <c r="H151" i="1" l="1"/>
  <c r="I150" i="1"/>
  <c r="M149" i="1" s="1"/>
  <c r="F152" i="1"/>
  <c r="L149" i="1"/>
  <c r="I151" i="1" l="1"/>
  <c r="M150" i="1" s="1"/>
  <c r="N149" i="1"/>
  <c r="J150" i="1"/>
  <c r="K150" i="1" s="1"/>
  <c r="L150" i="1"/>
  <c r="N150" i="1" s="1"/>
  <c r="J151" i="1"/>
  <c r="K151" i="1" s="1"/>
  <c r="G152" i="1"/>
  <c r="E153" i="1" s="1"/>
  <c r="H152" i="1" l="1"/>
  <c r="F153" i="1"/>
  <c r="I152" i="1" l="1"/>
  <c r="M151" i="1" s="1"/>
  <c r="L151" i="1"/>
  <c r="N151" i="1" s="1"/>
  <c r="G153" i="1"/>
  <c r="E154" i="1" s="1"/>
  <c r="J152" i="1" l="1"/>
  <c r="K152" i="1" s="1"/>
  <c r="H153" i="1"/>
  <c r="F154" i="1"/>
  <c r="G154" i="1" s="1"/>
  <c r="E155" i="1" s="1"/>
  <c r="H154" i="1" l="1"/>
  <c r="I153" i="1"/>
  <c r="M152" i="1" s="1"/>
  <c r="F155" i="1"/>
  <c r="L152" i="1"/>
  <c r="J153" i="1"/>
  <c r="K153" i="1" s="1"/>
  <c r="N152" i="1" l="1"/>
  <c r="I154" i="1"/>
  <c r="M153" i="1" s="1"/>
  <c r="G155" i="1"/>
  <c r="E156" i="1" s="1"/>
  <c r="L153" i="1"/>
  <c r="N153" i="1" s="1"/>
  <c r="J154" i="1"/>
  <c r="K154" i="1" s="1"/>
  <c r="H155" i="1" l="1"/>
  <c r="F156" i="1"/>
  <c r="G156" i="1" s="1"/>
  <c r="E157" i="1" s="1"/>
  <c r="H156" i="1" l="1"/>
  <c r="I155" i="1"/>
  <c r="M154" i="1" s="1"/>
  <c r="F157" i="1"/>
  <c r="G157" i="1" s="1"/>
  <c r="E158" i="1" s="1"/>
  <c r="L154" i="1"/>
  <c r="N154" i="1" s="1"/>
  <c r="J155" i="1"/>
  <c r="K155" i="1" s="1"/>
  <c r="H157" i="1" l="1"/>
  <c r="I156" i="1"/>
  <c r="M155" i="1" s="1"/>
  <c r="F158" i="1"/>
  <c r="G158" i="1" s="1"/>
  <c r="E159" i="1" s="1"/>
  <c r="J156" i="1"/>
  <c r="K156" i="1" s="1"/>
  <c r="L155" i="1"/>
  <c r="N155" i="1" s="1"/>
  <c r="H158" i="1" l="1"/>
  <c r="I157" i="1"/>
  <c r="M156" i="1" s="1"/>
  <c r="F159" i="1"/>
  <c r="L156" i="1"/>
  <c r="N156" i="1" s="1"/>
  <c r="J157" i="1"/>
  <c r="K157" i="1" s="1"/>
  <c r="I158" i="1" l="1"/>
  <c r="M157" i="1" s="1"/>
  <c r="G159" i="1"/>
  <c r="E160" i="1" s="1"/>
  <c r="J158" i="1"/>
  <c r="K158" i="1" s="1"/>
  <c r="L157" i="1"/>
  <c r="N157" i="1" s="1"/>
  <c r="H159" i="1" l="1"/>
  <c r="F160" i="1"/>
  <c r="I159" i="1" l="1"/>
  <c r="M158" i="1" s="1"/>
  <c r="L158" i="1"/>
  <c r="J159" i="1"/>
  <c r="K159" i="1" s="1"/>
  <c r="G160" i="1"/>
  <c r="E161" i="1" s="1"/>
  <c r="N158" i="1" l="1"/>
  <c r="F161" i="1"/>
  <c r="G161" i="1" s="1"/>
  <c r="E162" i="1" s="1"/>
  <c r="H160" i="1"/>
  <c r="O162" i="1" l="1"/>
  <c r="H161" i="1"/>
  <c r="L159" i="1"/>
  <c r="I160" i="1"/>
  <c r="M159" i="1" s="1"/>
  <c r="F162" i="1"/>
  <c r="I161" i="1" l="1"/>
  <c r="M160" i="1" s="1"/>
  <c r="P162" i="1"/>
  <c r="J160" i="1"/>
  <c r="K160" i="1" s="1"/>
  <c r="N159" i="1"/>
  <c r="G162" i="1"/>
  <c r="E163" i="1" s="1"/>
  <c r="L160" i="1"/>
  <c r="N160" i="1" s="1"/>
  <c r="J161" i="1"/>
  <c r="K161" i="1" s="1"/>
  <c r="F163" i="1" l="1"/>
  <c r="G163" i="1" s="1"/>
  <c r="E164" i="1" s="1"/>
  <c r="H162" i="1"/>
  <c r="H163" i="1" l="1"/>
  <c r="L161" i="1"/>
  <c r="I162" i="1"/>
  <c r="M161" i="1" s="1"/>
  <c r="F164" i="1"/>
  <c r="I163" i="1" l="1"/>
  <c r="M162" i="1" s="1"/>
  <c r="J162" i="1"/>
  <c r="K162" i="1" s="1"/>
  <c r="N161" i="1"/>
  <c r="L162" i="1"/>
  <c r="N162" i="1" s="1"/>
  <c r="J163" i="1"/>
  <c r="K163" i="1" s="1"/>
  <c r="G164" i="1"/>
  <c r="E165" i="1" s="1"/>
  <c r="F165" i="1" l="1"/>
  <c r="H164" i="1"/>
  <c r="G165" i="1"/>
  <c r="E166" i="1" s="1"/>
  <c r="H165" i="1" l="1"/>
  <c r="L163" i="1"/>
  <c r="I164" i="1"/>
  <c r="M163" i="1" s="1"/>
  <c r="F166" i="1"/>
  <c r="I165" i="1" l="1"/>
  <c r="M164" i="1" s="1"/>
  <c r="J164" i="1"/>
  <c r="K164" i="1" s="1"/>
  <c r="L164" i="1"/>
  <c r="N164" i="1" s="1"/>
  <c r="J165" i="1"/>
  <c r="K165" i="1" s="1"/>
  <c r="N163" i="1"/>
  <c r="G166" i="1"/>
  <c r="E167" i="1" s="1"/>
  <c r="H166" i="1" l="1"/>
  <c r="F167" i="1"/>
  <c r="G167" i="1" s="1"/>
  <c r="E168" i="1" s="1"/>
  <c r="H167" i="1" l="1"/>
  <c r="I166" i="1"/>
  <c r="M165" i="1" s="1"/>
  <c r="F168" i="1"/>
  <c r="G168" i="1" s="1"/>
  <c r="E169" i="1" s="1"/>
  <c r="J166" i="1"/>
  <c r="K166" i="1" s="1"/>
  <c r="L165" i="1"/>
  <c r="N165" i="1" s="1"/>
  <c r="H168" i="1" l="1"/>
  <c r="I167" i="1"/>
  <c r="M166" i="1" s="1"/>
  <c r="F169" i="1"/>
  <c r="L166" i="1"/>
  <c r="N166" i="1" s="1"/>
  <c r="J167" i="1"/>
  <c r="K167" i="1" s="1"/>
  <c r="I168" i="1" l="1"/>
  <c r="M167" i="1" s="1"/>
  <c r="G169" i="1"/>
  <c r="E170" i="1" s="1"/>
  <c r="J168" i="1"/>
  <c r="K168" i="1" s="1"/>
  <c r="L167" i="1"/>
  <c r="N167" i="1" s="1"/>
  <c r="H169" i="1" l="1"/>
  <c r="F170" i="1"/>
  <c r="I169" i="1" l="1"/>
  <c r="M168" i="1" s="1"/>
  <c r="L168" i="1"/>
  <c r="J169" i="1"/>
  <c r="K169" i="1" s="1"/>
  <c r="G170" i="1"/>
  <c r="E171" i="1" s="1"/>
  <c r="N168" i="1" l="1"/>
  <c r="F171" i="1"/>
  <c r="G171" i="1" s="1"/>
  <c r="E172" i="1" s="1"/>
  <c r="H170" i="1"/>
  <c r="H171" i="1" l="1"/>
  <c r="L169" i="1"/>
  <c r="I170" i="1"/>
  <c r="M169" i="1" s="1"/>
  <c r="F172" i="1"/>
  <c r="I171" i="1" l="1"/>
  <c r="M170" i="1" s="1"/>
  <c r="L170" i="1"/>
  <c r="J171" i="1"/>
  <c r="K171" i="1" s="1"/>
  <c r="N169" i="1"/>
  <c r="J170" i="1"/>
  <c r="K170" i="1" s="1"/>
  <c r="G172" i="1"/>
  <c r="E173" i="1" s="1"/>
  <c r="N170" i="1" l="1"/>
  <c r="H172" i="1"/>
  <c r="F173" i="1"/>
  <c r="G173" i="1" s="1"/>
  <c r="E174" i="1" s="1"/>
  <c r="H173" i="1" l="1"/>
  <c r="I172" i="1"/>
  <c r="M171" i="1" s="1"/>
  <c r="F174" i="1"/>
  <c r="L171" i="1"/>
  <c r="N171" i="1" s="1"/>
  <c r="J172" i="1"/>
  <c r="K172" i="1" s="1"/>
  <c r="I173" i="1" l="1"/>
  <c r="M172" i="1" s="1"/>
  <c r="L172" i="1"/>
  <c r="J173" i="1"/>
  <c r="K173" i="1" s="1"/>
  <c r="G174" i="1"/>
  <c r="E175" i="1" s="1"/>
  <c r="N172" i="1" l="1"/>
  <c r="H174" i="1"/>
  <c r="F175" i="1"/>
  <c r="I174" i="1" l="1"/>
  <c r="M173" i="1" s="1"/>
  <c r="G175" i="1"/>
  <c r="E176" i="1" s="1"/>
  <c r="J174" i="1"/>
  <c r="K174" i="1" s="1"/>
  <c r="L173" i="1"/>
  <c r="N173" i="1" s="1"/>
  <c r="H175" i="1" l="1"/>
  <c r="F176" i="1"/>
  <c r="G176" i="1" s="1"/>
  <c r="E177" i="1" s="1"/>
  <c r="H176" i="1" l="1"/>
  <c r="I175" i="1"/>
  <c r="M174" i="1" s="1"/>
  <c r="F177" i="1"/>
  <c r="L174" i="1"/>
  <c r="N174" i="1" s="1"/>
  <c r="J175" i="1"/>
  <c r="K175" i="1" s="1"/>
  <c r="I176" i="1" l="1"/>
  <c r="M175" i="1" s="1"/>
  <c r="G177" i="1"/>
  <c r="E178" i="1" s="1"/>
  <c r="J176" i="1"/>
  <c r="K176" i="1" s="1"/>
  <c r="L175" i="1"/>
  <c r="N175" i="1" s="1"/>
  <c r="H177" i="1" l="1"/>
  <c r="F178" i="1"/>
  <c r="I177" i="1" l="1"/>
  <c r="M176" i="1" s="1"/>
  <c r="L176" i="1"/>
  <c r="J177" i="1"/>
  <c r="K177" i="1" s="1"/>
  <c r="G178" i="1"/>
  <c r="E179" i="1" s="1"/>
  <c r="N176" i="1" l="1"/>
  <c r="F179" i="1"/>
  <c r="G179" i="1" s="1"/>
  <c r="E180" i="1" s="1"/>
  <c r="H178" i="1"/>
  <c r="H179" i="1" l="1"/>
  <c r="L177" i="1"/>
  <c r="I178" i="1"/>
  <c r="M177" i="1" s="1"/>
  <c r="F180" i="1"/>
  <c r="N177" i="1" l="1"/>
  <c r="J178" i="1"/>
  <c r="K178" i="1" s="1"/>
  <c r="I179" i="1"/>
  <c r="M178" i="1" s="1"/>
  <c r="L178" i="1"/>
  <c r="G180" i="1"/>
  <c r="E181" i="1" s="1"/>
  <c r="J179" i="1" l="1"/>
  <c r="K179" i="1" s="1"/>
  <c r="N178" i="1"/>
  <c r="H180" i="1"/>
  <c r="F181" i="1"/>
  <c r="G181" i="1" s="1"/>
  <c r="E182" i="1" s="1"/>
  <c r="O182" i="1" l="1"/>
  <c r="H181" i="1"/>
  <c r="I180" i="1"/>
  <c r="M179" i="1" s="1"/>
  <c r="F182" i="1"/>
  <c r="L179" i="1"/>
  <c r="J180" i="1"/>
  <c r="K180" i="1" s="1"/>
  <c r="I181" i="1" l="1"/>
  <c r="M180" i="1" s="1"/>
  <c r="P182" i="1"/>
  <c r="N179" i="1"/>
  <c r="L180" i="1"/>
  <c r="N180" i="1" s="1"/>
  <c r="J181" i="1"/>
  <c r="K181" i="1" s="1"/>
  <c r="G182" i="1"/>
  <c r="E183" i="1" s="1"/>
  <c r="H182" i="1" l="1"/>
  <c r="F183" i="1"/>
  <c r="I182" i="1" l="1"/>
  <c r="M181" i="1" s="1"/>
  <c r="G183" i="1"/>
  <c r="E184" i="1" s="1"/>
  <c r="J182" i="1"/>
  <c r="K182" i="1" s="1"/>
  <c r="L181" i="1"/>
  <c r="N181" i="1" s="1"/>
  <c r="H183" i="1" l="1"/>
  <c r="F184" i="1"/>
  <c r="I183" i="1" l="1"/>
  <c r="M182" i="1" s="1"/>
  <c r="L182" i="1"/>
  <c r="G184" i="1"/>
  <c r="E185" i="1" s="1"/>
  <c r="N182" i="1" l="1"/>
  <c r="J183" i="1"/>
  <c r="K183" i="1" s="1"/>
  <c r="F185" i="1"/>
  <c r="G185" i="1" s="1"/>
  <c r="E186" i="1" s="1"/>
  <c r="H184" i="1"/>
  <c r="H185" i="1" l="1"/>
  <c r="L183" i="1"/>
  <c r="I184" i="1"/>
  <c r="M183" i="1" s="1"/>
  <c r="F186" i="1"/>
  <c r="I185" i="1" l="1"/>
  <c r="M184" i="1" s="1"/>
  <c r="L184" i="1"/>
  <c r="N183" i="1"/>
  <c r="J184" i="1"/>
  <c r="K184" i="1" s="1"/>
  <c r="G186" i="1"/>
  <c r="E187" i="1" s="1"/>
  <c r="N184" i="1" l="1"/>
  <c r="J185" i="1"/>
  <c r="K185" i="1" s="1"/>
  <c r="H186" i="1"/>
  <c r="F187" i="1"/>
  <c r="I186" i="1" l="1"/>
  <c r="M185" i="1" s="1"/>
  <c r="G187" i="1"/>
  <c r="E188" i="1" s="1"/>
  <c r="J186" i="1"/>
  <c r="K186" i="1" s="1"/>
  <c r="L185" i="1"/>
  <c r="N185" i="1" s="1"/>
  <c r="F188" i="1" l="1"/>
  <c r="H187" i="1"/>
  <c r="G188" i="1"/>
  <c r="E189" i="1" s="1"/>
  <c r="H188" i="1" l="1"/>
  <c r="L186" i="1"/>
  <c r="I187" i="1"/>
  <c r="M186" i="1" s="1"/>
  <c r="F189" i="1"/>
  <c r="I188" i="1" l="1"/>
  <c r="M187" i="1" s="1"/>
  <c r="J187" i="1"/>
  <c r="K187" i="1" s="1"/>
  <c r="N186" i="1"/>
  <c r="J188" i="1"/>
  <c r="K188" i="1" s="1"/>
  <c r="L187" i="1"/>
  <c r="N187" i="1" s="1"/>
  <c r="G189" i="1"/>
  <c r="E190" i="1" s="1"/>
  <c r="H189" i="1" l="1"/>
  <c r="F190" i="1"/>
  <c r="I189" i="1" l="1"/>
  <c r="M188" i="1" s="1"/>
  <c r="L188" i="1"/>
  <c r="J189" i="1"/>
  <c r="K189" i="1" s="1"/>
  <c r="G190" i="1"/>
  <c r="E191" i="1" s="1"/>
  <c r="N188" i="1" l="1"/>
  <c r="F191" i="1"/>
  <c r="G191" i="1" s="1"/>
  <c r="E192" i="1" s="1"/>
  <c r="H190" i="1"/>
  <c r="H191" i="1" l="1"/>
  <c r="L189" i="1"/>
  <c r="I190" i="1"/>
  <c r="M189" i="1" s="1"/>
  <c r="F192" i="1"/>
  <c r="I191" i="1" l="1"/>
  <c r="M190" i="1" s="1"/>
  <c r="J190" i="1"/>
  <c r="K190" i="1" s="1"/>
  <c r="N189" i="1"/>
  <c r="L190" i="1"/>
  <c r="N190" i="1" s="1"/>
  <c r="J191" i="1"/>
  <c r="K191" i="1" s="1"/>
  <c r="G192" i="1"/>
  <c r="E193" i="1" s="1"/>
  <c r="H192" i="1" l="1"/>
  <c r="F193" i="1"/>
  <c r="G193" i="1" s="1"/>
  <c r="E194" i="1" s="1"/>
  <c r="H193" i="1" l="1"/>
  <c r="I192" i="1"/>
  <c r="M191" i="1" s="1"/>
  <c r="F194" i="1"/>
  <c r="J192" i="1"/>
  <c r="K192" i="1" s="1"/>
  <c r="L191" i="1"/>
  <c r="N191" i="1" s="1"/>
  <c r="I193" i="1" l="1"/>
  <c r="M192" i="1" s="1"/>
  <c r="L192" i="1"/>
  <c r="G194" i="1"/>
  <c r="E195" i="1" s="1"/>
  <c r="N192" i="1" l="1"/>
  <c r="J193" i="1"/>
  <c r="K193" i="1" s="1"/>
  <c r="F195" i="1"/>
  <c r="G195" i="1" s="1"/>
  <c r="E196" i="1" s="1"/>
  <c r="H194" i="1"/>
  <c r="H195" i="1" l="1"/>
  <c r="L193" i="1"/>
  <c r="I194" i="1"/>
  <c r="M193" i="1" s="1"/>
  <c r="F196" i="1"/>
  <c r="N193" i="1" l="1"/>
  <c r="J194" i="1"/>
  <c r="K194" i="1" s="1"/>
  <c r="I195" i="1"/>
  <c r="M194" i="1" s="1"/>
  <c r="L194" i="1"/>
  <c r="J195" i="1"/>
  <c r="K195" i="1" s="1"/>
  <c r="G196" i="1"/>
  <c r="E197" i="1" s="1"/>
  <c r="N194" i="1" l="1"/>
  <c r="H196" i="1"/>
  <c r="F197" i="1"/>
  <c r="I196" i="1" l="1"/>
  <c r="M195" i="1" s="1"/>
  <c r="L195" i="1"/>
  <c r="G197" i="1"/>
  <c r="E198" i="1" s="1"/>
  <c r="N195" i="1" l="1"/>
  <c r="J196" i="1"/>
  <c r="K196" i="1" s="1"/>
  <c r="H197" i="1"/>
  <c r="F198" i="1"/>
  <c r="I197" i="1" l="1"/>
  <c r="M196" i="1" s="1"/>
  <c r="L196" i="1"/>
  <c r="J197" i="1"/>
  <c r="K197" i="1" s="1"/>
  <c r="G198" i="1"/>
  <c r="E199" i="1" s="1"/>
  <c r="N196" i="1" l="1"/>
  <c r="H198" i="1"/>
  <c r="F199" i="1"/>
  <c r="I198" i="1" l="1"/>
  <c r="M197" i="1" s="1"/>
  <c r="G199" i="1"/>
  <c r="E200" i="1" s="1"/>
  <c r="J198" i="1"/>
  <c r="K198" i="1" s="1"/>
  <c r="L197" i="1"/>
  <c r="N197" i="1" s="1"/>
  <c r="H199" i="1" l="1"/>
  <c r="F200" i="1"/>
  <c r="I199" i="1" l="1"/>
  <c r="M198" i="1" s="1"/>
  <c r="L198" i="1"/>
  <c r="J199" i="1"/>
  <c r="K199" i="1" s="1"/>
  <c r="G200" i="1"/>
  <c r="E201" i="1" s="1"/>
  <c r="N198" i="1" l="1"/>
  <c r="F201" i="1"/>
  <c r="G201" i="1" s="1"/>
  <c r="E202" i="1" s="1"/>
  <c r="H200" i="1"/>
  <c r="H201" i="1" l="1"/>
  <c r="O202" i="1"/>
  <c r="L199" i="1"/>
  <c r="I200" i="1"/>
  <c r="M199" i="1" s="1"/>
  <c r="F202" i="1"/>
  <c r="G202" i="1" s="1"/>
  <c r="E203" i="1" s="1"/>
  <c r="H202" i="1" l="1"/>
  <c r="N199" i="1"/>
  <c r="P202" i="1"/>
  <c r="I201" i="1"/>
  <c r="M200" i="1" s="1"/>
  <c r="F203" i="1"/>
  <c r="J200" i="1"/>
  <c r="K200" i="1" s="1"/>
  <c r="L200" i="1"/>
  <c r="I202" i="1" l="1"/>
  <c r="M201" i="1" s="1"/>
  <c r="J201" i="1"/>
  <c r="K201" i="1" s="1"/>
  <c r="G203" i="1"/>
  <c r="E204" i="1" s="1"/>
  <c r="N200" i="1"/>
  <c r="L201" i="1"/>
  <c r="N201" i="1" s="1"/>
  <c r="J202" i="1"/>
  <c r="K202" i="1" s="1"/>
  <c r="H203" i="1" l="1"/>
  <c r="F204" i="1"/>
  <c r="I203" i="1" l="1"/>
  <c r="M202" i="1" s="1"/>
  <c r="G204" i="1"/>
  <c r="E205" i="1" s="1"/>
  <c r="L202" i="1"/>
  <c r="N202" i="1" s="1"/>
  <c r="J203" i="1"/>
  <c r="K203" i="1" s="1"/>
  <c r="H204" i="1" l="1"/>
  <c r="F205" i="1"/>
  <c r="I204" i="1" l="1"/>
  <c r="M203" i="1" s="1"/>
  <c r="G205" i="1"/>
  <c r="E206" i="1" s="1"/>
  <c r="L203" i="1"/>
  <c r="N203" i="1" s="1"/>
  <c r="J204" i="1"/>
  <c r="K204" i="1" s="1"/>
  <c r="H205" i="1" l="1"/>
  <c r="F206" i="1"/>
  <c r="G206" i="1" s="1"/>
  <c r="E207" i="1" s="1"/>
  <c r="H206" i="1" l="1"/>
  <c r="I205" i="1"/>
  <c r="M204" i="1" s="1"/>
  <c r="F207" i="1"/>
  <c r="L204" i="1"/>
  <c r="J205" i="1" l="1"/>
  <c r="K205" i="1" s="1"/>
  <c r="I206" i="1"/>
  <c r="M205" i="1" s="1"/>
  <c r="N204" i="1"/>
  <c r="L205" i="1"/>
  <c r="N205" i="1" s="1"/>
  <c r="G207" i="1"/>
  <c r="E208" i="1" s="1"/>
  <c r="J206" i="1" l="1"/>
  <c r="K206" i="1" s="1"/>
  <c r="F208" i="1"/>
  <c r="G208" i="1" s="1"/>
  <c r="E209" i="1" s="1"/>
  <c r="H207" i="1"/>
  <c r="H208" i="1" l="1"/>
  <c r="L206" i="1"/>
  <c r="I207" i="1"/>
  <c r="M206" i="1" s="1"/>
  <c r="F209" i="1"/>
  <c r="N206" i="1" l="1"/>
  <c r="I208" i="1"/>
  <c r="M207" i="1" s="1"/>
  <c r="J207" i="1"/>
  <c r="K207" i="1" s="1"/>
  <c r="G209" i="1"/>
  <c r="E210" i="1" s="1"/>
  <c r="L207" i="1"/>
  <c r="N207" i="1" s="1"/>
  <c r="J208" i="1"/>
  <c r="K208" i="1" s="1"/>
  <c r="H209" i="1" l="1"/>
  <c r="F210" i="1"/>
  <c r="I209" i="1" l="1"/>
  <c r="M208" i="1" s="1"/>
  <c r="L208" i="1"/>
  <c r="J209" i="1"/>
  <c r="K209" i="1" s="1"/>
  <c r="G210" i="1"/>
  <c r="E211" i="1" s="1"/>
  <c r="N208" i="1" l="1"/>
  <c r="F211" i="1"/>
  <c r="G211" i="1" s="1"/>
  <c r="E212" i="1" s="1"/>
  <c r="H210" i="1"/>
  <c r="H211" i="1" l="1"/>
  <c r="L209" i="1"/>
  <c r="I210" i="1"/>
  <c r="M209" i="1" s="1"/>
  <c r="F212" i="1"/>
  <c r="I211" i="1" l="1"/>
  <c r="M210" i="1" s="1"/>
  <c r="N209" i="1"/>
  <c r="J210" i="1"/>
  <c r="K210" i="1" s="1"/>
  <c r="G212" i="1"/>
  <c r="E213" i="1" s="1"/>
  <c r="L210" i="1"/>
  <c r="N210" i="1" s="1"/>
  <c r="J211" i="1"/>
  <c r="K211" i="1" s="1"/>
  <c r="F213" i="1" l="1"/>
  <c r="G213" i="1" s="1"/>
  <c r="E214" i="1" s="1"/>
  <c r="H212" i="1"/>
  <c r="H213" i="1" l="1"/>
  <c r="L211" i="1"/>
  <c r="I212" i="1"/>
  <c r="M211" i="1" s="1"/>
  <c r="F214" i="1"/>
  <c r="N211" i="1" l="1"/>
  <c r="J212" i="1"/>
  <c r="K212" i="1" s="1"/>
  <c r="I213" i="1"/>
  <c r="M212" i="1" s="1"/>
  <c r="L212" i="1"/>
  <c r="J213" i="1"/>
  <c r="K213" i="1" s="1"/>
  <c r="G214" i="1"/>
  <c r="E215" i="1" s="1"/>
  <c r="N212" i="1" l="1"/>
  <c r="F215" i="1"/>
  <c r="G215" i="1" s="1"/>
  <c r="E216" i="1" s="1"/>
  <c r="H214" i="1"/>
  <c r="H215" i="1" l="1"/>
  <c r="L213" i="1"/>
  <c r="I214" i="1"/>
  <c r="M213" i="1" s="1"/>
  <c r="F216" i="1"/>
  <c r="N213" i="1" l="1"/>
  <c r="I215" i="1"/>
  <c r="M214" i="1" s="1"/>
  <c r="J214" i="1"/>
  <c r="K214" i="1" s="1"/>
  <c r="L214" i="1"/>
  <c r="N214" i="1" s="1"/>
  <c r="J215" i="1"/>
  <c r="K215" i="1" s="1"/>
  <c r="G216" i="1"/>
  <c r="E217" i="1" s="1"/>
  <c r="H216" i="1" l="1"/>
  <c r="F217" i="1"/>
  <c r="I216" i="1" l="1"/>
  <c r="M215" i="1" s="1"/>
  <c r="G217" i="1"/>
  <c r="E218" i="1" s="1"/>
  <c r="L215" i="1"/>
  <c r="N215" i="1" s="1"/>
  <c r="J216" i="1"/>
  <c r="K216" i="1" s="1"/>
  <c r="H217" i="1" l="1"/>
  <c r="F218" i="1"/>
  <c r="I217" i="1" l="1"/>
  <c r="M216" i="1" s="1"/>
  <c r="L216" i="1"/>
  <c r="J217" i="1"/>
  <c r="K217" i="1" s="1"/>
  <c r="G218" i="1"/>
  <c r="E219" i="1" s="1"/>
  <c r="N216" i="1" l="1"/>
  <c r="F219" i="1"/>
  <c r="G219" i="1" s="1"/>
  <c r="E220" i="1" s="1"/>
  <c r="H218" i="1"/>
  <c r="H219" i="1" l="1"/>
  <c r="L217" i="1"/>
  <c r="I218" i="1"/>
  <c r="M217" i="1" s="1"/>
  <c r="F220" i="1"/>
  <c r="G220" i="1" s="1"/>
  <c r="E221" i="1" s="1"/>
  <c r="H220" i="1" l="1"/>
  <c r="N217" i="1"/>
  <c r="I219" i="1"/>
  <c r="M218" i="1" s="1"/>
  <c r="F221" i="1"/>
  <c r="J218" i="1"/>
  <c r="K218" i="1" s="1"/>
  <c r="L218" i="1"/>
  <c r="N218" i="1" s="1"/>
  <c r="I220" i="1" l="1"/>
  <c r="M219" i="1" s="1"/>
  <c r="L219" i="1"/>
  <c r="J219" i="1"/>
  <c r="K219" i="1" s="1"/>
  <c r="G221" i="1"/>
  <c r="E222" i="1" s="1"/>
  <c r="N219" i="1" l="1"/>
  <c r="J220" i="1"/>
  <c r="K220" i="1" s="1"/>
  <c r="O222" i="1"/>
  <c r="H221" i="1"/>
  <c r="F222" i="1"/>
  <c r="L220" i="1" l="1"/>
  <c r="I221" i="1"/>
  <c r="M220" i="1" s="1"/>
  <c r="P222" i="1"/>
  <c r="G222" i="1"/>
  <c r="E223" i="1" s="1"/>
  <c r="H222" i="1" l="1"/>
  <c r="J221" i="1"/>
  <c r="K221" i="1" s="1"/>
  <c r="F223" i="1"/>
  <c r="N220" i="1"/>
  <c r="I222" i="1" l="1"/>
  <c r="M221" i="1" s="1"/>
  <c r="L221" i="1"/>
  <c r="J222" i="1"/>
  <c r="K222" i="1" s="1"/>
  <c r="G223" i="1"/>
  <c r="E224" i="1" s="1"/>
  <c r="N221" i="1" l="1"/>
  <c r="F224" i="1"/>
  <c r="G224" i="1" s="1"/>
  <c r="E225" i="1" s="1"/>
  <c r="H223" i="1"/>
  <c r="H224" i="1" l="1"/>
  <c r="L222" i="1"/>
  <c r="I223" i="1"/>
  <c r="M222" i="1" s="1"/>
  <c r="F225" i="1"/>
  <c r="I224" i="1" l="1"/>
  <c r="M223" i="1" s="1"/>
  <c r="J223" i="1"/>
  <c r="K223" i="1" s="1"/>
  <c r="G225" i="1"/>
  <c r="E226" i="1" s="1"/>
  <c r="N222" i="1"/>
  <c r="L223" i="1"/>
  <c r="N223" i="1" s="1"/>
  <c r="J224" i="1"/>
  <c r="K224" i="1" s="1"/>
  <c r="H225" i="1" l="1"/>
  <c r="F226" i="1"/>
  <c r="I225" i="1" l="1"/>
  <c r="M224" i="1" s="1"/>
  <c r="L224" i="1"/>
  <c r="J225" i="1"/>
  <c r="K225" i="1" s="1"/>
  <c r="G226" i="1"/>
  <c r="E227" i="1" s="1"/>
  <c r="N224" i="1" l="1"/>
  <c r="H226" i="1"/>
  <c r="F227" i="1"/>
  <c r="G227" i="1" s="1"/>
  <c r="E228" i="1" s="1"/>
  <c r="H227" i="1" l="1"/>
  <c r="I226" i="1"/>
  <c r="M225" i="1" s="1"/>
  <c r="F228" i="1"/>
  <c r="J226" i="1"/>
  <c r="K226" i="1" s="1"/>
  <c r="L225" i="1"/>
  <c r="N225" i="1" s="1"/>
  <c r="I227" i="1" l="1"/>
  <c r="M226" i="1" s="1"/>
  <c r="L226" i="1"/>
  <c r="G228" i="1"/>
  <c r="E229" i="1" s="1"/>
  <c r="N226" i="1" l="1"/>
  <c r="J227" i="1"/>
  <c r="K227" i="1" s="1"/>
  <c r="F229" i="1"/>
  <c r="G229" i="1" s="1"/>
  <c r="E230" i="1" s="1"/>
  <c r="H228" i="1"/>
  <c r="H229" i="1" l="1"/>
  <c r="L227" i="1"/>
  <c r="I228" i="1"/>
  <c r="M227" i="1" s="1"/>
  <c r="F230" i="1"/>
  <c r="N227" i="1" l="1"/>
  <c r="J228" i="1"/>
  <c r="K228" i="1" s="1"/>
  <c r="I229" i="1"/>
  <c r="M228" i="1" s="1"/>
  <c r="L228" i="1"/>
  <c r="J229" i="1"/>
  <c r="K229" i="1" s="1"/>
  <c r="G230" i="1"/>
  <c r="E231" i="1" s="1"/>
  <c r="N228" i="1" l="1"/>
  <c r="F231" i="1"/>
  <c r="G231" i="1" s="1"/>
  <c r="E232" i="1" s="1"/>
  <c r="H230" i="1"/>
  <c r="H231" i="1" l="1"/>
  <c r="L229" i="1"/>
  <c r="I230" i="1"/>
  <c r="M229" i="1" s="1"/>
  <c r="F232" i="1"/>
  <c r="I231" i="1" l="1"/>
  <c r="M230" i="1" s="1"/>
  <c r="N229" i="1"/>
  <c r="J230" i="1"/>
  <c r="K230" i="1" s="1"/>
  <c r="L230" i="1"/>
  <c r="N230" i="1" s="1"/>
  <c r="J231" i="1"/>
  <c r="K231" i="1" s="1"/>
  <c r="G232" i="1"/>
  <c r="E233" i="1" s="1"/>
  <c r="H232" i="1" l="1"/>
  <c r="F233" i="1"/>
  <c r="I232" i="1" l="1"/>
  <c r="M231" i="1" s="1"/>
  <c r="G233" i="1"/>
  <c r="E234" i="1" s="1"/>
  <c r="L231" i="1"/>
  <c r="N231" i="1" s="1"/>
  <c r="J232" i="1" l="1"/>
  <c r="K232" i="1" s="1"/>
  <c r="H233" i="1"/>
  <c r="F234" i="1"/>
  <c r="I233" i="1" l="1"/>
  <c r="M232" i="1" s="1"/>
  <c r="L232" i="1"/>
  <c r="J233" i="1"/>
  <c r="K233" i="1" s="1"/>
  <c r="G234" i="1"/>
  <c r="E235" i="1" s="1"/>
  <c r="N232" i="1" l="1"/>
  <c r="F235" i="1"/>
  <c r="G235" i="1" s="1"/>
  <c r="E236" i="1" s="1"/>
  <c r="H234" i="1"/>
  <c r="H235" i="1" l="1"/>
  <c r="L233" i="1"/>
  <c r="I234" i="1"/>
  <c r="M233" i="1" s="1"/>
  <c r="F236" i="1"/>
  <c r="I235" i="1" l="1"/>
  <c r="M234" i="1" s="1"/>
  <c r="J234" i="1"/>
  <c r="K234" i="1" s="1"/>
  <c r="G236" i="1"/>
  <c r="E237" i="1" s="1"/>
  <c r="N233" i="1"/>
  <c r="J235" i="1"/>
  <c r="K235" i="1" s="1"/>
  <c r="L234" i="1"/>
  <c r="N234" i="1" s="1"/>
  <c r="F237" i="1" l="1"/>
  <c r="G237" i="1" s="1"/>
  <c r="E238" i="1" s="1"/>
  <c r="H236" i="1"/>
  <c r="H237" i="1" l="1"/>
  <c r="L235" i="1"/>
  <c r="I236" i="1"/>
  <c r="M235" i="1" s="1"/>
  <c r="F238" i="1"/>
  <c r="I237" i="1" l="1"/>
  <c r="M236" i="1" s="1"/>
  <c r="N235" i="1"/>
  <c r="J236" i="1"/>
  <c r="K236" i="1" s="1"/>
  <c r="L236" i="1"/>
  <c r="N236" i="1" s="1"/>
  <c r="J237" i="1"/>
  <c r="K237" i="1" s="1"/>
  <c r="G238" i="1"/>
  <c r="E239" i="1" s="1"/>
  <c r="F239" i="1" l="1"/>
  <c r="G239" i="1" s="1"/>
  <c r="E240" i="1" s="1"/>
  <c r="H238" i="1"/>
  <c r="H239" i="1" l="1"/>
  <c r="L237" i="1"/>
  <c r="I238" i="1"/>
  <c r="M237" i="1" s="1"/>
  <c r="F240" i="1"/>
  <c r="I239" i="1" l="1"/>
  <c r="M238" i="1" s="1"/>
  <c r="J238" i="1"/>
  <c r="K238" i="1" s="1"/>
  <c r="N237" i="1"/>
  <c r="L238" i="1"/>
  <c r="N238" i="1" s="1"/>
  <c r="J239" i="1"/>
  <c r="K239" i="1" s="1"/>
  <c r="G240" i="1"/>
  <c r="E241" i="1" s="1"/>
  <c r="H240" i="1" l="1"/>
  <c r="F241" i="1"/>
  <c r="G241" i="1" s="1"/>
  <c r="E242" i="1" s="1"/>
  <c r="H241" i="1" l="1"/>
  <c r="O242" i="1"/>
  <c r="I240" i="1"/>
  <c r="M239" i="1" s="1"/>
  <c r="F242" i="1"/>
  <c r="L239" i="1"/>
  <c r="I241" i="1" l="1"/>
  <c r="M240" i="1" s="1"/>
  <c r="P242" i="1"/>
  <c r="N239" i="1"/>
  <c r="J240" i="1"/>
  <c r="K240" i="1" s="1"/>
  <c r="L240" i="1"/>
  <c r="N240" i="1" s="1"/>
  <c r="J241" i="1"/>
  <c r="K241" i="1" s="1"/>
  <c r="G242" i="1"/>
  <c r="E243" i="1" s="1"/>
  <c r="H242" i="1" l="1"/>
  <c r="F243" i="1"/>
  <c r="G243" i="1" s="1"/>
  <c r="E244" i="1" s="1"/>
  <c r="H243" i="1" l="1"/>
  <c r="I242" i="1"/>
  <c r="M241" i="1" s="1"/>
  <c r="F244" i="1"/>
  <c r="G244" i="1" s="1"/>
  <c r="E245" i="1" s="1"/>
  <c r="L241" i="1"/>
  <c r="N241" i="1" s="1"/>
  <c r="H244" i="1" l="1"/>
  <c r="J242" i="1"/>
  <c r="K242" i="1" s="1"/>
  <c r="I243" i="1"/>
  <c r="M242" i="1" s="1"/>
  <c r="F245" i="1"/>
  <c r="L242" i="1"/>
  <c r="N242" i="1" s="1"/>
  <c r="I244" i="1" l="1"/>
  <c r="M243" i="1" s="1"/>
  <c r="G245" i="1"/>
  <c r="E246" i="1" s="1"/>
  <c r="J243" i="1"/>
  <c r="K243" i="1" s="1"/>
  <c r="J244" i="1"/>
  <c r="K244" i="1" s="1"/>
  <c r="L243" i="1"/>
  <c r="N243" i="1" s="1"/>
  <c r="H245" i="1" l="1"/>
  <c r="F246" i="1"/>
  <c r="I245" i="1" l="1"/>
  <c r="M244" i="1" s="1"/>
  <c r="L244" i="1"/>
  <c r="N244" i="1" s="1"/>
  <c r="G246" i="1"/>
  <c r="E247" i="1" s="1"/>
  <c r="J245" i="1" l="1"/>
  <c r="K245" i="1" s="1"/>
  <c r="F247" i="1"/>
  <c r="G247" i="1" s="1"/>
  <c r="E248" i="1" s="1"/>
  <c r="H246" i="1"/>
  <c r="H247" i="1" l="1"/>
  <c r="L245" i="1"/>
  <c r="I246" i="1"/>
  <c r="M245" i="1" s="1"/>
  <c r="F248" i="1"/>
  <c r="N245" i="1" l="1"/>
  <c r="J246" i="1"/>
  <c r="K246" i="1" s="1"/>
  <c r="I247" i="1"/>
  <c r="M246" i="1" s="1"/>
  <c r="L246" i="1"/>
  <c r="J247" i="1"/>
  <c r="K247" i="1" s="1"/>
  <c r="G248" i="1"/>
  <c r="E249" i="1" s="1"/>
  <c r="N246" i="1" l="1"/>
  <c r="H248" i="1"/>
  <c r="F249" i="1"/>
  <c r="I248" i="1" l="1"/>
  <c r="M247" i="1" s="1"/>
  <c r="L247" i="1"/>
  <c r="N247" i="1" s="1"/>
  <c r="G249" i="1"/>
  <c r="E250" i="1" s="1"/>
  <c r="J248" i="1" l="1"/>
  <c r="K248" i="1" s="1"/>
  <c r="H249" i="1"/>
  <c r="F250" i="1"/>
  <c r="I249" i="1" l="1"/>
  <c r="M248" i="1" s="1"/>
  <c r="L248" i="1"/>
  <c r="J249" i="1"/>
  <c r="K249" i="1" s="1"/>
  <c r="G250" i="1"/>
  <c r="E251" i="1" s="1"/>
  <c r="N248" i="1" l="1"/>
  <c r="F251" i="1"/>
  <c r="G251" i="1" s="1"/>
  <c r="E252" i="1" s="1"/>
  <c r="H250" i="1"/>
  <c r="H251" i="1" l="1"/>
  <c r="L249" i="1"/>
  <c r="I250" i="1"/>
  <c r="M249" i="1" s="1"/>
  <c r="F252" i="1"/>
  <c r="G252" i="1" s="1"/>
  <c r="E253" i="1" s="1"/>
  <c r="H252" i="1" l="1"/>
  <c r="N249" i="1"/>
  <c r="I251" i="1"/>
  <c r="M250" i="1" s="1"/>
  <c r="F253" i="1"/>
  <c r="J250" i="1"/>
  <c r="K250" i="1" s="1"/>
  <c r="L250" i="1"/>
  <c r="N250" i="1" l="1"/>
  <c r="I252" i="1"/>
  <c r="M251" i="1" s="1"/>
  <c r="G253" i="1"/>
  <c r="E254" i="1" s="1"/>
  <c r="J251" i="1"/>
  <c r="K251" i="1" s="1"/>
  <c r="J252" i="1"/>
  <c r="K252" i="1" s="1"/>
  <c r="L251" i="1"/>
  <c r="N251" i="1" s="1"/>
  <c r="H253" i="1" l="1"/>
  <c r="F254" i="1"/>
  <c r="I253" i="1" l="1"/>
  <c r="M252" i="1" s="1"/>
  <c r="L252" i="1"/>
  <c r="N252" i="1" s="1"/>
  <c r="J253" i="1"/>
  <c r="K253" i="1" s="1"/>
  <c r="G254" i="1"/>
  <c r="E255" i="1" s="1"/>
  <c r="F255" i="1" l="1"/>
  <c r="G255" i="1" s="1"/>
  <c r="E256" i="1" s="1"/>
  <c r="H254" i="1"/>
  <c r="H255" i="1" l="1"/>
  <c r="L253" i="1"/>
  <c r="I254" i="1"/>
  <c r="M253" i="1" s="1"/>
  <c r="F256" i="1"/>
  <c r="N253" i="1" l="1"/>
  <c r="J254" i="1"/>
  <c r="K254" i="1" s="1"/>
  <c r="I255" i="1"/>
  <c r="M254" i="1" s="1"/>
  <c r="L254" i="1"/>
  <c r="G256" i="1"/>
  <c r="E257" i="1" s="1"/>
  <c r="J255" i="1" l="1"/>
  <c r="K255" i="1" s="1"/>
  <c r="N254" i="1"/>
  <c r="H256" i="1"/>
  <c r="F257" i="1"/>
  <c r="I256" i="1" l="1"/>
  <c r="M255" i="1" s="1"/>
  <c r="L255" i="1"/>
  <c r="G257" i="1"/>
  <c r="E258" i="1" s="1"/>
  <c r="N255" i="1" l="1"/>
  <c r="J256" i="1"/>
  <c r="K256" i="1" s="1"/>
  <c r="H257" i="1"/>
  <c r="F258" i="1"/>
  <c r="G258" i="1" s="1"/>
  <c r="E259" i="1" s="1"/>
  <c r="H258" i="1" l="1"/>
  <c r="I257" i="1"/>
  <c r="M256" i="1" s="1"/>
  <c r="F259" i="1"/>
  <c r="L256" i="1"/>
  <c r="N256" i="1" s="1"/>
  <c r="J257" i="1"/>
  <c r="K257" i="1" s="1"/>
  <c r="I258" i="1" l="1"/>
  <c r="M257" i="1" s="1"/>
  <c r="G259" i="1"/>
  <c r="E260" i="1" s="1"/>
  <c r="J258" i="1"/>
  <c r="K258" i="1" s="1"/>
  <c r="L257" i="1"/>
  <c r="N257" i="1" s="1"/>
  <c r="H259" i="1" l="1"/>
  <c r="F260" i="1"/>
  <c r="I259" i="1" l="1"/>
  <c r="M258" i="1" s="1"/>
  <c r="L258" i="1"/>
  <c r="N258" i="1" s="1"/>
  <c r="J259" i="1"/>
  <c r="K259" i="1" s="1"/>
  <c r="G260" i="1"/>
  <c r="E261" i="1" s="1"/>
  <c r="F261" i="1" l="1"/>
  <c r="G261" i="1" s="1"/>
  <c r="E262" i="1" s="1"/>
  <c r="H260" i="1"/>
  <c r="O262" i="1" l="1"/>
  <c r="H261" i="1"/>
  <c r="L259" i="1"/>
  <c r="I260" i="1"/>
  <c r="M259" i="1" s="1"/>
  <c r="F262" i="1"/>
  <c r="P262" i="1" l="1"/>
  <c r="I261" i="1"/>
  <c r="M260" i="1" s="1"/>
  <c r="J260" i="1"/>
  <c r="K260" i="1" s="1"/>
  <c r="L260" i="1"/>
  <c r="N260" i="1" s="1"/>
  <c r="J261" i="1"/>
  <c r="K261" i="1" s="1"/>
  <c r="N259" i="1"/>
  <c r="G262" i="1"/>
  <c r="E263" i="1" s="1"/>
  <c r="H262" i="1" l="1"/>
  <c r="F263" i="1"/>
  <c r="I262" i="1" l="1"/>
  <c r="M261" i="1" s="1"/>
  <c r="G263" i="1"/>
  <c r="E264" i="1" s="1"/>
  <c r="J262" i="1"/>
  <c r="K262" i="1" s="1"/>
  <c r="L261" i="1"/>
  <c r="N261" i="1" s="1"/>
  <c r="H263" i="1" l="1"/>
  <c r="F264" i="1"/>
  <c r="I263" i="1" l="1"/>
  <c r="M262" i="1" s="1"/>
  <c r="L262" i="1"/>
  <c r="J263" i="1"/>
  <c r="K263" i="1" s="1"/>
  <c r="G264" i="1"/>
  <c r="E265" i="1" s="1"/>
  <c r="N262" i="1" l="1"/>
  <c r="F265" i="1"/>
  <c r="G265" i="1" s="1"/>
  <c r="E266" i="1" s="1"/>
  <c r="H264" i="1"/>
  <c r="H265" i="1" l="1"/>
  <c r="L263" i="1"/>
  <c r="I264" i="1"/>
  <c r="M263" i="1" s="1"/>
  <c r="F266" i="1"/>
  <c r="G266" i="1" s="1"/>
  <c r="E267" i="1" s="1"/>
  <c r="H266" i="1" l="1"/>
  <c r="N263" i="1"/>
  <c r="I265" i="1"/>
  <c r="M264" i="1" s="1"/>
  <c r="F267" i="1"/>
  <c r="J264" i="1"/>
  <c r="K264" i="1" s="1"/>
  <c r="L264" i="1"/>
  <c r="N264" i="1" s="1"/>
  <c r="I266" i="1" l="1"/>
  <c r="M265" i="1" s="1"/>
  <c r="L265" i="1"/>
  <c r="J265" i="1"/>
  <c r="K265" i="1" s="1"/>
  <c r="G267" i="1"/>
  <c r="E268" i="1" s="1"/>
  <c r="N265" i="1" l="1"/>
  <c r="J266" i="1"/>
  <c r="K266" i="1" s="1"/>
  <c r="F268" i="1"/>
  <c r="G268" i="1" s="1"/>
  <c r="E269" i="1" s="1"/>
  <c r="H267" i="1"/>
  <c r="H268" i="1" l="1"/>
  <c r="L266" i="1"/>
  <c r="I267" i="1"/>
  <c r="M266" i="1" s="1"/>
  <c r="F269" i="1"/>
  <c r="I268" i="1" l="1"/>
  <c r="M267" i="1" s="1"/>
  <c r="J267" i="1"/>
  <c r="K267" i="1" s="1"/>
  <c r="G269" i="1"/>
  <c r="E270" i="1" s="1"/>
  <c r="N266" i="1"/>
  <c r="L267" i="1"/>
  <c r="N267" i="1" s="1"/>
  <c r="J268" i="1"/>
  <c r="K268" i="1" s="1"/>
  <c r="H269" i="1" l="1"/>
  <c r="F270" i="1"/>
  <c r="I269" i="1" l="1"/>
  <c r="M268" i="1" s="1"/>
  <c r="L268" i="1"/>
  <c r="J269" i="1"/>
  <c r="K269" i="1" s="1"/>
  <c r="G270" i="1"/>
  <c r="E271" i="1" s="1"/>
  <c r="N268" i="1" l="1"/>
  <c r="F271" i="1"/>
  <c r="G271" i="1" s="1"/>
  <c r="E272" i="1" s="1"/>
  <c r="H270" i="1"/>
  <c r="H271" i="1" l="1"/>
  <c r="L269" i="1"/>
  <c r="I270" i="1"/>
  <c r="M269" i="1" s="1"/>
  <c r="F272" i="1"/>
  <c r="N269" i="1" l="1"/>
  <c r="J270" i="1"/>
  <c r="K270" i="1" s="1"/>
  <c r="I271" i="1"/>
  <c r="M270" i="1" s="1"/>
  <c r="L270" i="1"/>
  <c r="G272" i="1"/>
  <c r="E273" i="1" s="1"/>
  <c r="N270" i="1" l="1"/>
  <c r="J271" i="1"/>
  <c r="K271" i="1" s="1"/>
  <c r="F273" i="1"/>
  <c r="G273" i="1" s="1"/>
  <c r="E274" i="1" s="1"/>
  <c r="H272" i="1"/>
  <c r="H273" i="1" l="1"/>
  <c r="L271" i="1"/>
  <c r="I272" i="1"/>
  <c r="M271" i="1" s="1"/>
  <c r="F274" i="1"/>
  <c r="G274" i="1" s="1"/>
  <c r="E275" i="1" s="1"/>
  <c r="H274" i="1" l="1"/>
  <c r="N271" i="1"/>
  <c r="I273" i="1"/>
  <c r="M272" i="1" s="1"/>
  <c r="F275" i="1"/>
  <c r="J272" i="1"/>
  <c r="K272" i="1" s="1"/>
  <c r="L272" i="1"/>
  <c r="N272" i="1" s="1"/>
  <c r="I274" i="1" l="1"/>
  <c r="M273" i="1" s="1"/>
  <c r="L273" i="1"/>
  <c r="J273" i="1"/>
  <c r="K273" i="1" s="1"/>
  <c r="G275" i="1"/>
  <c r="E276" i="1" s="1"/>
  <c r="N273" i="1" l="1"/>
  <c r="J274" i="1"/>
  <c r="K274" i="1" s="1"/>
  <c r="H275" i="1"/>
  <c r="F276" i="1"/>
  <c r="I275" i="1" l="1"/>
  <c r="M274" i="1" s="1"/>
  <c r="L274" i="1"/>
  <c r="J275" i="1"/>
  <c r="K275" i="1" s="1"/>
  <c r="G276" i="1"/>
  <c r="E277" i="1" s="1"/>
  <c r="N274" i="1" l="1"/>
  <c r="F277" i="1"/>
  <c r="G277" i="1" s="1"/>
  <c r="E278" i="1" s="1"/>
  <c r="H276" i="1"/>
  <c r="H277" i="1" l="1"/>
  <c r="L275" i="1"/>
  <c r="I276" i="1"/>
  <c r="M275" i="1" s="1"/>
  <c r="F278" i="1"/>
  <c r="I277" i="1" l="1"/>
  <c r="M276" i="1" s="1"/>
  <c r="J276" i="1"/>
  <c r="K276" i="1" s="1"/>
  <c r="N275" i="1"/>
  <c r="L276" i="1"/>
  <c r="N276" i="1" s="1"/>
  <c r="J277" i="1"/>
  <c r="K277" i="1" s="1"/>
  <c r="G278" i="1"/>
  <c r="E279" i="1" s="1"/>
  <c r="F279" i="1" l="1"/>
  <c r="G279" i="1" s="1"/>
  <c r="E280" i="1" s="1"/>
  <c r="H278" i="1"/>
  <c r="H279" i="1" l="1"/>
  <c r="L277" i="1"/>
  <c r="I278" i="1"/>
  <c r="M277" i="1" s="1"/>
  <c r="F280" i="1"/>
  <c r="I279" i="1" l="1"/>
  <c r="M278" i="1" s="1"/>
  <c r="N277" i="1"/>
  <c r="J278" i="1"/>
  <c r="K278" i="1" s="1"/>
  <c r="J279" i="1"/>
  <c r="K279" i="1" s="1"/>
  <c r="L278" i="1"/>
  <c r="N278" i="1" s="1"/>
  <c r="G280" i="1"/>
  <c r="E281" i="1" s="1"/>
  <c r="H280" i="1" l="1"/>
  <c r="F281" i="1"/>
  <c r="G281" i="1" s="1"/>
  <c r="E282" i="1" s="1"/>
  <c r="O282" i="1" l="1"/>
  <c r="H281" i="1"/>
  <c r="I280" i="1"/>
  <c r="M279" i="1" s="1"/>
  <c r="F282" i="1"/>
  <c r="L279" i="1"/>
  <c r="I281" i="1" l="1"/>
  <c r="M280" i="1" s="1"/>
  <c r="P282" i="1"/>
  <c r="N279" i="1"/>
  <c r="J280" i="1"/>
  <c r="K280" i="1" s="1"/>
  <c r="L280" i="1"/>
  <c r="N280" i="1" s="1"/>
  <c r="J281" i="1"/>
  <c r="K281" i="1" s="1"/>
  <c r="G282" i="1"/>
  <c r="E283" i="1" s="1"/>
  <c r="H282" i="1" l="1"/>
  <c r="F283" i="1"/>
  <c r="I282" i="1" l="1"/>
  <c r="M281" i="1" s="1"/>
  <c r="L281" i="1"/>
  <c r="G283" i="1"/>
  <c r="E284" i="1" s="1"/>
  <c r="N281" i="1" l="1"/>
  <c r="J282" i="1"/>
  <c r="K282" i="1" s="1"/>
  <c r="F284" i="1"/>
  <c r="G284" i="1" s="1"/>
  <c r="E285" i="1" s="1"/>
  <c r="H283" i="1"/>
  <c r="H284" i="1" l="1"/>
  <c r="L282" i="1"/>
  <c r="I283" i="1"/>
  <c r="M282" i="1" s="1"/>
  <c r="F285" i="1"/>
  <c r="N282" i="1" l="1"/>
  <c r="I284" i="1"/>
  <c r="M283" i="1" s="1"/>
  <c r="J283" i="1"/>
  <c r="K283" i="1" s="1"/>
  <c r="L283" i="1"/>
  <c r="G285" i="1"/>
  <c r="E286" i="1" s="1"/>
  <c r="N283" i="1" l="1"/>
  <c r="J284" i="1"/>
  <c r="K284" i="1" s="1"/>
  <c r="H285" i="1"/>
  <c r="F286" i="1"/>
  <c r="I285" i="1" l="1"/>
  <c r="M284" i="1" s="1"/>
  <c r="L284" i="1"/>
  <c r="J285" i="1"/>
  <c r="K285" i="1" s="1"/>
  <c r="G286" i="1"/>
  <c r="E287" i="1" s="1"/>
  <c r="N284" i="1" l="1"/>
  <c r="F287" i="1"/>
  <c r="G287" i="1" s="1"/>
  <c r="E288" i="1" s="1"/>
  <c r="H286" i="1"/>
  <c r="H287" i="1" l="1"/>
  <c r="L285" i="1"/>
  <c r="I286" i="1"/>
  <c r="M285" i="1" s="1"/>
  <c r="F288" i="1"/>
  <c r="N285" i="1" l="1"/>
  <c r="J286" i="1"/>
  <c r="K286" i="1" s="1"/>
  <c r="I287" i="1"/>
  <c r="M286" i="1" s="1"/>
  <c r="L286" i="1"/>
  <c r="G288" i="1"/>
  <c r="E289" i="1" s="1"/>
  <c r="J287" i="1" l="1"/>
  <c r="K287" i="1" s="1"/>
  <c r="N286" i="1"/>
  <c r="F289" i="1"/>
  <c r="G289" i="1" s="1"/>
  <c r="E290" i="1" s="1"/>
  <c r="H288" i="1"/>
  <c r="H289" i="1" l="1"/>
  <c r="L287" i="1"/>
  <c r="I288" i="1"/>
  <c r="M287" i="1" s="1"/>
  <c r="F290" i="1"/>
  <c r="I289" i="1" l="1"/>
  <c r="M288" i="1" s="1"/>
  <c r="N287" i="1"/>
  <c r="J288" i="1"/>
  <c r="K288" i="1" s="1"/>
  <c r="J289" i="1"/>
  <c r="K289" i="1" s="1"/>
  <c r="L288" i="1"/>
  <c r="N288" i="1" s="1"/>
  <c r="G290" i="1"/>
  <c r="E291" i="1" s="1"/>
  <c r="F291" i="1" l="1"/>
  <c r="H290" i="1"/>
  <c r="G291" i="1"/>
  <c r="E292" i="1" s="1"/>
  <c r="H291" i="1" l="1"/>
  <c r="L289" i="1"/>
  <c r="I290" i="1"/>
  <c r="M289" i="1" s="1"/>
  <c r="F292" i="1"/>
  <c r="I291" i="1" l="1"/>
  <c r="M290" i="1" s="1"/>
  <c r="J290" i="1"/>
  <c r="K290" i="1" s="1"/>
  <c r="N289" i="1"/>
  <c r="L290" i="1"/>
  <c r="G292" i="1"/>
  <c r="E293" i="1" s="1"/>
  <c r="J291" i="1" l="1"/>
  <c r="K291" i="1" s="1"/>
  <c r="N290" i="1"/>
  <c r="H292" i="1"/>
  <c r="F293" i="1"/>
  <c r="I292" i="1" l="1"/>
  <c r="M291" i="1" s="1"/>
  <c r="G293" i="1"/>
  <c r="E294" i="1" s="1"/>
  <c r="L291" i="1"/>
  <c r="N291" i="1" s="1"/>
  <c r="J292" i="1"/>
  <c r="K292" i="1" s="1"/>
  <c r="H293" i="1" l="1"/>
  <c r="F294" i="1"/>
  <c r="I293" i="1" l="1"/>
  <c r="M292" i="1" s="1"/>
  <c r="L292" i="1"/>
  <c r="J293" i="1"/>
  <c r="K293" i="1" s="1"/>
  <c r="G294" i="1"/>
  <c r="E295" i="1" s="1"/>
  <c r="N292" i="1" l="1"/>
  <c r="F295" i="1"/>
  <c r="G295" i="1" s="1"/>
  <c r="E296" i="1" s="1"/>
  <c r="H294" i="1"/>
  <c r="H295" i="1" l="1"/>
  <c r="L293" i="1"/>
  <c r="I294" i="1"/>
  <c r="M293" i="1" s="1"/>
  <c r="F296" i="1"/>
  <c r="G296" i="1" s="1"/>
  <c r="E297" i="1" s="1"/>
  <c r="H296" i="1" l="1"/>
  <c r="N293" i="1"/>
  <c r="I295" i="1"/>
  <c r="M294" i="1" s="1"/>
  <c r="F297" i="1"/>
  <c r="J294" i="1"/>
  <c r="K294" i="1" s="1"/>
  <c r="L294" i="1"/>
  <c r="N294" i="1" s="1"/>
  <c r="I296" i="1" l="1"/>
  <c r="M295" i="1" s="1"/>
  <c r="G297" i="1"/>
  <c r="E298" i="1" s="1"/>
  <c r="J295" i="1"/>
  <c r="K295" i="1" s="1"/>
  <c r="J296" i="1"/>
  <c r="K296" i="1" s="1"/>
  <c r="L295" i="1"/>
  <c r="N295" i="1" s="1"/>
  <c r="H297" i="1" l="1"/>
  <c r="F298" i="1"/>
  <c r="I297" i="1" l="1"/>
  <c r="M296" i="1" s="1"/>
  <c r="L296" i="1"/>
  <c r="J297" i="1"/>
  <c r="K297" i="1" s="1"/>
  <c r="G298" i="1"/>
  <c r="E299" i="1" s="1"/>
  <c r="N296" i="1" l="1"/>
  <c r="F299" i="1"/>
  <c r="G299" i="1" s="1"/>
  <c r="E300" i="1" s="1"/>
  <c r="H298" i="1"/>
  <c r="H299" i="1" l="1"/>
  <c r="L297" i="1"/>
  <c r="I298" i="1"/>
  <c r="M297" i="1" s="1"/>
  <c r="F300" i="1"/>
  <c r="N297" i="1" l="1"/>
  <c r="J298" i="1"/>
  <c r="K298" i="1" s="1"/>
  <c r="I299" i="1"/>
  <c r="M298" i="1" s="1"/>
  <c r="L298" i="1"/>
  <c r="J299" i="1"/>
  <c r="K299" i="1" s="1"/>
  <c r="G300" i="1"/>
  <c r="E301" i="1" s="1"/>
  <c r="F301" i="1" l="1"/>
  <c r="N298" i="1"/>
  <c r="H300" i="1"/>
  <c r="G301" i="1"/>
  <c r="E302" i="1" s="1"/>
  <c r="L299" i="1" l="1"/>
  <c r="O302" i="1"/>
  <c r="H301" i="1"/>
  <c r="I300" i="1"/>
  <c r="M299" i="1" s="1"/>
  <c r="F302" i="1"/>
  <c r="G302" i="1" s="1"/>
  <c r="E303" i="1" s="1"/>
  <c r="H302" i="1" l="1"/>
  <c r="L300" i="1"/>
  <c r="J300" i="1"/>
  <c r="K300" i="1" s="1"/>
  <c r="I301" i="1"/>
  <c r="M300" i="1" s="1"/>
  <c r="P302" i="1"/>
  <c r="F303" i="1"/>
  <c r="G303" i="1" s="1"/>
  <c r="E304" i="1" s="1"/>
  <c r="N299" i="1"/>
  <c r="H303" i="1" l="1"/>
  <c r="J301" i="1"/>
  <c r="K301" i="1" s="1"/>
  <c r="N300" i="1"/>
  <c r="I302" i="1"/>
  <c r="M301" i="1" s="1"/>
  <c r="F304" i="1"/>
  <c r="L301" i="1"/>
  <c r="J302" i="1" l="1"/>
  <c r="K302" i="1" s="1"/>
  <c r="I303" i="1"/>
  <c r="M302" i="1" s="1"/>
  <c r="G304" i="1"/>
  <c r="E305" i="1" s="1"/>
  <c r="N301" i="1"/>
  <c r="L302" i="1"/>
  <c r="N302" i="1" s="1"/>
  <c r="J303" i="1"/>
  <c r="K303" i="1" s="1"/>
  <c r="H304" i="1" l="1"/>
  <c r="F305" i="1"/>
  <c r="I304" i="1" l="1"/>
  <c r="M303" i="1" s="1"/>
  <c r="G305" i="1"/>
  <c r="E306" i="1" s="1"/>
  <c r="J304" i="1"/>
  <c r="K304" i="1" s="1"/>
  <c r="L303" i="1"/>
  <c r="N303" i="1" s="1"/>
  <c r="H305" i="1" l="1"/>
  <c r="F306" i="1"/>
  <c r="G306" i="1" s="1"/>
  <c r="E307" i="1" s="1"/>
  <c r="H306" i="1" l="1"/>
  <c r="I305" i="1"/>
  <c r="M304" i="1" s="1"/>
  <c r="F307" i="1"/>
  <c r="L304" i="1"/>
  <c r="N304" i="1" s="1"/>
  <c r="J305" i="1"/>
  <c r="K305" i="1" s="1"/>
  <c r="I306" i="1" l="1"/>
  <c r="M305" i="1" s="1"/>
  <c r="G307" i="1"/>
  <c r="E308" i="1" s="1"/>
  <c r="J306" i="1"/>
  <c r="K306" i="1" s="1"/>
  <c r="L305" i="1"/>
  <c r="N305" i="1" s="1"/>
  <c r="H307" i="1" l="1"/>
  <c r="F308" i="1"/>
  <c r="I307" i="1" l="1"/>
  <c r="M306" i="1" s="1"/>
  <c r="L306" i="1"/>
  <c r="J307" i="1"/>
  <c r="K307" i="1" s="1"/>
  <c r="G308" i="1"/>
  <c r="E309" i="1" s="1"/>
  <c r="N306" i="1" l="1"/>
  <c r="H308" i="1"/>
  <c r="F309" i="1"/>
  <c r="I308" i="1" l="1"/>
  <c r="M307" i="1" s="1"/>
  <c r="L307" i="1"/>
  <c r="G309" i="1"/>
  <c r="E310" i="1" s="1"/>
  <c r="N307" i="1" l="1"/>
  <c r="J308" i="1"/>
  <c r="K308" i="1" s="1"/>
  <c r="F310" i="1"/>
  <c r="G310" i="1" s="1"/>
  <c r="E311" i="1" s="1"/>
  <c r="H309" i="1"/>
  <c r="H310" i="1" l="1"/>
  <c r="L308" i="1"/>
  <c r="I309" i="1"/>
  <c r="M308" i="1" s="1"/>
  <c r="F311" i="1"/>
  <c r="G311" i="1" s="1"/>
  <c r="E312" i="1" s="1"/>
  <c r="H311" i="1" l="1"/>
  <c r="N308" i="1"/>
  <c r="I310" i="1"/>
  <c r="M309" i="1" s="1"/>
  <c r="F312" i="1"/>
  <c r="J309" i="1"/>
  <c r="K309" i="1" s="1"/>
  <c r="L309" i="1"/>
  <c r="N309" i="1" s="1"/>
  <c r="I311" i="1" l="1"/>
  <c r="M310" i="1" s="1"/>
  <c r="G312" i="1"/>
  <c r="E313" i="1" s="1"/>
  <c r="J310" i="1"/>
  <c r="K310" i="1" s="1"/>
  <c r="L310" i="1"/>
  <c r="N310" i="1" s="1"/>
  <c r="J311" i="1"/>
  <c r="K311" i="1" s="1"/>
  <c r="H312" i="1" l="1"/>
  <c r="F313" i="1"/>
  <c r="G313" i="1" s="1"/>
  <c r="E314" i="1" s="1"/>
  <c r="H313" i="1" l="1"/>
  <c r="I312" i="1"/>
  <c r="M311" i="1" s="1"/>
  <c r="F314" i="1"/>
  <c r="L311" i="1"/>
  <c r="N311" i="1" s="1"/>
  <c r="J312" i="1" l="1"/>
  <c r="K312" i="1" s="1"/>
  <c r="I313" i="1"/>
  <c r="M312" i="1" s="1"/>
  <c r="G314" i="1"/>
  <c r="E315" i="1" s="1"/>
  <c r="L312" i="1"/>
  <c r="N312" i="1" s="1"/>
  <c r="J313" i="1"/>
  <c r="K313" i="1" s="1"/>
  <c r="H314" i="1" l="1"/>
  <c r="F315" i="1"/>
  <c r="G315" i="1" s="1"/>
  <c r="E316" i="1" s="1"/>
  <c r="H315" i="1" l="1"/>
  <c r="I314" i="1"/>
  <c r="M313" i="1" s="1"/>
  <c r="F316" i="1"/>
  <c r="L313" i="1"/>
  <c r="N313" i="1" s="1"/>
  <c r="J314" i="1" l="1"/>
  <c r="K314" i="1" s="1"/>
  <c r="I315" i="1"/>
  <c r="M314" i="1" s="1"/>
  <c r="L314" i="1"/>
  <c r="J315" i="1"/>
  <c r="K315" i="1" s="1"/>
  <c r="G316" i="1"/>
  <c r="E317" i="1" s="1"/>
  <c r="N314" i="1" l="1"/>
  <c r="F317" i="1"/>
  <c r="G317" i="1" s="1"/>
  <c r="E318" i="1" s="1"/>
  <c r="H316" i="1"/>
  <c r="H317" i="1" l="1"/>
  <c r="L315" i="1"/>
  <c r="I316" i="1"/>
  <c r="M315" i="1" s="1"/>
  <c r="F318" i="1"/>
  <c r="G318" i="1" s="1"/>
  <c r="E319" i="1" s="1"/>
  <c r="H318" i="1" l="1"/>
  <c r="N315" i="1"/>
  <c r="I317" i="1"/>
  <c r="M316" i="1" s="1"/>
  <c r="F319" i="1"/>
  <c r="J316" i="1"/>
  <c r="K316" i="1" s="1"/>
  <c r="L316" i="1"/>
  <c r="N316" i="1" s="1"/>
  <c r="I318" i="1" l="1"/>
  <c r="M317" i="1" s="1"/>
  <c r="G319" i="1"/>
  <c r="E320" i="1" s="1"/>
  <c r="J317" i="1"/>
  <c r="K317" i="1" s="1"/>
  <c r="L317" i="1"/>
  <c r="N317" i="1" s="1"/>
  <c r="J318" i="1"/>
  <c r="K318" i="1" s="1"/>
  <c r="H319" i="1" l="1"/>
  <c r="F320" i="1"/>
  <c r="G320" i="1" s="1"/>
  <c r="E321" i="1" s="1"/>
  <c r="H320" i="1" l="1"/>
  <c r="I319" i="1"/>
  <c r="M318" i="1" s="1"/>
  <c r="F321" i="1"/>
  <c r="L318" i="1"/>
  <c r="N318" i="1" s="1"/>
  <c r="J319" i="1"/>
  <c r="K319" i="1" s="1"/>
  <c r="I320" i="1" l="1"/>
  <c r="M319" i="1" s="1"/>
  <c r="G321" i="1"/>
  <c r="E322" i="1" s="1"/>
  <c r="J320" i="1"/>
  <c r="K320" i="1" s="1"/>
  <c r="L319" i="1"/>
  <c r="N319" i="1" s="1"/>
  <c r="H321" i="1" l="1"/>
  <c r="O322" i="1"/>
  <c r="F322" i="1"/>
  <c r="G322" i="1" s="1"/>
  <c r="E323" i="1" s="1"/>
  <c r="H322" i="1" l="1"/>
  <c r="P322" i="1"/>
  <c r="I321" i="1"/>
  <c r="M320" i="1" s="1"/>
  <c r="F323" i="1"/>
  <c r="G323" i="1" s="1"/>
  <c r="E324" i="1" s="1"/>
  <c r="L320" i="1"/>
  <c r="J321" i="1"/>
  <c r="K321" i="1" s="1"/>
  <c r="H323" i="1" l="1"/>
  <c r="N320" i="1"/>
  <c r="I322" i="1"/>
  <c r="M321" i="1" s="1"/>
  <c r="F324" i="1"/>
  <c r="L321" i="1"/>
  <c r="N321" i="1" l="1"/>
  <c r="I323" i="1"/>
  <c r="M322" i="1" s="1"/>
  <c r="G324" i="1"/>
  <c r="E325" i="1" s="1"/>
  <c r="J322" i="1"/>
  <c r="K322" i="1" s="1"/>
  <c r="L322" i="1"/>
  <c r="N322" i="1" s="1"/>
  <c r="J323" i="1"/>
  <c r="K323" i="1" s="1"/>
  <c r="H324" i="1" l="1"/>
  <c r="F325" i="1"/>
  <c r="G325" i="1" s="1"/>
  <c r="E326" i="1" s="1"/>
  <c r="H325" i="1" l="1"/>
  <c r="I324" i="1"/>
  <c r="M323" i="1" s="1"/>
  <c r="F326" i="1"/>
  <c r="J324" i="1"/>
  <c r="K324" i="1" s="1"/>
  <c r="L323" i="1"/>
  <c r="N323" i="1" s="1"/>
  <c r="I325" i="1" l="1"/>
  <c r="M324" i="1" s="1"/>
  <c r="L324" i="1"/>
  <c r="J325" i="1"/>
  <c r="K325" i="1" s="1"/>
  <c r="G326" i="1"/>
  <c r="E327" i="1" s="1"/>
  <c r="N324" i="1" l="1"/>
  <c r="F327" i="1"/>
  <c r="G327" i="1" s="1"/>
  <c r="E328" i="1" s="1"/>
  <c r="H326" i="1"/>
  <c r="H327" i="1" l="1"/>
  <c r="L325" i="1"/>
  <c r="I326" i="1"/>
  <c r="M325" i="1" s="1"/>
  <c r="F328" i="1"/>
  <c r="N325" i="1" l="1"/>
  <c r="J326" i="1"/>
  <c r="K326" i="1" s="1"/>
  <c r="I327" i="1"/>
  <c r="M326" i="1" s="1"/>
  <c r="L326" i="1"/>
  <c r="G328" i="1"/>
  <c r="E329" i="1" s="1"/>
  <c r="J327" i="1" l="1"/>
  <c r="K327" i="1" s="1"/>
  <c r="N326" i="1"/>
  <c r="F329" i="1"/>
  <c r="G329" i="1" s="1"/>
  <c r="E330" i="1" s="1"/>
  <c r="H328" i="1"/>
  <c r="H329" i="1" l="1"/>
  <c r="L327" i="1"/>
  <c r="I328" i="1"/>
  <c r="M327" i="1" s="1"/>
  <c r="F330" i="1"/>
  <c r="I329" i="1" l="1"/>
  <c r="M328" i="1" s="1"/>
  <c r="J328" i="1"/>
  <c r="K328" i="1" s="1"/>
  <c r="N327" i="1"/>
  <c r="L328" i="1"/>
  <c r="N328" i="1" s="1"/>
  <c r="J329" i="1"/>
  <c r="K329" i="1" s="1"/>
  <c r="G330" i="1"/>
  <c r="E331" i="1" s="1"/>
  <c r="F331" i="1" l="1"/>
  <c r="H330" i="1"/>
  <c r="G331" i="1"/>
  <c r="E332" i="1" s="1"/>
  <c r="H331" i="1" l="1"/>
  <c r="L329" i="1"/>
  <c r="I330" i="1"/>
  <c r="M329" i="1" s="1"/>
  <c r="F332" i="1"/>
  <c r="G332" i="1" s="1"/>
  <c r="E333" i="1" s="1"/>
  <c r="H332" i="1" l="1"/>
  <c r="N329" i="1"/>
  <c r="I331" i="1"/>
  <c r="M330" i="1" s="1"/>
  <c r="F333" i="1"/>
  <c r="G333" i="1" s="1"/>
  <c r="E334" i="1" s="1"/>
  <c r="J330" i="1"/>
  <c r="K330" i="1" s="1"/>
  <c r="J331" i="1"/>
  <c r="K331" i="1" s="1"/>
  <c r="L330" i="1"/>
  <c r="H333" i="1" l="1"/>
  <c r="I332" i="1"/>
  <c r="M331" i="1" s="1"/>
  <c r="F334" i="1"/>
  <c r="N330" i="1"/>
  <c r="J332" i="1"/>
  <c r="K332" i="1" s="1"/>
  <c r="L331" i="1"/>
  <c r="N331" i="1" s="1"/>
  <c r="I333" i="1" l="1"/>
  <c r="M332" i="1" s="1"/>
  <c r="L332" i="1"/>
  <c r="N332" i="1" s="1"/>
  <c r="J333" i="1"/>
  <c r="K333" i="1" s="1"/>
  <c r="G334" i="1"/>
  <c r="E335" i="1" s="1"/>
  <c r="F335" i="1" l="1"/>
  <c r="G335" i="1" s="1"/>
  <c r="E336" i="1" s="1"/>
  <c r="H334" i="1"/>
  <c r="H335" i="1" l="1"/>
  <c r="L333" i="1"/>
  <c r="I334" i="1"/>
  <c r="M333" i="1" s="1"/>
  <c r="F336" i="1"/>
  <c r="N333" i="1" l="1"/>
  <c r="J334" i="1"/>
  <c r="K334" i="1" s="1"/>
  <c r="I335" i="1"/>
  <c r="M334" i="1" s="1"/>
  <c r="L334" i="1"/>
  <c r="J335" i="1"/>
  <c r="K335" i="1" s="1"/>
  <c r="G336" i="1"/>
  <c r="E337" i="1" s="1"/>
  <c r="N334" i="1" l="1"/>
  <c r="F337" i="1"/>
  <c r="G337" i="1" s="1"/>
  <c r="E338" i="1" s="1"/>
  <c r="H336" i="1"/>
  <c r="H337" i="1" l="1"/>
  <c r="L335" i="1"/>
  <c r="I336" i="1"/>
  <c r="M335" i="1" s="1"/>
  <c r="F338" i="1"/>
  <c r="G338" i="1" s="1"/>
  <c r="E339" i="1" s="1"/>
  <c r="H338" i="1" l="1"/>
  <c r="N335" i="1"/>
  <c r="I337" i="1"/>
  <c r="M336" i="1" s="1"/>
  <c r="F339" i="1"/>
  <c r="J336" i="1"/>
  <c r="K336" i="1" s="1"/>
  <c r="L336" i="1"/>
  <c r="N336" i="1" l="1"/>
  <c r="I338" i="1"/>
  <c r="M337" i="1" s="1"/>
  <c r="G339" i="1"/>
  <c r="E340" i="1" s="1"/>
  <c r="J337" i="1"/>
  <c r="K337" i="1" s="1"/>
  <c r="J338" i="1"/>
  <c r="K338" i="1" s="1"/>
  <c r="L337" i="1"/>
  <c r="N337" i="1" s="1"/>
  <c r="H339" i="1" l="1"/>
  <c r="F340" i="1"/>
  <c r="G340" i="1" s="1"/>
  <c r="E341" i="1" s="1"/>
  <c r="H340" i="1" l="1"/>
  <c r="I339" i="1"/>
  <c r="M338" i="1" s="1"/>
  <c r="F341" i="1"/>
  <c r="L338" i="1"/>
  <c r="J339" i="1" l="1"/>
  <c r="K339" i="1" s="1"/>
  <c r="N338" i="1"/>
  <c r="I340" i="1"/>
  <c r="M339" i="1" s="1"/>
  <c r="G341" i="1"/>
  <c r="E342" i="1" s="1"/>
  <c r="L339" i="1"/>
  <c r="N339" i="1" s="1"/>
  <c r="J340" i="1" l="1"/>
  <c r="K340" i="1" s="1"/>
  <c r="O342" i="1"/>
  <c r="H341" i="1"/>
  <c r="F342" i="1"/>
  <c r="L340" i="1" l="1"/>
  <c r="I341" i="1"/>
  <c r="M340" i="1" s="1"/>
  <c r="P342" i="1"/>
  <c r="G342" i="1"/>
  <c r="E343" i="1" s="1"/>
  <c r="H342" i="1" l="1"/>
  <c r="J341" i="1"/>
  <c r="K341" i="1" s="1"/>
  <c r="F343" i="1"/>
  <c r="N340" i="1"/>
  <c r="I342" i="1" l="1"/>
  <c r="M341" i="1" s="1"/>
  <c r="L341" i="1"/>
  <c r="G343" i="1"/>
  <c r="E344" i="1" s="1"/>
  <c r="N341" i="1" l="1"/>
  <c r="J342" i="1"/>
  <c r="K342" i="1" s="1"/>
  <c r="H343" i="1"/>
  <c r="F344" i="1"/>
  <c r="I343" i="1" l="1"/>
  <c r="M342" i="1" s="1"/>
  <c r="L342" i="1"/>
  <c r="J343" i="1"/>
  <c r="K343" i="1" s="1"/>
  <c r="G344" i="1"/>
  <c r="E345" i="1" s="1"/>
  <c r="N342" i="1" l="1"/>
  <c r="F345" i="1"/>
  <c r="G345" i="1" s="1"/>
  <c r="E346" i="1" s="1"/>
  <c r="H344" i="1"/>
  <c r="H345" i="1" l="1"/>
  <c r="L343" i="1"/>
  <c r="I344" i="1"/>
  <c r="M343" i="1" s="1"/>
  <c r="F346" i="1"/>
  <c r="I345" i="1" l="1"/>
  <c r="M344" i="1" s="1"/>
  <c r="N343" i="1"/>
  <c r="J344" i="1"/>
  <c r="K344" i="1" s="1"/>
  <c r="L344" i="1"/>
  <c r="N344" i="1" s="1"/>
  <c r="J345" i="1"/>
  <c r="K345" i="1" s="1"/>
  <c r="G346" i="1"/>
  <c r="E347" i="1" s="1"/>
  <c r="H346" i="1" l="1"/>
  <c r="F347" i="1"/>
  <c r="G347" i="1" s="1"/>
  <c r="E348" i="1" s="1"/>
  <c r="H347" i="1" l="1"/>
  <c r="I346" i="1"/>
  <c r="M345" i="1" s="1"/>
  <c r="F348" i="1"/>
  <c r="L345" i="1"/>
  <c r="J346" i="1"/>
  <c r="K346" i="1" s="1"/>
  <c r="N345" i="1" l="1"/>
  <c r="I347" i="1"/>
  <c r="M346" i="1" s="1"/>
  <c r="G348" i="1"/>
  <c r="E349" i="1" s="1"/>
  <c r="L346" i="1"/>
  <c r="N346" i="1" s="1"/>
  <c r="J347" i="1"/>
  <c r="K347" i="1" s="1"/>
  <c r="H348" i="1" l="1"/>
  <c r="F349" i="1"/>
  <c r="G349" i="1" s="1"/>
  <c r="E350" i="1" s="1"/>
  <c r="H349" i="1" l="1"/>
  <c r="I348" i="1"/>
  <c r="M347" i="1" s="1"/>
  <c r="F350" i="1"/>
  <c r="J348" i="1"/>
  <c r="K348" i="1" s="1"/>
  <c r="L347" i="1"/>
  <c r="N347" i="1" s="1"/>
  <c r="I349" i="1" l="1"/>
  <c r="M348" i="1" s="1"/>
  <c r="L348" i="1"/>
  <c r="G350" i="1"/>
  <c r="E351" i="1" s="1"/>
  <c r="J349" i="1" l="1"/>
  <c r="K349" i="1" s="1"/>
  <c r="N348" i="1"/>
  <c r="H350" i="1"/>
  <c r="F351" i="1"/>
  <c r="I350" i="1" l="1"/>
  <c r="M349" i="1" s="1"/>
  <c r="G351" i="1"/>
  <c r="E352" i="1" s="1"/>
  <c r="J350" i="1"/>
  <c r="K350" i="1" s="1"/>
  <c r="L349" i="1"/>
  <c r="N349" i="1" s="1"/>
  <c r="H351" i="1" l="1"/>
  <c r="F352" i="1"/>
  <c r="I351" i="1" l="1"/>
  <c r="M350" i="1" s="1"/>
  <c r="L350" i="1"/>
  <c r="J351" i="1"/>
  <c r="K351" i="1" s="1"/>
  <c r="G352" i="1"/>
  <c r="E353" i="1" s="1"/>
  <c r="N350" i="1" l="1"/>
  <c r="F353" i="1"/>
  <c r="G353" i="1" s="1"/>
  <c r="E354" i="1" s="1"/>
  <c r="H352" i="1"/>
  <c r="H353" i="1" l="1"/>
  <c r="L351" i="1"/>
  <c r="I352" i="1"/>
  <c r="M351" i="1" s="1"/>
  <c r="F354" i="1"/>
  <c r="I353" i="1" l="1"/>
  <c r="M352" i="1" s="1"/>
  <c r="G354" i="1"/>
  <c r="E355" i="1" s="1"/>
  <c r="N351" i="1"/>
  <c r="J352" i="1"/>
  <c r="K352" i="1" s="1"/>
  <c r="L352" i="1"/>
  <c r="N352" i="1" s="1"/>
  <c r="J353" i="1"/>
  <c r="K353" i="1" s="1"/>
  <c r="H354" i="1" l="1"/>
  <c r="F355" i="1"/>
  <c r="G355" i="1" s="1"/>
  <c r="E356" i="1" s="1"/>
  <c r="H355" i="1" l="1"/>
  <c r="I354" i="1"/>
  <c r="M353" i="1" s="1"/>
  <c r="F356" i="1"/>
  <c r="L353" i="1"/>
  <c r="I355" i="1" l="1"/>
  <c r="M354" i="1" s="1"/>
  <c r="N353" i="1"/>
  <c r="J354" i="1"/>
  <c r="K354" i="1" s="1"/>
  <c r="L354" i="1"/>
  <c r="N354" i="1" s="1"/>
  <c r="J355" i="1"/>
  <c r="K355" i="1" s="1"/>
  <c r="G356" i="1"/>
  <c r="E357" i="1" s="1"/>
  <c r="F357" i="1" l="1"/>
  <c r="G357" i="1" s="1"/>
  <c r="E358" i="1" s="1"/>
  <c r="H356" i="1"/>
  <c r="H357" i="1" l="1"/>
  <c r="L355" i="1"/>
  <c r="I356" i="1"/>
  <c r="M355" i="1" s="1"/>
  <c r="F358" i="1"/>
  <c r="I357" i="1" l="1"/>
  <c r="M356" i="1" s="1"/>
  <c r="N355" i="1"/>
  <c r="J356" i="1"/>
  <c r="K356" i="1" s="1"/>
  <c r="G358" i="1"/>
  <c r="E359" i="1" s="1"/>
  <c r="J357" i="1"/>
  <c r="K357" i="1" s="1"/>
  <c r="L356" i="1"/>
  <c r="N356" i="1" s="1"/>
  <c r="H358" i="1" l="1"/>
  <c r="F359" i="1"/>
  <c r="I358" i="1" l="1"/>
  <c r="M357" i="1" s="1"/>
  <c r="G359" i="1"/>
  <c r="E360" i="1" s="1"/>
  <c r="J358" i="1"/>
  <c r="K358" i="1" s="1"/>
  <c r="L357" i="1"/>
  <c r="N357" i="1" s="1"/>
  <c r="H359" i="1" l="1"/>
  <c r="F360" i="1"/>
  <c r="I359" i="1" l="1"/>
  <c r="M358" i="1" s="1"/>
  <c r="G360" i="1"/>
  <c r="E361" i="1" s="1"/>
  <c r="L358" i="1"/>
  <c r="N358" i="1" s="1"/>
  <c r="J359" i="1"/>
  <c r="K359" i="1" s="1"/>
  <c r="H360" i="1" l="1"/>
  <c r="F361" i="1"/>
  <c r="I360" i="1" l="1"/>
  <c r="M359" i="1" s="1"/>
  <c r="L359" i="1"/>
  <c r="N359" i="1" s="1"/>
  <c r="G361" i="1"/>
  <c r="E362" i="1" s="1"/>
  <c r="J360" i="1" l="1"/>
  <c r="K360" i="1" s="1"/>
  <c r="H361" i="1"/>
  <c r="O362" i="1"/>
  <c r="F362" i="1"/>
  <c r="I361" i="1" l="1"/>
  <c r="M360" i="1" s="1"/>
  <c r="P362" i="1"/>
  <c r="G362" i="1"/>
  <c r="E363" i="1" s="1"/>
  <c r="L360" i="1"/>
  <c r="N360" i="1" s="1"/>
  <c r="J361" i="1"/>
  <c r="K361" i="1" s="1"/>
  <c r="H362" i="1" l="1"/>
  <c r="F363" i="1"/>
  <c r="I362" i="1" l="1"/>
  <c r="M361" i="1" s="1"/>
  <c r="L361" i="1"/>
  <c r="J362" i="1"/>
  <c r="K362" i="1" s="1"/>
  <c r="G363" i="1"/>
  <c r="E364" i="1" s="1"/>
  <c r="N361" i="1" l="1"/>
  <c r="F364" i="1"/>
  <c r="G364" i="1" s="1"/>
  <c r="E365" i="1" s="1"/>
  <c r="H363" i="1"/>
  <c r="H364" i="1" l="1"/>
  <c r="L362" i="1"/>
  <c r="I363" i="1"/>
  <c r="M362" i="1" s="1"/>
  <c r="F365" i="1"/>
  <c r="I364" i="1" l="1"/>
  <c r="M363" i="1" s="1"/>
  <c r="J363" i="1"/>
  <c r="K363" i="1" s="1"/>
  <c r="G365" i="1"/>
  <c r="E366" i="1" s="1"/>
  <c r="N362" i="1"/>
  <c r="L363" i="1"/>
  <c r="N363" i="1" s="1"/>
  <c r="J364" i="1"/>
  <c r="K364" i="1" s="1"/>
  <c r="H365" i="1" l="1"/>
  <c r="F366" i="1"/>
  <c r="I365" i="1" l="1"/>
  <c r="M364" i="1" s="1"/>
  <c r="L364" i="1"/>
  <c r="N364" i="1" s="1"/>
  <c r="J365" i="1"/>
  <c r="K365" i="1" s="1"/>
  <c r="G366" i="1"/>
  <c r="E367" i="1" s="1"/>
  <c r="F367" i="1" l="1"/>
  <c r="H366" i="1"/>
  <c r="G367" i="1"/>
  <c r="E368" i="1" s="1"/>
  <c r="H367" i="1" l="1"/>
  <c r="L365" i="1"/>
  <c r="I366" i="1"/>
  <c r="M365" i="1" s="1"/>
  <c r="F368" i="1"/>
  <c r="I367" i="1" l="1"/>
  <c r="M366" i="1" s="1"/>
  <c r="N365" i="1"/>
  <c r="G368" i="1"/>
  <c r="E369" i="1" s="1"/>
  <c r="J366" i="1"/>
  <c r="K366" i="1" s="1"/>
  <c r="L366" i="1"/>
  <c r="N366" i="1" s="1"/>
  <c r="J367" i="1"/>
  <c r="K367" i="1" s="1"/>
  <c r="H368" i="1" l="1"/>
  <c r="F369" i="1"/>
  <c r="G369" i="1" s="1"/>
  <c r="E370" i="1" s="1"/>
  <c r="H369" i="1" l="1"/>
  <c r="I368" i="1"/>
  <c r="M367" i="1" s="1"/>
  <c r="F370" i="1"/>
  <c r="L367" i="1"/>
  <c r="N367" i="1" s="1"/>
  <c r="J368" i="1" l="1"/>
  <c r="K368" i="1" s="1"/>
  <c r="I369" i="1"/>
  <c r="M368" i="1" s="1"/>
  <c r="L368" i="1"/>
  <c r="J369" i="1"/>
  <c r="K369" i="1" s="1"/>
  <c r="G370" i="1"/>
  <c r="E371" i="1" s="1"/>
  <c r="H370" i="1" l="1"/>
  <c r="N368" i="1"/>
  <c r="F371" i="1"/>
  <c r="I370" i="1" l="1"/>
  <c r="M369" i="1" s="1"/>
  <c r="L369" i="1"/>
  <c r="G371" i="1"/>
  <c r="E372" i="1" s="1"/>
  <c r="N369" i="1" l="1"/>
  <c r="J370" i="1"/>
  <c r="K370" i="1" s="1"/>
  <c r="H371" i="1"/>
  <c r="F372" i="1"/>
  <c r="I371" i="1" l="1"/>
  <c r="M370" i="1" s="1"/>
  <c r="L370" i="1"/>
  <c r="J371" i="1"/>
  <c r="K371" i="1" s="1"/>
  <c r="G372" i="1"/>
  <c r="E373" i="1" s="1"/>
  <c r="N370" i="1" l="1"/>
  <c r="F373" i="1"/>
  <c r="G373" i="1" s="1"/>
  <c r="E374" i="1" s="1"/>
  <c r="H372" i="1"/>
  <c r="H373" i="1" l="1"/>
  <c r="L371" i="1"/>
  <c r="I372" i="1"/>
  <c r="M371" i="1" s="1"/>
  <c r="F374" i="1"/>
  <c r="I373" i="1" l="1"/>
  <c r="M372" i="1" s="1"/>
  <c r="J372" i="1"/>
  <c r="K372" i="1" s="1"/>
  <c r="N371" i="1"/>
  <c r="J373" i="1"/>
  <c r="K373" i="1" s="1"/>
  <c r="L372" i="1"/>
  <c r="N372" i="1" s="1"/>
  <c r="G374" i="1"/>
  <c r="E375" i="1" s="1"/>
  <c r="H374" i="1" l="1"/>
  <c r="F375" i="1"/>
  <c r="G375" i="1" s="1"/>
  <c r="E376" i="1" s="1"/>
  <c r="H375" i="1" l="1"/>
  <c r="I374" i="1"/>
  <c r="M373" i="1" s="1"/>
  <c r="F376" i="1"/>
  <c r="L373" i="1"/>
  <c r="N373" i="1" s="1"/>
  <c r="J374" i="1" l="1"/>
  <c r="K374" i="1" s="1"/>
  <c r="I375" i="1"/>
  <c r="M374" i="1" s="1"/>
  <c r="L374" i="1"/>
  <c r="J375" i="1"/>
  <c r="K375" i="1" s="1"/>
  <c r="G376" i="1"/>
  <c r="E377" i="1" s="1"/>
  <c r="N374" i="1" l="1"/>
  <c r="F377" i="1"/>
  <c r="G377" i="1" s="1"/>
  <c r="E378" i="1" s="1"/>
  <c r="H376" i="1"/>
  <c r="H377" i="1" l="1"/>
  <c r="L375" i="1"/>
  <c r="I376" i="1"/>
  <c r="M375" i="1" s="1"/>
  <c r="F378" i="1"/>
  <c r="N375" i="1" l="1"/>
  <c r="J376" i="1"/>
  <c r="K376" i="1" s="1"/>
  <c r="I377" i="1"/>
  <c r="M376" i="1" s="1"/>
  <c r="L376" i="1"/>
  <c r="G378" i="1"/>
  <c r="E379" i="1" s="1"/>
  <c r="J377" i="1" l="1"/>
  <c r="K377" i="1" s="1"/>
  <c r="F379" i="1"/>
  <c r="G379" i="1" s="1"/>
  <c r="E380" i="1" s="1"/>
  <c r="N376" i="1"/>
  <c r="H378" i="1"/>
  <c r="H379" i="1" l="1"/>
  <c r="L377" i="1"/>
  <c r="I378" i="1"/>
  <c r="M377" i="1" s="1"/>
  <c r="F380" i="1"/>
  <c r="G380" i="1" s="1"/>
  <c r="E381" i="1" s="1"/>
  <c r="H380" i="1" l="1"/>
  <c r="N377" i="1"/>
  <c r="I379" i="1"/>
  <c r="M378" i="1" s="1"/>
  <c r="F381" i="1"/>
  <c r="J378" i="1"/>
  <c r="K378" i="1" s="1"/>
  <c r="L378" i="1"/>
  <c r="N378" i="1" s="1"/>
  <c r="I380" i="1" l="1"/>
  <c r="M379" i="1" s="1"/>
  <c r="G381" i="1"/>
  <c r="E382" i="1" s="1"/>
  <c r="J379" i="1"/>
  <c r="K379" i="1" s="1"/>
  <c r="J380" i="1"/>
  <c r="K380" i="1" s="1"/>
  <c r="L379" i="1"/>
  <c r="N379" i="1" s="1"/>
  <c r="O382" i="1" l="1"/>
  <c r="H381" i="1"/>
  <c r="F382" i="1"/>
  <c r="L380" i="1" l="1"/>
  <c r="P382" i="1"/>
  <c r="I381" i="1"/>
  <c r="M380" i="1" s="1"/>
  <c r="G382" i="1"/>
  <c r="E383" i="1" s="1"/>
  <c r="F383" i="1" l="1"/>
  <c r="H382" i="1"/>
  <c r="G383" i="1"/>
  <c r="E384" i="1" s="1"/>
  <c r="N380" i="1"/>
  <c r="J381" i="1"/>
  <c r="K381" i="1" s="1"/>
  <c r="H383" i="1" l="1"/>
  <c r="L381" i="1"/>
  <c r="I382" i="1"/>
  <c r="M381" i="1" s="1"/>
  <c r="F384" i="1"/>
  <c r="N381" i="1" l="1"/>
  <c r="J382" i="1"/>
  <c r="K382" i="1" s="1"/>
  <c r="I383" i="1"/>
  <c r="M382" i="1" s="1"/>
  <c r="L382" i="1"/>
  <c r="J383" i="1"/>
  <c r="K383" i="1" s="1"/>
  <c r="G384" i="1"/>
  <c r="E385" i="1" s="1"/>
  <c r="N382" i="1" l="1"/>
  <c r="H384" i="1"/>
  <c r="F385" i="1"/>
  <c r="G385" i="1" s="1"/>
  <c r="E386" i="1" s="1"/>
  <c r="H385" i="1" l="1"/>
  <c r="I384" i="1"/>
  <c r="M383" i="1" s="1"/>
  <c r="F386" i="1"/>
  <c r="J384" i="1"/>
  <c r="K384" i="1" s="1"/>
  <c r="L383" i="1"/>
  <c r="N383" i="1" s="1"/>
  <c r="I385" i="1" l="1"/>
  <c r="M384" i="1" s="1"/>
  <c r="L384" i="1"/>
  <c r="J385" i="1"/>
  <c r="K385" i="1" s="1"/>
  <c r="G386" i="1"/>
  <c r="E387" i="1" s="1"/>
  <c r="N384" i="1" l="1"/>
  <c r="F387" i="1"/>
  <c r="G387" i="1" s="1"/>
  <c r="E388" i="1" s="1"/>
  <c r="H386" i="1"/>
  <c r="H387" i="1" l="1"/>
  <c r="L385" i="1"/>
  <c r="I386" i="1"/>
  <c r="M385" i="1" s="1"/>
  <c r="F388" i="1"/>
  <c r="I387" i="1" l="1"/>
  <c r="M386" i="1" s="1"/>
  <c r="J386" i="1"/>
  <c r="K386" i="1" s="1"/>
  <c r="G388" i="1"/>
  <c r="E389" i="1" s="1"/>
  <c r="N385" i="1"/>
  <c r="L386" i="1"/>
  <c r="N386" i="1" s="1"/>
  <c r="J387" i="1"/>
  <c r="K387" i="1" s="1"/>
  <c r="H388" i="1" l="1"/>
  <c r="F389" i="1"/>
  <c r="G389" i="1" s="1"/>
  <c r="E390" i="1" s="1"/>
  <c r="H389" i="1" l="1"/>
  <c r="I388" i="1"/>
  <c r="M387" i="1" s="1"/>
  <c r="F390" i="1"/>
  <c r="L387" i="1"/>
  <c r="N387" i="1" s="1"/>
  <c r="J388" i="1" l="1"/>
  <c r="K388" i="1" s="1"/>
  <c r="I389" i="1"/>
  <c r="M388" i="1" s="1"/>
  <c r="L388" i="1"/>
  <c r="J389" i="1"/>
  <c r="K389" i="1" s="1"/>
  <c r="G390" i="1"/>
  <c r="E391" i="1" s="1"/>
  <c r="N388" i="1" l="1"/>
  <c r="F391" i="1"/>
  <c r="G391" i="1" s="1"/>
  <c r="E392" i="1" s="1"/>
  <c r="H390" i="1"/>
  <c r="H391" i="1" l="1"/>
  <c r="L389" i="1"/>
  <c r="I390" i="1"/>
  <c r="M389" i="1" s="1"/>
  <c r="F392" i="1"/>
  <c r="I391" i="1" l="1"/>
  <c r="M390" i="1" s="1"/>
  <c r="L390" i="1"/>
  <c r="J391" i="1"/>
  <c r="K391" i="1" s="1"/>
  <c r="N389" i="1"/>
  <c r="J390" i="1"/>
  <c r="K390" i="1" s="1"/>
  <c r="G392" i="1"/>
  <c r="E393" i="1" s="1"/>
  <c r="N390" i="1" l="1"/>
  <c r="H392" i="1"/>
  <c r="F393" i="1"/>
  <c r="G393" i="1" s="1"/>
  <c r="E394" i="1" s="1"/>
  <c r="H393" i="1" l="1"/>
  <c r="I392" i="1"/>
  <c r="M391" i="1" s="1"/>
  <c r="F394" i="1"/>
  <c r="J392" i="1"/>
  <c r="K392" i="1" s="1"/>
  <c r="L391" i="1"/>
  <c r="N391" i="1" s="1"/>
  <c r="I393" i="1" l="1"/>
  <c r="M392" i="1" s="1"/>
  <c r="L392" i="1"/>
  <c r="G394" i="1"/>
  <c r="E395" i="1" s="1"/>
  <c r="J393" i="1" l="1"/>
  <c r="K393" i="1" s="1"/>
  <c r="N392" i="1"/>
  <c r="H394" i="1"/>
  <c r="F395" i="1"/>
  <c r="I394" i="1" l="1"/>
  <c r="M393" i="1" s="1"/>
  <c r="L393" i="1"/>
  <c r="G395" i="1"/>
  <c r="E396" i="1" s="1"/>
  <c r="N393" i="1" l="1"/>
  <c r="J394" i="1"/>
  <c r="K394" i="1" s="1"/>
  <c r="H395" i="1"/>
  <c r="F396" i="1"/>
  <c r="I395" i="1" l="1"/>
  <c r="M394" i="1" s="1"/>
  <c r="G396" i="1"/>
  <c r="E397" i="1" s="1"/>
  <c r="L394" i="1"/>
  <c r="N394" i="1" s="1"/>
  <c r="J395" i="1"/>
  <c r="K395" i="1" s="1"/>
  <c r="H396" i="1" l="1"/>
  <c r="F397" i="1"/>
  <c r="I396" i="1" l="1"/>
  <c r="M395" i="1" s="1"/>
  <c r="G397" i="1"/>
  <c r="E398" i="1" s="1"/>
  <c r="J396" i="1"/>
  <c r="K396" i="1" s="1"/>
  <c r="L395" i="1"/>
  <c r="N395" i="1" s="1"/>
  <c r="H397" i="1" l="1"/>
  <c r="F398" i="1"/>
  <c r="I397" i="1" l="1"/>
  <c r="M396" i="1" s="1"/>
  <c r="L396" i="1"/>
  <c r="J397" i="1"/>
  <c r="K397" i="1" s="1"/>
  <c r="G398" i="1"/>
  <c r="E399" i="1" s="1"/>
  <c r="N396" i="1" l="1"/>
  <c r="F399" i="1"/>
  <c r="G399" i="1" s="1"/>
  <c r="E400" i="1" s="1"/>
  <c r="H398" i="1"/>
  <c r="H399" i="1" l="1"/>
  <c r="L397" i="1"/>
  <c r="I398" i="1"/>
  <c r="M397" i="1" s="1"/>
  <c r="F400" i="1"/>
  <c r="N397" i="1" l="1"/>
  <c r="J398" i="1"/>
  <c r="K398" i="1" s="1"/>
  <c r="I399" i="1"/>
  <c r="M398" i="1" s="1"/>
  <c r="L398" i="1"/>
  <c r="G400" i="1"/>
  <c r="E401" i="1" s="1"/>
  <c r="N398" i="1" l="1"/>
  <c r="J399" i="1"/>
  <c r="K399" i="1" s="1"/>
  <c r="F401" i="1"/>
  <c r="G401" i="1" s="1"/>
  <c r="E402" i="1" s="1"/>
  <c r="H400" i="1"/>
  <c r="H401" i="1" l="1"/>
  <c r="O402" i="1"/>
  <c r="L399" i="1"/>
  <c r="I400" i="1"/>
  <c r="M399" i="1" s="1"/>
  <c r="F402" i="1"/>
  <c r="I401" i="1" l="1"/>
  <c r="M400" i="1" s="1"/>
  <c r="P402" i="1"/>
  <c r="N399" i="1"/>
  <c r="J400" i="1"/>
  <c r="K400" i="1" s="1"/>
  <c r="G402" i="1"/>
  <c r="E403" i="1" s="1"/>
  <c r="L400" i="1"/>
  <c r="J401" i="1"/>
  <c r="K401" i="1" s="1"/>
  <c r="N400" i="1" l="1"/>
  <c r="F403" i="1"/>
  <c r="G403" i="1" s="1"/>
  <c r="E404" i="1" s="1"/>
  <c r="H402" i="1"/>
  <c r="H403" i="1" l="1"/>
  <c r="L401" i="1"/>
  <c r="I402" i="1"/>
  <c r="M401" i="1" s="1"/>
  <c r="F404" i="1"/>
  <c r="G404" i="1" s="1"/>
  <c r="E405" i="1" s="1"/>
  <c r="H404" i="1" l="1"/>
  <c r="N401" i="1"/>
  <c r="I403" i="1"/>
  <c r="M402" i="1" s="1"/>
  <c r="F405" i="1"/>
  <c r="J402" i="1"/>
  <c r="K402" i="1" s="1"/>
  <c r="L402" i="1"/>
  <c r="N402" i="1" s="1"/>
  <c r="I404" i="1" l="1"/>
  <c r="M403" i="1" s="1"/>
  <c r="L403" i="1"/>
  <c r="J403" i="1"/>
  <c r="K403" i="1" s="1"/>
  <c r="G405" i="1"/>
  <c r="E406" i="1" s="1"/>
  <c r="N403" i="1" l="1"/>
  <c r="J404" i="1"/>
  <c r="K404" i="1" s="1"/>
  <c r="H405" i="1"/>
  <c r="F406" i="1"/>
  <c r="I405" i="1" l="1"/>
  <c r="M404" i="1" s="1"/>
  <c r="L404" i="1"/>
  <c r="J405" i="1"/>
  <c r="K405" i="1" s="1"/>
  <c r="G406" i="1"/>
  <c r="E407" i="1" s="1"/>
  <c r="N404" i="1" l="1"/>
  <c r="F407" i="1"/>
  <c r="G407" i="1" s="1"/>
  <c r="E408" i="1" s="1"/>
  <c r="H406" i="1"/>
  <c r="H407" i="1" l="1"/>
  <c r="L405" i="1"/>
  <c r="I406" i="1"/>
  <c r="M405" i="1" s="1"/>
  <c r="F408" i="1"/>
  <c r="I407" i="1" l="1"/>
  <c r="M406" i="1" s="1"/>
  <c r="J406" i="1"/>
  <c r="K406" i="1" s="1"/>
  <c r="N405" i="1"/>
  <c r="L406" i="1"/>
  <c r="N406" i="1" s="1"/>
  <c r="J407" i="1"/>
  <c r="K407" i="1" s="1"/>
  <c r="G408" i="1"/>
  <c r="E409" i="1" s="1"/>
  <c r="H408" i="1" l="1"/>
  <c r="F409" i="1"/>
  <c r="I408" i="1" l="1"/>
  <c r="M407" i="1" s="1"/>
  <c r="G409" i="1"/>
  <c r="E410" i="1" s="1"/>
  <c r="J408" i="1"/>
  <c r="K408" i="1" s="1"/>
  <c r="L407" i="1"/>
  <c r="N407" i="1" s="1"/>
  <c r="H409" i="1" l="1"/>
  <c r="F410" i="1"/>
  <c r="I409" i="1" l="1"/>
  <c r="M408" i="1" s="1"/>
  <c r="L408" i="1"/>
  <c r="G410" i="1"/>
  <c r="E411" i="1" s="1"/>
  <c r="N408" i="1" l="1"/>
  <c r="J409" i="1"/>
  <c r="K409" i="1" s="1"/>
  <c r="H410" i="1"/>
  <c r="F411" i="1"/>
  <c r="I410" i="1" l="1"/>
  <c r="M409" i="1" s="1"/>
  <c r="G411" i="1"/>
  <c r="E412" i="1" s="1"/>
  <c r="J410" i="1"/>
  <c r="K410" i="1" s="1"/>
  <c r="L409" i="1"/>
  <c r="N409" i="1" s="1"/>
  <c r="H411" i="1" l="1"/>
  <c r="F412" i="1"/>
  <c r="I411" i="1" l="1"/>
  <c r="M410" i="1" s="1"/>
  <c r="L410" i="1"/>
  <c r="J411" i="1"/>
  <c r="K411" i="1" s="1"/>
  <c r="G412" i="1"/>
  <c r="E413" i="1" s="1"/>
  <c r="N410" i="1" l="1"/>
  <c r="F413" i="1"/>
  <c r="G413" i="1" s="1"/>
  <c r="E414" i="1" s="1"/>
  <c r="H412" i="1"/>
  <c r="H413" i="1" l="1"/>
  <c r="L411" i="1"/>
  <c r="I412" i="1"/>
  <c r="M411" i="1" s="1"/>
  <c r="F414" i="1"/>
  <c r="I413" i="1" l="1"/>
  <c r="M412" i="1" s="1"/>
  <c r="J412" i="1"/>
  <c r="K412" i="1" s="1"/>
  <c r="N411" i="1"/>
  <c r="L412" i="1"/>
  <c r="N412" i="1" s="1"/>
  <c r="J413" i="1"/>
  <c r="K413" i="1" s="1"/>
  <c r="G414" i="1"/>
  <c r="E415" i="1" s="1"/>
  <c r="H414" i="1" l="1"/>
  <c r="F415" i="1"/>
  <c r="G415" i="1" s="1"/>
  <c r="E416" i="1" s="1"/>
  <c r="H415" i="1" l="1"/>
  <c r="I414" i="1"/>
  <c r="M413" i="1" s="1"/>
  <c r="F416" i="1"/>
  <c r="L413" i="1"/>
  <c r="I415" i="1" l="1"/>
  <c r="M414" i="1" s="1"/>
  <c r="N413" i="1"/>
  <c r="J414" i="1"/>
  <c r="K414" i="1" s="1"/>
  <c r="L414" i="1"/>
  <c r="N414" i="1" s="1"/>
  <c r="J415" i="1"/>
  <c r="K415" i="1" s="1"/>
  <c r="G416" i="1"/>
  <c r="E417" i="1" s="1"/>
  <c r="F417" i="1" l="1"/>
  <c r="G417" i="1" s="1"/>
  <c r="E418" i="1" s="1"/>
  <c r="H416" i="1"/>
  <c r="H417" i="1" l="1"/>
  <c r="L415" i="1"/>
  <c r="I416" i="1"/>
  <c r="M415" i="1" s="1"/>
  <c r="F418" i="1"/>
  <c r="I417" i="1" l="1"/>
  <c r="M416" i="1" s="1"/>
  <c r="N415" i="1"/>
  <c r="J416" i="1"/>
  <c r="K416" i="1" s="1"/>
  <c r="G418" i="1"/>
  <c r="E419" i="1" s="1"/>
  <c r="J417" i="1"/>
  <c r="K417" i="1" s="1"/>
  <c r="L416" i="1"/>
  <c r="N416" i="1" s="1"/>
  <c r="F419" i="1" l="1"/>
  <c r="G419" i="1" s="1"/>
  <c r="E420" i="1" s="1"/>
  <c r="H418" i="1"/>
  <c r="H419" i="1" l="1"/>
  <c r="L417" i="1"/>
  <c r="I418" i="1"/>
  <c r="M417" i="1" s="1"/>
  <c r="F420" i="1"/>
  <c r="N417" i="1" l="1"/>
  <c r="J418" i="1"/>
  <c r="K418" i="1" s="1"/>
  <c r="I419" i="1"/>
  <c r="M418" i="1" s="1"/>
  <c r="L418" i="1"/>
  <c r="G420" i="1"/>
  <c r="E421" i="1" s="1"/>
  <c r="J419" i="1" l="1"/>
  <c r="K419" i="1" s="1"/>
  <c r="N418" i="1"/>
  <c r="F421" i="1"/>
  <c r="G421" i="1" s="1"/>
  <c r="E422" i="1" s="1"/>
  <c r="H420" i="1"/>
  <c r="H421" i="1" l="1"/>
  <c r="O422" i="1"/>
  <c r="L419" i="1"/>
  <c r="I420" i="1"/>
  <c r="M419" i="1" s="1"/>
  <c r="F422" i="1"/>
  <c r="I421" i="1" l="1"/>
  <c r="M420" i="1" s="1"/>
  <c r="P422" i="1"/>
  <c r="J420" i="1"/>
  <c r="K420" i="1" s="1"/>
  <c r="N419" i="1"/>
  <c r="L420" i="1"/>
  <c r="N420" i="1" s="1"/>
  <c r="J421" i="1"/>
  <c r="K421" i="1" s="1"/>
  <c r="G422" i="1"/>
  <c r="E423" i="1" s="1"/>
  <c r="H422" i="1" l="1"/>
  <c r="F423" i="1"/>
  <c r="I422" i="1" l="1"/>
  <c r="M421" i="1" s="1"/>
  <c r="L421" i="1"/>
  <c r="N421" i="1" s="1"/>
  <c r="G423" i="1"/>
  <c r="E424" i="1" s="1"/>
  <c r="J422" i="1" l="1"/>
  <c r="K422" i="1" s="1"/>
  <c r="F424" i="1"/>
  <c r="G424" i="1" s="1"/>
  <c r="E425" i="1" s="1"/>
  <c r="H423" i="1"/>
  <c r="H424" i="1" l="1"/>
  <c r="L422" i="1"/>
  <c r="I423" i="1"/>
  <c r="M422" i="1" s="1"/>
  <c r="F425" i="1"/>
  <c r="I424" i="1" l="1"/>
  <c r="M423" i="1" s="1"/>
  <c r="J423" i="1"/>
  <c r="K423" i="1" s="1"/>
  <c r="G425" i="1"/>
  <c r="E426" i="1" s="1"/>
  <c r="N422" i="1"/>
  <c r="J424" i="1"/>
  <c r="K424" i="1" s="1"/>
  <c r="L423" i="1"/>
  <c r="N423" i="1" s="1"/>
  <c r="F426" i="1" l="1"/>
  <c r="G426" i="1" s="1"/>
  <c r="E427" i="1" s="1"/>
  <c r="H425" i="1"/>
  <c r="H426" i="1" l="1"/>
  <c r="L424" i="1"/>
  <c r="I425" i="1"/>
  <c r="M424" i="1" s="1"/>
  <c r="F427" i="1"/>
  <c r="I426" i="1" l="1"/>
  <c r="M425" i="1" s="1"/>
  <c r="N424" i="1"/>
  <c r="G427" i="1"/>
  <c r="E428" i="1" s="1"/>
  <c r="J425" i="1"/>
  <c r="K425" i="1" s="1"/>
  <c r="J426" i="1"/>
  <c r="K426" i="1" s="1"/>
  <c r="L425" i="1"/>
  <c r="N425" i="1" s="1"/>
  <c r="F428" i="1" l="1"/>
  <c r="G428" i="1" s="1"/>
  <c r="E429" i="1" s="1"/>
  <c r="H427" i="1"/>
  <c r="H428" i="1" l="1"/>
  <c r="L426" i="1"/>
  <c r="I427" i="1"/>
  <c r="M426" i="1" s="1"/>
  <c r="F429" i="1"/>
  <c r="G429" i="1" s="1"/>
  <c r="E430" i="1" s="1"/>
  <c r="H429" i="1" l="1"/>
  <c r="N426" i="1"/>
  <c r="I428" i="1"/>
  <c r="M427" i="1" s="1"/>
  <c r="F430" i="1"/>
  <c r="J427" i="1"/>
  <c r="K427" i="1" s="1"/>
  <c r="L427" i="1"/>
  <c r="J428" i="1" l="1"/>
  <c r="K428" i="1" s="1"/>
  <c r="I429" i="1"/>
  <c r="M428" i="1" s="1"/>
  <c r="L428" i="1"/>
  <c r="J429" i="1"/>
  <c r="K429" i="1" s="1"/>
  <c r="N427" i="1"/>
  <c r="G430" i="1"/>
  <c r="E431" i="1" s="1"/>
  <c r="N428" i="1" l="1"/>
  <c r="F431" i="1"/>
  <c r="G431" i="1" s="1"/>
  <c r="E432" i="1" s="1"/>
  <c r="H430" i="1"/>
  <c r="H431" i="1" l="1"/>
  <c r="L429" i="1"/>
  <c r="I430" i="1"/>
  <c r="M429" i="1" s="1"/>
  <c r="F432" i="1"/>
  <c r="I431" i="1" l="1"/>
  <c r="M430" i="1" s="1"/>
  <c r="N429" i="1"/>
  <c r="J430" i="1"/>
  <c r="K430" i="1" s="1"/>
  <c r="L430" i="1"/>
  <c r="N430" i="1" s="1"/>
  <c r="J431" i="1"/>
  <c r="K431" i="1" s="1"/>
  <c r="G432" i="1"/>
  <c r="E433" i="1" s="1"/>
  <c r="F433" i="1" l="1"/>
  <c r="H432" i="1"/>
  <c r="G433" i="1"/>
  <c r="E434" i="1" s="1"/>
  <c r="H433" i="1" l="1"/>
  <c r="L431" i="1"/>
  <c r="I432" i="1"/>
  <c r="M431" i="1" s="1"/>
  <c r="F434" i="1"/>
  <c r="I433" i="1" l="1"/>
  <c r="M432" i="1" s="1"/>
  <c r="J432" i="1"/>
  <c r="K432" i="1" s="1"/>
  <c r="G434" i="1"/>
  <c r="E435" i="1" s="1"/>
  <c r="N431" i="1"/>
  <c r="L432" i="1"/>
  <c r="N432" i="1" s="1"/>
  <c r="J433" i="1"/>
  <c r="K433" i="1" s="1"/>
  <c r="H434" i="1" l="1"/>
  <c r="F435" i="1"/>
  <c r="I434" i="1" l="1"/>
  <c r="M433" i="1" s="1"/>
  <c r="G435" i="1"/>
  <c r="E436" i="1" s="1"/>
  <c r="J434" i="1"/>
  <c r="K434" i="1" s="1"/>
  <c r="L433" i="1"/>
  <c r="N433" i="1" s="1"/>
  <c r="H435" i="1" l="1"/>
  <c r="F436" i="1"/>
  <c r="I435" i="1" l="1"/>
  <c r="M434" i="1" s="1"/>
  <c r="L434" i="1"/>
  <c r="N434" i="1" s="1"/>
  <c r="J435" i="1"/>
  <c r="K435" i="1" s="1"/>
  <c r="G436" i="1"/>
  <c r="E437" i="1" s="1"/>
  <c r="F437" i="1" l="1"/>
  <c r="G437" i="1" s="1"/>
  <c r="E438" i="1" s="1"/>
  <c r="H436" i="1"/>
  <c r="H437" i="1" l="1"/>
  <c r="L435" i="1"/>
  <c r="I436" i="1"/>
  <c r="M435" i="1" s="1"/>
  <c r="F438" i="1"/>
  <c r="I437" i="1" l="1"/>
  <c r="M436" i="1" s="1"/>
  <c r="L436" i="1"/>
  <c r="N435" i="1"/>
  <c r="J436" i="1"/>
  <c r="K436" i="1" s="1"/>
  <c r="G438" i="1"/>
  <c r="E439" i="1" s="1"/>
  <c r="J437" i="1" l="1"/>
  <c r="K437" i="1" s="1"/>
  <c r="N436" i="1"/>
  <c r="H438" i="1"/>
  <c r="F439" i="1"/>
  <c r="I438" i="1" l="1"/>
  <c r="M437" i="1" s="1"/>
  <c r="L437" i="1"/>
  <c r="N437" i="1" s="1"/>
  <c r="G439" i="1"/>
  <c r="E440" i="1" s="1"/>
  <c r="J438" i="1" l="1"/>
  <c r="K438" i="1" s="1"/>
  <c r="H439" i="1"/>
  <c r="F440" i="1"/>
  <c r="I439" i="1" l="1"/>
  <c r="M438" i="1" s="1"/>
  <c r="L438" i="1"/>
  <c r="G440" i="1"/>
  <c r="E441" i="1" s="1"/>
  <c r="N438" i="1" l="1"/>
  <c r="J439" i="1"/>
  <c r="K439" i="1" s="1"/>
  <c r="F441" i="1"/>
  <c r="G441" i="1" s="1"/>
  <c r="E442" i="1" s="1"/>
  <c r="H440" i="1"/>
  <c r="H441" i="1" l="1"/>
  <c r="O442" i="1"/>
  <c r="L439" i="1"/>
  <c r="I440" i="1"/>
  <c r="M439" i="1" s="1"/>
  <c r="F442" i="1"/>
  <c r="G442" i="1" s="1"/>
  <c r="E443" i="1" s="1"/>
  <c r="H442" i="1" l="1"/>
  <c r="N439" i="1"/>
  <c r="I441" i="1"/>
  <c r="M440" i="1" s="1"/>
  <c r="P442" i="1"/>
  <c r="F443" i="1"/>
  <c r="J440" i="1"/>
  <c r="K440" i="1" s="1"/>
  <c r="L440" i="1"/>
  <c r="I442" i="1" l="1"/>
  <c r="M441" i="1" s="1"/>
  <c r="L441" i="1"/>
  <c r="J441" i="1"/>
  <c r="K441" i="1" s="1"/>
  <c r="N440" i="1"/>
  <c r="G443" i="1"/>
  <c r="E444" i="1" s="1"/>
  <c r="N441" i="1" l="1"/>
  <c r="J442" i="1"/>
  <c r="K442" i="1" s="1"/>
  <c r="H443" i="1"/>
  <c r="F444" i="1"/>
  <c r="I443" i="1" l="1"/>
  <c r="M442" i="1" s="1"/>
  <c r="G444" i="1"/>
  <c r="E445" i="1" s="1"/>
  <c r="J443" i="1"/>
  <c r="K443" i="1" s="1"/>
  <c r="L442" i="1"/>
  <c r="N442" i="1" s="1"/>
  <c r="H444" i="1" l="1"/>
  <c r="F445" i="1"/>
  <c r="I444" i="1" l="1"/>
  <c r="M443" i="1" s="1"/>
  <c r="G445" i="1"/>
  <c r="E446" i="1" s="1"/>
  <c r="L443" i="1"/>
  <c r="N443" i="1" s="1"/>
  <c r="J444" i="1"/>
  <c r="K444" i="1" s="1"/>
  <c r="H445" i="1" l="1"/>
  <c r="F446" i="1"/>
  <c r="I445" i="1" l="1"/>
  <c r="M444" i="1" s="1"/>
  <c r="G446" i="1"/>
  <c r="E447" i="1" s="1"/>
  <c r="L444" i="1"/>
  <c r="N444" i="1" s="1"/>
  <c r="J445" i="1"/>
  <c r="K445" i="1" s="1"/>
  <c r="H446" i="1" l="1"/>
  <c r="F447" i="1"/>
  <c r="I446" i="1" l="1"/>
  <c r="M445" i="1" s="1"/>
  <c r="G447" i="1"/>
  <c r="E448" i="1" s="1"/>
  <c r="L445" i="1"/>
  <c r="N445" i="1" s="1"/>
  <c r="J446" i="1"/>
  <c r="K446" i="1" s="1"/>
  <c r="H447" i="1" l="1"/>
  <c r="F448" i="1"/>
  <c r="I447" i="1" l="1"/>
  <c r="M446" i="1" s="1"/>
  <c r="L446" i="1"/>
  <c r="N446" i="1" s="1"/>
  <c r="J447" i="1"/>
  <c r="K447" i="1" s="1"/>
  <c r="G448" i="1"/>
  <c r="E449" i="1" s="1"/>
  <c r="H448" i="1" l="1"/>
  <c r="F449" i="1"/>
  <c r="I448" i="1" l="1"/>
  <c r="M447" i="1" s="1"/>
  <c r="L447" i="1"/>
  <c r="G449" i="1"/>
  <c r="E450" i="1" s="1"/>
  <c r="N447" i="1" l="1"/>
  <c r="J448" i="1"/>
  <c r="K448" i="1" s="1"/>
  <c r="H449" i="1"/>
  <c r="F450" i="1"/>
  <c r="I449" i="1" l="1"/>
  <c r="M448" i="1" s="1"/>
  <c r="G450" i="1"/>
  <c r="E451" i="1" s="1"/>
  <c r="L448" i="1"/>
  <c r="N448" i="1" s="1"/>
  <c r="J449" i="1"/>
  <c r="K449" i="1" s="1"/>
  <c r="H450" i="1" l="1"/>
  <c r="F451" i="1"/>
  <c r="I450" i="1" l="1"/>
  <c r="M449" i="1" s="1"/>
  <c r="G451" i="1"/>
  <c r="E452" i="1" s="1"/>
  <c r="L449" i="1"/>
  <c r="N449" i="1" s="1"/>
  <c r="J450" i="1"/>
  <c r="K450" i="1" s="1"/>
  <c r="H451" i="1" l="1"/>
  <c r="F452" i="1"/>
  <c r="I451" i="1" l="1"/>
  <c r="M450" i="1" s="1"/>
  <c r="G452" i="1"/>
  <c r="E453" i="1" s="1"/>
  <c r="L450" i="1"/>
  <c r="N450" i="1" s="1"/>
  <c r="J451" i="1"/>
  <c r="K451" i="1" s="1"/>
  <c r="H452" i="1" l="1"/>
  <c r="F453" i="1"/>
  <c r="I452" i="1" l="1"/>
  <c r="M451" i="1" s="1"/>
  <c r="L451" i="1"/>
  <c r="J452" i="1"/>
  <c r="K452" i="1" s="1"/>
  <c r="G453" i="1"/>
  <c r="E454" i="1" s="1"/>
  <c r="N451" i="1" l="1"/>
  <c r="H453" i="1"/>
  <c r="F454" i="1"/>
  <c r="I453" i="1" l="1"/>
  <c r="M452" i="1" s="1"/>
  <c r="L452" i="1"/>
  <c r="G454" i="1"/>
  <c r="E455" i="1" s="1"/>
  <c r="N452" i="1" l="1"/>
  <c r="J453" i="1"/>
  <c r="K453" i="1" s="1"/>
  <c r="F455" i="1"/>
  <c r="G455" i="1" s="1"/>
  <c r="E456" i="1" s="1"/>
  <c r="H454" i="1"/>
  <c r="H455" i="1" l="1"/>
  <c r="L453" i="1"/>
  <c r="I454" i="1"/>
  <c r="M453" i="1" s="1"/>
  <c r="F456" i="1"/>
  <c r="I455" i="1" l="1"/>
  <c r="M454" i="1" s="1"/>
  <c r="J454" i="1"/>
  <c r="K454" i="1" s="1"/>
  <c r="G456" i="1"/>
  <c r="E457" i="1" s="1"/>
  <c r="N453" i="1"/>
  <c r="L454" i="1"/>
  <c r="N454" i="1" s="1"/>
  <c r="J455" i="1"/>
  <c r="K455" i="1" s="1"/>
  <c r="F457" i="1" l="1"/>
  <c r="G457" i="1" s="1"/>
  <c r="E458" i="1" s="1"/>
  <c r="H456" i="1"/>
  <c r="H457" i="1" l="1"/>
  <c r="L455" i="1"/>
  <c r="I456" i="1"/>
  <c r="M455" i="1" s="1"/>
  <c r="F458" i="1"/>
  <c r="N455" i="1" l="1"/>
  <c r="I457" i="1"/>
  <c r="M456" i="1" s="1"/>
  <c r="J456" i="1"/>
  <c r="K456" i="1" s="1"/>
  <c r="L456" i="1"/>
  <c r="N456" i="1" s="1"/>
  <c r="J457" i="1"/>
  <c r="K457" i="1" s="1"/>
  <c r="G458" i="1"/>
  <c r="E459" i="1" s="1"/>
  <c r="H458" i="1" l="1"/>
  <c r="F459" i="1"/>
  <c r="G459" i="1" s="1"/>
  <c r="E460" i="1" s="1"/>
  <c r="H459" i="1" l="1"/>
  <c r="I458" i="1"/>
  <c r="M457" i="1" s="1"/>
  <c r="F460" i="1"/>
  <c r="L457" i="1"/>
  <c r="J458" i="1"/>
  <c r="K458" i="1" s="1"/>
  <c r="I459" i="1" l="1"/>
  <c r="M458" i="1" s="1"/>
  <c r="N457" i="1"/>
  <c r="L458" i="1"/>
  <c r="N458" i="1" s="1"/>
  <c r="J459" i="1"/>
  <c r="K459" i="1" s="1"/>
  <c r="G460" i="1"/>
  <c r="E461" i="1" s="1"/>
  <c r="H460" i="1" l="1"/>
  <c r="F461" i="1"/>
  <c r="I460" i="1" l="1"/>
  <c r="M459" i="1" s="1"/>
  <c r="G461" i="1"/>
  <c r="E462" i="1" s="1"/>
  <c r="J460" i="1"/>
  <c r="K460" i="1" s="1"/>
  <c r="L459" i="1"/>
  <c r="N459" i="1" s="1"/>
  <c r="H461" i="1" l="1"/>
  <c r="O462" i="1"/>
  <c r="F462" i="1"/>
  <c r="G462" i="1" s="1"/>
  <c r="E463" i="1" s="1"/>
  <c r="H462" i="1" l="1"/>
  <c r="P462" i="1"/>
  <c r="I461" i="1"/>
  <c r="M460" i="1" s="1"/>
  <c r="F463" i="1"/>
  <c r="L460" i="1"/>
  <c r="J461" i="1"/>
  <c r="K461" i="1" s="1"/>
  <c r="I462" i="1" l="1"/>
  <c r="M461" i="1" s="1"/>
  <c r="N460" i="1"/>
  <c r="G463" i="1"/>
  <c r="E464" i="1" s="1"/>
  <c r="J462" i="1"/>
  <c r="K462" i="1" s="1"/>
  <c r="L461" i="1"/>
  <c r="N461" i="1" s="1"/>
  <c r="H463" i="1" l="1"/>
  <c r="F464" i="1"/>
  <c r="G464" i="1" s="1"/>
  <c r="E465" i="1" s="1"/>
  <c r="H464" i="1" l="1"/>
  <c r="I463" i="1"/>
  <c r="M462" i="1" s="1"/>
  <c r="F465" i="1"/>
  <c r="G465" i="1" s="1"/>
  <c r="E466" i="1" s="1"/>
  <c r="L462" i="1"/>
  <c r="J463" i="1"/>
  <c r="K463" i="1" s="1"/>
  <c r="H465" i="1" l="1"/>
  <c r="N462" i="1"/>
  <c r="I464" i="1"/>
  <c r="M463" i="1" s="1"/>
  <c r="F466" i="1"/>
  <c r="L463" i="1"/>
  <c r="N463" i="1" l="1"/>
  <c r="J464" i="1"/>
  <c r="K464" i="1" s="1"/>
  <c r="I465" i="1"/>
  <c r="M464" i="1" s="1"/>
  <c r="L464" i="1"/>
  <c r="J465" i="1"/>
  <c r="K465" i="1" s="1"/>
  <c r="G466" i="1"/>
  <c r="E467" i="1" s="1"/>
  <c r="N464" i="1" l="1"/>
  <c r="F467" i="1"/>
  <c r="G467" i="1" s="1"/>
  <c r="E468" i="1" s="1"/>
  <c r="H466" i="1"/>
  <c r="H467" i="1" l="1"/>
  <c r="L465" i="1"/>
  <c r="I466" i="1"/>
  <c r="M465" i="1" s="1"/>
  <c r="F468" i="1"/>
  <c r="I467" i="1" l="1"/>
  <c r="M466" i="1" s="1"/>
  <c r="G468" i="1"/>
  <c r="E469" i="1" s="1"/>
  <c r="N465" i="1"/>
  <c r="J466" i="1"/>
  <c r="K466" i="1" s="1"/>
  <c r="L466" i="1"/>
  <c r="N466" i="1" s="1"/>
  <c r="J467" i="1"/>
  <c r="K467" i="1" s="1"/>
  <c r="H468" i="1" l="1"/>
  <c r="F469" i="1"/>
  <c r="G469" i="1" s="1"/>
  <c r="E470" i="1" s="1"/>
  <c r="H469" i="1" l="1"/>
  <c r="I468" i="1"/>
  <c r="M467" i="1" s="1"/>
  <c r="F470" i="1"/>
  <c r="L467" i="1"/>
  <c r="N467" i="1" s="1"/>
  <c r="J468" i="1"/>
  <c r="K468" i="1" s="1"/>
  <c r="I469" i="1" l="1"/>
  <c r="M468" i="1" s="1"/>
  <c r="G470" i="1"/>
  <c r="E471" i="1" s="1"/>
  <c r="L468" i="1"/>
  <c r="N468" i="1" s="1"/>
  <c r="J469" i="1"/>
  <c r="K469" i="1" s="1"/>
  <c r="H470" i="1" l="1"/>
  <c r="F471" i="1"/>
  <c r="G471" i="1" s="1"/>
  <c r="E472" i="1" s="1"/>
  <c r="H471" i="1" l="1"/>
  <c r="I470" i="1"/>
  <c r="M469" i="1" s="1"/>
  <c r="F472" i="1"/>
  <c r="L469" i="1"/>
  <c r="N469" i="1" s="1"/>
  <c r="I471" i="1" l="1"/>
  <c r="M470" i="1" s="1"/>
  <c r="J470" i="1"/>
  <c r="K470" i="1" s="1"/>
  <c r="G472" i="1"/>
  <c r="E473" i="1" s="1"/>
  <c r="L470" i="1"/>
  <c r="N470" i="1" s="1"/>
  <c r="J471" i="1"/>
  <c r="K471" i="1" s="1"/>
  <c r="H472" i="1" l="1"/>
  <c r="F473" i="1"/>
  <c r="G473" i="1" s="1"/>
  <c r="E474" i="1" s="1"/>
  <c r="H473" i="1" l="1"/>
  <c r="I472" i="1"/>
  <c r="M471" i="1" s="1"/>
  <c r="F474" i="1"/>
  <c r="L471" i="1"/>
  <c r="N471" i="1" s="1"/>
  <c r="J472" i="1" l="1"/>
  <c r="K472" i="1" s="1"/>
  <c r="I473" i="1"/>
  <c r="M472" i="1" s="1"/>
  <c r="L472" i="1"/>
  <c r="G474" i="1"/>
  <c r="E475" i="1" s="1"/>
  <c r="J473" i="1" l="1"/>
  <c r="K473" i="1" s="1"/>
  <c r="N472" i="1"/>
  <c r="H474" i="1"/>
  <c r="F475" i="1"/>
  <c r="I474" i="1" l="1"/>
  <c r="M473" i="1" s="1"/>
  <c r="L473" i="1"/>
  <c r="G475" i="1"/>
  <c r="E476" i="1" s="1"/>
  <c r="N473" i="1" l="1"/>
  <c r="J474" i="1"/>
  <c r="K474" i="1" s="1"/>
  <c r="F476" i="1"/>
  <c r="G476" i="1" s="1"/>
  <c r="E477" i="1" s="1"/>
  <c r="H475" i="1"/>
  <c r="H476" i="1" l="1"/>
  <c r="L474" i="1"/>
  <c r="I475" i="1"/>
  <c r="M474" i="1" s="1"/>
  <c r="F477" i="1"/>
  <c r="I476" i="1" l="1"/>
  <c r="M475" i="1" s="1"/>
  <c r="N474" i="1"/>
  <c r="G477" i="1"/>
  <c r="E478" i="1" s="1"/>
  <c r="J475" i="1"/>
  <c r="K475" i="1" s="1"/>
  <c r="L475" i="1"/>
  <c r="N475" i="1" s="1"/>
  <c r="J476" i="1"/>
  <c r="K476" i="1" s="1"/>
  <c r="H477" i="1" l="1"/>
  <c r="F478" i="1"/>
  <c r="G478" i="1" s="1"/>
  <c r="E479" i="1" s="1"/>
  <c r="H478" i="1" l="1"/>
  <c r="I477" i="1"/>
  <c r="M476" i="1" s="1"/>
  <c r="F479" i="1"/>
  <c r="L476" i="1"/>
  <c r="N476" i="1" s="1"/>
  <c r="J477" i="1"/>
  <c r="K477" i="1" s="1"/>
  <c r="I478" i="1" l="1"/>
  <c r="M477" i="1" s="1"/>
  <c r="G479" i="1"/>
  <c r="E480" i="1" s="1"/>
  <c r="J478" i="1"/>
  <c r="K478" i="1" s="1"/>
  <c r="L477" i="1"/>
  <c r="N477" i="1" s="1"/>
  <c r="H479" i="1" l="1"/>
  <c r="F480" i="1"/>
  <c r="G480" i="1" s="1"/>
  <c r="E481" i="1" s="1"/>
  <c r="H480" i="1" l="1"/>
  <c r="I479" i="1"/>
  <c r="M478" i="1" s="1"/>
  <c r="F481" i="1"/>
  <c r="G481" i="1" s="1"/>
  <c r="E482" i="1" s="1"/>
  <c r="L478" i="1"/>
  <c r="N478" i="1" s="1"/>
  <c r="J479" i="1"/>
  <c r="K479" i="1" s="1"/>
  <c r="O482" i="1" l="1"/>
  <c r="H481" i="1"/>
  <c r="I480" i="1"/>
  <c r="M479" i="1" s="1"/>
  <c r="F482" i="1"/>
  <c r="L479" i="1"/>
  <c r="I481" i="1" l="1"/>
  <c r="M480" i="1" s="1"/>
  <c r="P482" i="1"/>
  <c r="N479" i="1"/>
  <c r="J480" i="1"/>
  <c r="K480" i="1" s="1"/>
  <c r="L480" i="1"/>
  <c r="N480" i="1" s="1"/>
  <c r="J481" i="1"/>
  <c r="K481" i="1" s="1"/>
  <c r="G482" i="1"/>
  <c r="E483" i="1" s="1"/>
  <c r="H482" i="1" l="1"/>
  <c r="F483" i="1"/>
  <c r="I482" i="1" l="1"/>
  <c r="M481" i="1" s="1"/>
  <c r="L481" i="1"/>
  <c r="G483" i="1"/>
  <c r="E484" i="1" s="1"/>
  <c r="N481" i="1" l="1"/>
  <c r="J482" i="1"/>
  <c r="K482" i="1" s="1"/>
  <c r="F484" i="1"/>
  <c r="G484" i="1" s="1"/>
  <c r="E485" i="1" s="1"/>
  <c r="H483" i="1"/>
  <c r="H484" i="1" l="1"/>
  <c r="L482" i="1"/>
  <c r="I483" i="1"/>
  <c r="M482" i="1" s="1"/>
  <c r="F485" i="1"/>
  <c r="I484" i="1" l="1"/>
  <c r="M483" i="1" s="1"/>
  <c r="J483" i="1"/>
  <c r="K483" i="1" s="1"/>
  <c r="J484" i="1"/>
  <c r="K484" i="1" s="1"/>
  <c r="L483" i="1"/>
  <c r="N483" i="1" s="1"/>
  <c r="N482" i="1"/>
  <c r="G485" i="1"/>
  <c r="E486" i="1" s="1"/>
  <c r="F486" i="1" l="1"/>
  <c r="G486" i="1" s="1"/>
  <c r="E487" i="1" s="1"/>
  <c r="H485" i="1"/>
  <c r="H486" i="1" l="1"/>
  <c r="L484" i="1"/>
  <c r="I485" i="1"/>
  <c r="M484" i="1" s="1"/>
  <c r="F487" i="1"/>
  <c r="I486" i="1" l="1"/>
  <c r="M485" i="1" s="1"/>
  <c r="N484" i="1"/>
  <c r="G487" i="1"/>
  <c r="E488" i="1" s="1"/>
  <c r="J485" i="1"/>
  <c r="K485" i="1" s="1"/>
  <c r="L485" i="1"/>
  <c r="N485" i="1" s="1"/>
  <c r="J486" i="1"/>
  <c r="K486" i="1" s="1"/>
  <c r="F488" i="1" l="1"/>
  <c r="G488" i="1" s="1"/>
  <c r="E489" i="1" s="1"/>
  <c r="H487" i="1"/>
  <c r="H488" i="1" l="1"/>
  <c r="L486" i="1"/>
  <c r="I487" i="1"/>
  <c r="M486" i="1" s="1"/>
  <c r="F489" i="1"/>
  <c r="I488" i="1" l="1"/>
  <c r="M487" i="1" s="1"/>
  <c r="J487" i="1"/>
  <c r="K487" i="1" s="1"/>
  <c r="G489" i="1"/>
  <c r="E490" i="1" s="1"/>
  <c r="N486" i="1"/>
  <c r="J488" i="1"/>
  <c r="K488" i="1" s="1"/>
  <c r="L487" i="1"/>
  <c r="N487" i="1" s="1"/>
  <c r="H489" i="1" l="1"/>
  <c r="F490" i="1"/>
  <c r="G490" i="1" s="1"/>
  <c r="E491" i="1" s="1"/>
  <c r="H490" i="1" l="1"/>
  <c r="I489" i="1"/>
  <c r="M488" i="1" s="1"/>
  <c r="F491" i="1"/>
  <c r="J489" i="1"/>
  <c r="K489" i="1" s="1"/>
  <c r="L488" i="1"/>
  <c r="N488" i="1" s="1"/>
  <c r="I490" i="1" l="1"/>
  <c r="M489" i="1" s="1"/>
  <c r="G491" i="1"/>
  <c r="E492" i="1" s="1"/>
  <c r="J490" i="1"/>
  <c r="K490" i="1" s="1"/>
  <c r="L489" i="1"/>
  <c r="N489" i="1" s="1"/>
  <c r="H491" i="1" l="1"/>
  <c r="F492" i="1"/>
  <c r="I491" i="1" l="1"/>
  <c r="M490" i="1" s="1"/>
  <c r="L490" i="1"/>
  <c r="J491" i="1"/>
  <c r="K491" i="1" s="1"/>
  <c r="G492" i="1"/>
  <c r="E493" i="1" s="1"/>
  <c r="N490" i="1" l="1"/>
  <c r="H492" i="1"/>
  <c r="F493" i="1"/>
  <c r="I492" i="1" l="1"/>
  <c r="M491" i="1" s="1"/>
  <c r="L491" i="1"/>
  <c r="G493" i="1"/>
  <c r="E494" i="1" s="1"/>
  <c r="N491" i="1" l="1"/>
  <c r="J492" i="1"/>
  <c r="K492" i="1" s="1"/>
  <c r="H493" i="1"/>
  <c r="F494" i="1"/>
  <c r="I493" i="1" l="1"/>
  <c r="M492" i="1" s="1"/>
  <c r="L492" i="1"/>
  <c r="N492" i="1" s="1"/>
  <c r="J493" i="1"/>
  <c r="K493" i="1" s="1"/>
  <c r="G494" i="1"/>
  <c r="E495" i="1" s="1"/>
  <c r="H494" i="1" l="1"/>
  <c r="F495" i="1"/>
  <c r="G495" i="1" s="1"/>
  <c r="E496" i="1" s="1"/>
  <c r="H495" i="1" l="1"/>
  <c r="I494" i="1"/>
  <c r="M493" i="1" s="1"/>
  <c r="F496" i="1"/>
  <c r="G496" i="1" s="1"/>
  <c r="E497" i="1" s="1"/>
  <c r="L493" i="1"/>
  <c r="N493" i="1" s="1"/>
  <c r="J494" i="1"/>
  <c r="K494" i="1" s="1"/>
  <c r="H496" i="1" l="1"/>
  <c r="I495" i="1"/>
  <c r="M494" i="1" s="1"/>
  <c r="F497" i="1"/>
  <c r="G497" i="1" s="1"/>
  <c r="E498" i="1" s="1"/>
  <c r="L494" i="1"/>
  <c r="N494" i="1" s="1"/>
  <c r="J495" i="1"/>
  <c r="K495" i="1" s="1"/>
  <c r="H497" i="1" l="1"/>
  <c r="I496" i="1"/>
  <c r="M495" i="1" s="1"/>
  <c r="F498" i="1"/>
  <c r="L495" i="1"/>
  <c r="N495" i="1" s="1"/>
  <c r="J496" i="1" l="1"/>
  <c r="K496" i="1" s="1"/>
  <c r="I497" i="1"/>
  <c r="M496" i="1" s="1"/>
  <c r="G498" i="1"/>
  <c r="E499" i="1" s="1"/>
  <c r="J497" i="1"/>
  <c r="K497" i="1" s="1"/>
  <c r="L496" i="1"/>
  <c r="N496" i="1" s="1"/>
  <c r="H498" i="1" l="1"/>
  <c r="F499" i="1"/>
  <c r="G499" i="1" s="1"/>
  <c r="E500" i="1" s="1"/>
  <c r="H499" i="1" l="1"/>
  <c r="I498" i="1"/>
  <c r="M497" i="1" s="1"/>
  <c r="F500" i="1"/>
  <c r="L497" i="1"/>
  <c r="N497" i="1" l="1"/>
  <c r="J498" i="1"/>
  <c r="K498" i="1" s="1"/>
  <c r="I499" i="1"/>
  <c r="M498" i="1" s="1"/>
  <c r="L498" i="1"/>
  <c r="G500" i="1"/>
  <c r="E501" i="1" s="1"/>
  <c r="J499" i="1" l="1"/>
  <c r="K499" i="1" s="1"/>
  <c r="N498" i="1"/>
  <c r="F501" i="1"/>
  <c r="G501" i="1" s="1"/>
  <c r="E502" i="1" s="1"/>
  <c r="H500" i="1"/>
  <c r="H501" i="1" l="1"/>
  <c r="O502" i="1"/>
  <c r="L499" i="1"/>
  <c r="I500" i="1"/>
  <c r="M499" i="1" s="1"/>
  <c r="F502" i="1"/>
  <c r="N499" i="1" l="1"/>
  <c r="I501" i="1"/>
  <c r="M500" i="1" s="1"/>
  <c r="P502" i="1"/>
  <c r="G502" i="1"/>
  <c r="E503" i="1" s="1"/>
  <c r="J500" i="1"/>
  <c r="K500" i="1" s="1"/>
  <c r="L500" i="1"/>
  <c r="N500" i="1" s="1"/>
  <c r="J501" i="1"/>
  <c r="K501" i="1" s="1"/>
  <c r="H502" i="1" l="1"/>
  <c r="F503" i="1"/>
  <c r="I502" i="1" l="1"/>
  <c r="M501" i="1" s="1"/>
  <c r="L501" i="1"/>
  <c r="N501" i="1" s="1"/>
  <c r="J502" i="1"/>
  <c r="K502" i="1" s="1"/>
  <c r="G503" i="1"/>
  <c r="E504" i="1" s="1"/>
  <c r="F504" i="1" l="1"/>
  <c r="G504" i="1" s="1"/>
  <c r="E505" i="1" s="1"/>
  <c r="H503" i="1"/>
  <c r="H504" i="1" l="1"/>
  <c r="L502" i="1"/>
  <c r="I503" i="1"/>
  <c r="M502" i="1" s="1"/>
  <c r="F505" i="1"/>
  <c r="I504" i="1" l="1"/>
  <c r="M503" i="1" s="1"/>
  <c r="J503" i="1"/>
  <c r="K503" i="1" s="1"/>
  <c r="G505" i="1"/>
  <c r="E506" i="1" s="1"/>
  <c r="N502" i="1"/>
  <c r="L503" i="1"/>
  <c r="N503" i="1" s="1"/>
  <c r="J504" i="1"/>
  <c r="K504" i="1" s="1"/>
  <c r="H505" i="1" l="1"/>
  <c r="F506" i="1"/>
  <c r="I505" i="1" l="1"/>
  <c r="M504" i="1" s="1"/>
  <c r="L504" i="1"/>
  <c r="N504" i="1" s="1"/>
  <c r="J505" i="1"/>
  <c r="K505" i="1" s="1"/>
  <c r="G506" i="1"/>
  <c r="E507" i="1" s="1"/>
  <c r="H506" i="1" l="1"/>
  <c r="F507" i="1"/>
  <c r="G507" i="1" s="1"/>
  <c r="E508" i="1" s="1"/>
  <c r="H507" i="1" l="1"/>
  <c r="I506" i="1"/>
  <c r="M505" i="1" s="1"/>
  <c r="F508" i="1"/>
  <c r="L505" i="1"/>
  <c r="N505" i="1" s="1"/>
  <c r="J506" i="1" l="1"/>
  <c r="K506" i="1" s="1"/>
  <c r="I507" i="1"/>
  <c r="M506" i="1" s="1"/>
  <c r="L506" i="1"/>
  <c r="G508" i="1"/>
  <c r="E509" i="1" s="1"/>
  <c r="N506" i="1" l="1"/>
  <c r="J507" i="1"/>
  <c r="K507" i="1" s="1"/>
  <c r="H508" i="1"/>
  <c r="F509" i="1"/>
  <c r="I508" i="1" l="1"/>
  <c r="M507" i="1" s="1"/>
  <c r="G509" i="1"/>
  <c r="E510" i="1" s="1"/>
  <c r="J508" i="1"/>
  <c r="K508" i="1" s="1"/>
  <c r="L507" i="1"/>
  <c r="N507" i="1" s="1"/>
  <c r="H509" i="1" l="1"/>
  <c r="F510" i="1"/>
  <c r="I509" i="1" l="1"/>
  <c r="M508" i="1" s="1"/>
  <c r="L508" i="1"/>
  <c r="N508" i="1" s="1"/>
  <c r="J509" i="1"/>
  <c r="K509" i="1" s="1"/>
  <c r="G510" i="1"/>
  <c r="E511" i="1" s="1"/>
  <c r="F511" i="1" l="1"/>
  <c r="G511" i="1" s="1"/>
  <c r="E512" i="1" s="1"/>
  <c r="H510" i="1"/>
  <c r="H511" i="1" l="1"/>
  <c r="L509" i="1"/>
  <c r="I510" i="1"/>
  <c r="M509" i="1" s="1"/>
  <c r="F512" i="1"/>
  <c r="I511" i="1" l="1"/>
  <c r="M510" i="1" s="1"/>
  <c r="G512" i="1"/>
  <c r="E513" i="1" s="1"/>
  <c r="N509" i="1"/>
  <c r="J510" i="1"/>
  <c r="K510" i="1" s="1"/>
  <c r="J511" i="1"/>
  <c r="K511" i="1" s="1"/>
  <c r="L510" i="1"/>
  <c r="N510" i="1" s="1"/>
  <c r="H512" i="1" l="1"/>
  <c r="F513" i="1"/>
  <c r="G513" i="1" s="1"/>
  <c r="E514" i="1" s="1"/>
  <c r="H513" i="1" l="1"/>
  <c r="I512" i="1"/>
  <c r="M511" i="1" s="1"/>
  <c r="F514" i="1"/>
  <c r="L511" i="1"/>
  <c r="N511" i="1" s="1"/>
  <c r="I513" i="1" l="1"/>
  <c r="M512" i="1" s="1"/>
  <c r="J512" i="1"/>
  <c r="K512" i="1" s="1"/>
  <c r="G514" i="1"/>
  <c r="E515" i="1" s="1"/>
  <c r="L512" i="1"/>
  <c r="N512" i="1" s="1"/>
  <c r="J513" i="1"/>
  <c r="K513" i="1" s="1"/>
  <c r="F515" i="1" l="1"/>
  <c r="G515" i="1" s="1"/>
  <c r="E516" i="1" s="1"/>
  <c r="H514" i="1"/>
  <c r="H515" i="1" l="1"/>
  <c r="L513" i="1"/>
  <c r="I514" i="1"/>
  <c r="M513" i="1" s="1"/>
  <c r="F516" i="1"/>
  <c r="I515" i="1" l="1"/>
  <c r="M514" i="1" s="1"/>
  <c r="J514" i="1"/>
  <c r="K514" i="1" s="1"/>
  <c r="N513" i="1"/>
  <c r="L514" i="1"/>
  <c r="N514" i="1" s="1"/>
  <c r="J515" i="1"/>
  <c r="K515" i="1" s="1"/>
  <c r="G516" i="1"/>
  <c r="E517" i="1" s="1"/>
  <c r="H516" i="1" l="1"/>
  <c r="F517" i="1"/>
  <c r="I516" i="1" l="1"/>
  <c r="M515" i="1" s="1"/>
  <c r="G517" i="1"/>
  <c r="E518" i="1" s="1"/>
  <c r="L515" i="1"/>
  <c r="N515" i="1" s="1"/>
  <c r="J516" i="1"/>
  <c r="K516" i="1" s="1"/>
  <c r="H517" i="1" l="1"/>
  <c r="F518" i="1"/>
  <c r="G518" i="1" s="1"/>
  <c r="E519" i="1" s="1"/>
  <c r="H518" i="1" l="1"/>
  <c r="I517" i="1"/>
  <c r="M516" i="1" s="1"/>
  <c r="F519" i="1"/>
  <c r="L516" i="1"/>
  <c r="N516" i="1" s="1"/>
  <c r="J517" i="1"/>
  <c r="K517" i="1" s="1"/>
  <c r="I518" i="1" l="1"/>
  <c r="M517" i="1" s="1"/>
  <c r="G519" i="1"/>
  <c r="E520" i="1" s="1"/>
  <c r="L517" i="1"/>
  <c r="N517" i="1" s="1"/>
  <c r="J518" i="1"/>
  <c r="K518" i="1" s="1"/>
  <c r="H519" i="1" l="1"/>
  <c r="F520" i="1"/>
  <c r="G520" i="1" s="1"/>
  <c r="E521" i="1" s="1"/>
  <c r="H520" i="1" l="1"/>
  <c r="I519" i="1"/>
  <c r="M518" i="1" s="1"/>
  <c r="F521" i="1"/>
  <c r="L518" i="1"/>
  <c r="N518" i="1" s="1"/>
  <c r="J519" i="1"/>
  <c r="K519" i="1" s="1"/>
  <c r="I520" i="1" l="1"/>
  <c r="M519" i="1" s="1"/>
  <c r="L519" i="1"/>
  <c r="G521" i="1"/>
  <c r="E522" i="1" s="1"/>
  <c r="N519" i="1" l="1"/>
  <c r="J520" i="1"/>
  <c r="K520" i="1" s="1"/>
  <c r="H521" i="1"/>
  <c r="O522" i="1"/>
  <c r="F522" i="1"/>
  <c r="I521" i="1" l="1"/>
  <c r="M520" i="1" s="1"/>
  <c r="P522" i="1"/>
  <c r="G522" i="1"/>
  <c r="E523" i="1" s="1"/>
  <c r="L520" i="1"/>
  <c r="N520" i="1" s="1"/>
  <c r="J521" i="1"/>
  <c r="K521" i="1" s="1"/>
  <c r="F523" i="1" l="1"/>
  <c r="G523" i="1" s="1"/>
  <c r="E524" i="1" s="1"/>
  <c r="H522" i="1"/>
  <c r="H523" i="1" l="1"/>
  <c r="L521" i="1"/>
  <c r="I522" i="1"/>
  <c r="M521" i="1" s="1"/>
  <c r="F524" i="1"/>
  <c r="I523" i="1" l="1"/>
  <c r="M522" i="1" s="1"/>
  <c r="J522" i="1"/>
  <c r="K522" i="1" s="1"/>
  <c r="N521" i="1"/>
  <c r="L522" i="1"/>
  <c r="N522" i="1" s="1"/>
  <c r="J523" i="1"/>
  <c r="K523" i="1" s="1"/>
  <c r="G524" i="1"/>
  <c r="E525" i="1" s="1"/>
  <c r="H524" i="1" l="1"/>
  <c r="F525" i="1"/>
  <c r="G525" i="1" s="1"/>
  <c r="E526" i="1" s="1"/>
  <c r="H525" i="1" l="1"/>
  <c r="I524" i="1"/>
  <c r="M523" i="1" s="1"/>
  <c r="F526" i="1"/>
  <c r="L523" i="1"/>
  <c r="J524" i="1"/>
  <c r="K524" i="1" s="1"/>
  <c r="I525" i="1" l="1"/>
  <c r="M524" i="1" s="1"/>
  <c r="N523" i="1"/>
  <c r="L524" i="1"/>
  <c r="N524" i="1" s="1"/>
  <c r="J525" i="1"/>
  <c r="K525" i="1" s="1"/>
  <c r="G526" i="1"/>
  <c r="E527" i="1" s="1"/>
  <c r="H526" i="1" l="1"/>
  <c r="F527" i="1"/>
  <c r="I526" i="1" l="1"/>
  <c r="M525" i="1" s="1"/>
  <c r="G527" i="1"/>
  <c r="E528" i="1" s="1"/>
  <c r="J526" i="1"/>
  <c r="K526" i="1" s="1"/>
  <c r="L525" i="1"/>
  <c r="N525" i="1" s="1"/>
  <c r="H527" i="1" l="1"/>
  <c r="F528" i="1"/>
  <c r="G528" i="1" s="1"/>
  <c r="E529" i="1" s="1"/>
  <c r="H528" i="1" l="1"/>
  <c r="I527" i="1"/>
  <c r="M526" i="1" s="1"/>
  <c r="F529" i="1"/>
  <c r="L526" i="1"/>
  <c r="J527" i="1"/>
  <c r="K527" i="1" s="1"/>
  <c r="N526" i="1" l="1"/>
  <c r="I528" i="1"/>
  <c r="M527" i="1" s="1"/>
  <c r="G529" i="1"/>
  <c r="E530" i="1" s="1"/>
  <c r="J528" i="1"/>
  <c r="K528" i="1" s="1"/>
  <c r="L527" i="1"/>
  <c r="N527" i="1" s="1"/>
  <c r="H529" i="1" l="1"/>
  <c r="F530" i="1"/>
  <c r="I529" i="1" l="1"/>
  <c r="M528" i="1" s="1"/>
  <c r="L528" i="1"/>
  <c r="J529" i="1"/>
  <c r="K529" i="1" s="1"/>
  <c r="G530" i="1"/>
  <c r="E531" i="1" s="1"/>
  <c r="N528" i="1" l="1"/>
  <c r="F531" i="1"/>
  <c r="G531" i="1" s="1"/>
  <c r="E532" i="1" s="1"/>
  <c r="H530" i="1"/>
  <c r="H531" i="1" l="1"/>
  <c r="L529" i="1"/>
  <c r="I530" i="1"/>
  <c r="M529" i="1" s="1"/>
  <c r="F532" i="1"/>
  <c r="G532" i="1" s="1"/>
  <c r="E533" i="1" s="1"/>
  <c r="H532" i="1" l="1"/>
  <c r="N529" i="1"/>
  <c r="I531" i="1"/>
  <c r="M530" i="1" s="1"/>
  <c r="F533" i="1"/>
  <c r="J530" i="1"/>
  <c r="K530" i="1" s="1"/>
  <c r="L530" i="1"/>
  <c r="N530" i="1" s="1"/>
  <c r="I532" i="1" l="1"/>
  <c r="M531" i="1" s="1"/>
  <c r="G533" i="1"/>
  <c r="E534" i="1" s="1"/>
  <c r="J531" i="1"/>
  <c r="K531" i="1" s="1"/>
  <c r="L531" i="1"/>
  <c r="N531" i="1" s="1"/>
  <c r="J532" i="1"/>
  <c r="K532" i="1" s="1"/>
  <c r="H533" i="1" l="1"/>
  <c r="F534" i="1"/>
  <c r="I533" i="1" l="1"/>
  <c r="M532" i="1" s="1"/>
  <c r="G534" i="1"/>
  <c r="E535" i="1" s="1"/>
  <c r="L532" i="1"/>
  <c r="N532" i="1" s="1"/>
  <c r="J533" i="1"/>
  <c r="K533" i="1" s="1"/>
  <c r="H534" i="1" l="1"/>
  <c r="F535" i="1"/>
  <c r="I534" i="1" l="1"/>
  <c r="M533" i="1" s="1"/>
  <c r="G535" i="1"/>
  <c r="E536" i="1" s="1"/>
  <c r="J534" i="1"/>
  <c r="K534" i="1" s="1"/>
  <c r="L533" i="1"/>
  <c r="N533" i="1" s="1"/>
  <c r="H535" i="1" l="1"/>
  <c r="F536" i="1"/>
  <c r="I535" i="1" l="1"/>
  <c r="M534" i="1" s="1"/>
  <c r="G536" i="1"/>
  <c r="E537" i="1" s="1"/>
  <c r="L534" i="1"/>
  <c r="N534" i="1" s="1"/>
  <c r="J535" i="1"/>
  <c r="K535" i="1" s="1"/>
  <c r="H536" i="1" l="1"/>
  <c r="F537" i="1"/>
  <c r="I536" i="1" l="1"/>
  <c r="M535" i="1" s="1"/>
  <c r="G537" i="1"/>
  <c r="E538" i="1" s="1"/>
  <c r="J536" i="1"/>
  <c r="K536" i="1" s="1"/>
  <c r="L535" i="1"/>
  <c r="N535" i="1" s="1"/>
  <c r="H537" i="1" l="1"/>
  <c r="F538" i="1"/>
  <c r="I537" i="1" l="1"/>
  <c r="M536" i="1" s="1"/>
  <c r="L536" i="1"/>
  <c r="J537" i="1"/>
  <c r="K537" i="1" s="1"/>
  <c r="G538" i="1"/>
  <c r="E539" i="1" s="1"/>
  <c r="N536" i="1" l="1"/>
  <c r="F539" i="1"/>
  <c r="G539" i="1" s="1"/>
  <c r="E540" i="1" s="1"/>
  <c r="H538" i="1"/>
  <c r="H539" i="1" l="1"/>
  <c r="L537" i="1"/>
  <c r="I538" i="1"/>
  <c r="M537" i="1" s="1"/>
  <c r="F540" i="1"/>
  <c r="G540" i="1" s="1"/>
  <c r="E541" i="1" s="1"/>
  <c r="H540" i="1" l="1"/>
  <c r="N537" i="1"/>
  <c r="I539" i="1"/>
  <c r="M538" i="1" s="1"/>
  <c r="F541" i="1"/>
  <c r="G541" i="1" s="1"/>
  <c r="E542" i="1" s="1"/>
  <c r="J538" i="1"/>
  <c r="K538" i="1" s="1"/>
  <c r="L538" i="1"/>
  <c r="N538" i="1" s="1"/>
  <c r="O542" i="1" l="1"/>
  <c r="H541" i="1"/>
  <c r="I540" i="1"/>
  <c r="M539" i="1" s="1"/>
  <c r="F542" i="1"/>
  <c r="J539" i="1"/>
  <c r="K539" i="1" s="1"/>
  <c r="L539" i="1"/>
  <c r="N539" i="1" s="1"/>
  <c r="I541" i="1" l="1"/>
  <c r="M540" i="1" s="1"/>
  <c r="P542" i="1"/>
  <c r="G542" i="1"/>
  <c r="E543" i="1" s="1"/>
  <c r="L540" i="1"/>
  <c r="N540" i="1" s="1"/>
  <c r="J541" i="1"/>
  <c r="K541" i="1" s="1"/>
  <c r="J540" i="1"/>
  <c r="K540" i="1" s="1"/>
  <c r="H542" i="1" l="1"/>
  <c r="F543" i="1"/>
  <c r="G543" i="1" s="1"/>
  <c r="E544" i="1" s="1"/>
  <c r="H543" i="1" l="1"/>
  <c r="I542" i="1"/>
  <c r="M541" i="1" s="1"/>
  <c r="F544" i="1"/>
  <c r="G544" i="1" s="1"/>
  <c r="E545" i="1" s="1"/>
  <c r="L541" i="1"/>
  <c r="H544" i="1" l="1"/>
  <c r="N541" i="1"/>
  <c r="J542" i="1"/>
  <c r="K542" i="1" s="1"/>
  <c r="I543" i="1"/>
  <c r="M542" i="1" s="1"/>
  <c r="F545" i="1"/>
  <c r="G545" i="1" s="1"/>
  <c r="E546" i="1" s="1"/>
  <c r="L542" i="1"/>
  <c r="N542" i="1" l="1"/>
  <c r="H545" i="1"/>
  <c r="I544" i="1"/>
  <c r="M543" i="1" s="1"/>
  <c r="F546" i="1"/>
  <c r="G546" i="1" s="1"/>
  <c r="E547" i="1" s="1"/>
  <c r="J543" i="1"/>
  <c r="K543" i="1" s="1"/>
  <c r="J544" i="1"/>
  <c r="K544" i="1" s="1"/>
  <c r="L543" i="1"/>
  <c r="N543" i="1" s="1"/>
  <c r="H546" i="1" l="1"/>
  <c r="I545" i="1"/>
  <c r="M544" i="1" s="1"/>
  <c r="F547" i="1"/>
  <c r="L544" i="1"/>
  <c r="N544" i="1" l="1"/>
  <c r="J545" i="1"/>
  <c r="K545" i="1" s="1"/>
  <c r="I546" i="1"/>
  <c r="M545" i="1" s="1"/>
  <c r="G547" i="1"/>
  <c r="E548" i="1" s="1"/>
  <c r="J546" i="1"/>
  <c r="K546" i="1" s="1"/>
  <c r="L545" i="1"/>
  <c r="N545" i="1" s="1"/>
  <c r="H547" i="1" l="1"/>
  <c r="F548" i="1"/>
  <c r="I547" i="1" l="1"/>
  <c r="M546" i="1" s="1"/>
  <c r="L546" i="1"/>
  <c r="J547" i="1"/>
  <c r="K547" i="1" s="1"/>
  <c r="G548" i="1"/>
  <c r="E549" i="1" s="1"/>
  <c r="N546" i="1" l="1"/>
  <c r="F549" i="1"/>
  <c r="G549" i="1" s="1"/>
  <c r="E550" i="1" s="1"/>
  <c r="H548" i="1"/>
  <c r="H549" i="1" l="1"/>
  <c r="L547" i="1"/>
  <c r="I548" i="1"/>
  <c r="M547" i="1" s="1"/>
  <c r="F550" i="1"/>
  <c r="G550" i="1" s="1"/>
  <c r="E551" i="1" s="1"/>
  <c r="H550" i="1" l="1"/>
  <c r="N547" i="1"/>
  <c r="I549" i="1"/>
  <c r="M548" i="1" s="1"/>
  <c r="F551" i="1"/>
  <c r="J548" i="1"/>
  <c r="K548" i="1" s="1"/>
  <c r="L548" i="1"/>
  <c r="N548" i="1" l="1"/>
  <c r="I550" i="1"/>
  <c r="M549" i="1" s="1"/>
  <c r="G551" i="1"/>
  <c r="E552" i="1" s="1"/>
  <c r="J549" i="1"/>
  <c r="K549" i="1" s="1"/>
  <c r="L549" i="1"/>
  <c r="N549" i="1" s="1"/>
  <c r="J550" i="1"/>
  <c r="K550" i="1" s="1"/>
  <c r="F552" i="1" l="1"/>
  <c r="H551" i="1"/>
  <c r="G552" i="1"/>
  <c r="E553" i="1" s="1"/>
  <c r="L550" i="1" l="1"/>
  <c r="H552" i="1"/>
  <c r="I551" i="1"/>
  <c r="M550" i="1" s="1"/>
  <c r="F553" i="1"/>
  <c r="I552" i="1" l="1"/>
  <c r="M551" i="1" s="1"/>
  <c r="G553" i="1"/>
  <c r="E554" i="1" s="1"/>
  <c r="J551" i="1"/>
  <c r="K551" i="1" s="1"/>
  <c r="J552" i="1"/>
  <c r="K552" i="1" s="1"/>
  <c r="L551" i="1"/>
  <c r="N551" i="1" s="1"/>
  <c r="N550" i="1"/>
  <c r="F554" i="1" l="1"/>
  <c r="H553" i="1"/>
  <c r="G554" i="1"/>
  <c r="E555" i="1" s="1"/>
  <c r="H554" i="1" l="1"/>
  <c r="L552" i="1"/>
  <c r="I553" i="1"/>
  <c r="M552" i="1" s="1"/>
  <c r="F555" i="1"/>
  <c r="I554" i="1" l="1"/>
  <c r="M553" i="1" s="1"/>
  <c r="N552" i="1"/>
  <c r="G555" i="1"/>
  <c r="E556" i="1" s="1"/>
  <c r="J553" i="1"/>
  <c r="K553" i="1" s="1"/>
  <c r="J554" i="1"/>
  <c r="K554" i="1" s="1"/>
  <c r="L553" i="1"/>
  <c r="N553" i="1" s="1"/>
  <c r="H555" i="1" l="1"/>
  <c r="F556" i="1"/>
  <c r="I555" i="1" l="1"/>
  <c r="M554" i="1" s="1"/>
  <c r="L554" i="1"/>
  <c r="N554" i="1" s="1"/>
  <c r="J555" i="1"/>
  <c r="K555" i="1" s="1"/>
  <c r="G556" i="1"/>
  <c r="E557" i="1" s="1"/>
  <c r="H556" i="1" l="1"/>
  <c r="F557" i="1"/>
  <c r="I556" i="1" l="1"/>
  <c r="M555" i="1" s="1"/>
  <c r="L555" i="1"/>
  <c r="G557" i="1"/>
  <c r="E558" i="1" s="1"/>
  <c r="N555" i="1" l="1"/>
  <c r="J556" i="1"/>
  <c r="K556" i="1" s="1"/>
  <c r="F558" i="1"/>
  <c r="G558" i="1" s="1"/>
  <c r="E559" i="1" s="1"/>
  <c r="H557" i="1"/>
  <c r="H558" i="1" l="1"/>
  <c r="L556" i="1"/>
  <c r="I557" i="1"/>
  <c r="M556" i="1" s="1"/>
  <c r="F559" i="1"/>
  <c r="I558" i="1" l="1"/>
  <c r="M557" i="1" s="1"/>
  <c r="J557" i="1"/>
  <c r="K557" i="1" s="1"/>
  <c r="G559" i="1"/>
  <c r="E560" i="1" s="1"/>
  <c r="N556" i="1"/>
  <c r="L557" i="1"/>
  <c r="N557" i="1" s="1"/>
  <c r="J558" i="1"/>
  <c r="K558" i="1" s="1"/>
  <c r="H559" i="1" l="1"/>
  <c r="F560" i="1"/>
  <c r="I559" i="1" l="1"/>
  <c r="M558" i="1" s="1"/>
  <c r="L558" i="1"/>
  <c r="J559" i="1"/>
  <c r="K559" i="1" s="1"/>
  <c r="G560" i="1"/>
  <c r="E561" i="1" s="1"/>
  <c r="N558" i="1" l="1"/>
  <c r="H560" i="1"/>
  <c r="F561" i="1"/>
  <c r="I560" i="1" l="1"/>
  <c r="M559" i="1" s="1"/>
  <c r="G561" i="1"/>
  <c r="E562" i="1" s="1"/>
  <c r="J560" i="1"/>
  <c r="K560" i="1" s="1"/>
  <c r="L559" i="1"/>
  <c r="N559" i="1" s="1"/>
  <c r="H561" i="1" l="1"/>
  <c r="O562" i="1"/>
  <c r="F562" i="1"/>
  <c r="P562" i="1" l="1"/>
  <c r="I561" i="1"/>
  <c r="M560" i="1" s="1"/>
  <c r="G562" i="1"/>
  <c r="E563" i="1" s="1"/>
  <c r="L560" i="1"/>
  <c r="N560" i="1" s="1"/>
  <c r="J561" i="1"/>
  <c r="K561" i="1" s="1"/>
  <c r="F563" i="1" l="1"/>
  <c r="G563" i="1" s="1"/>
  <c r="E564" i="1" s="1"/>
  <c r="H562" i="1"/>
  <c r="H563" i="1" l="1"/>
  <c r="L561" i="1"/>
  <c r="I562" i="1"/>
  <c r="M561" i="1" s="1"/>
  <c r="F564" i="1"/>
  <c r="N561" i="1" l="1"/>
  <c r="I563" i="1"/>
  <c r="M562" i="1" s="1"/>
  <c r="J562" i="1"/>
  <c r="K562" i="1" s="1"/>
  <c r="G564" i="1"/>
  <c r="E565" i="1" s="1"/>
  <c r="L562" i="1"/>
  <c r="N562" i="1" s="1"/>
  <c r="J563" i="1"/>
  <c r="K563" i="1" s="1"/>
  <c r="F565" i="1" l="1"/>
  <c r="G565" i="1" s="1"/>
  <c r="E566" i="1" s="1"/>
  <c r="H564" i="1"/>
  <c r="H565" i="1" l="1"/>
  <c r="L563" i="1"/>
  <c r="I564" i="1"/>
  <c r="M563" i="1" s="1"/>
  <c r="F566" i="1"/>
  <c r="I565" i="1" l="1"/>
  <c r="M564" i="1" s="1"/>
  <c r="N563" i="1"/>
  <c r="J564" i="1"/>
  <c r="K564" i="1" s="1"/>
  <c r="L564" i="1"/>
  <c r="N564" i="1" s="1"/>
  <c r="J565" i="1"/>
  <c r="K565" i="1" s="1"/>
  <c r="G566" i="1"/>
  <c r="E567" i="1" s="1"/>
  <c r="F567" i="1" l="1"/>
  <c r="G567" i="1" s="1"/>
  <c r="E568" i="1" s="1"/>
  <c r="H566" i="1"/>
  <c r="H567" i="1" l="1"/>
  <c r="L565" i="1"/>
  <c r="I566" i="1"/>
  <c r="M565" i="1" s="1"/>
  <c r="F568" i="1"/>
  <c r="N565" i="1" l="1"/>
  <c r="J566" i="1"/>
  <c r="K566" i="1" s="1"/>
  <c r="I567" i="1"/>
  <c r="M566" i="1" s="1"/>
  <c r="L566" i="1"/>
  <c r="J567" i="1"/>
  <c r="K567" i="1" s="1"/>
  <c r="G568" i="1"/>
  <c r="E569" i="1" s="1"/>
  <c r="F569" i="1" l="1"/>
  <c r="G569" i="1" s="1"/>
  <c r="E570" i="1" s="1"/>
  <c r="N566" i="1"/>
  <c r="H568" i="1"/>
  <c r="L567" i="1" l="1"/>
  <c r="H569" i="1"/>
  <c r="I568" i="1"/>
  <c r="M567" i="1" s="1"/>
  <c r="F570" i="1"/>
  <c r="I569" i="1" l="1"/>
  <c r="M568" i="1" s="1"/>
  <c r="G570" i="1"/>
  <c r="E571" i="1" s="1"/>
  <c r="J568" i="1"/>
  <c r="K568" i="1" s="1"/>
  <c r="L568" i="1"/>
  <c r="N568" i="1" s="1"/>
  <c r="J569" i="1"/>
  <c r="K569" i="1" s="1"/>
  <c r="N567" i="1"/>
  <c r="H570" i="1" l="1"/>
  <c r="F571" i="1"/>
  <c r="I570" i="1" l="1"/>
  <c r="M569" i="1" s="1"/>
  <c r="G571" i="1"/>
  <c r="E572" i="1" s="1"/>
  <c r="L569" i="1"/>
  <c r="N569" i="1" s="1"/>
  <c r="J570" i="1" l="1"/>
  <c r="K570" i="1" s="1"/>
  <c r="H571" i="1"/>
  <c r="F572" i="1"/>
  <c r="I571" i="1" l="1"/>
  <c r="M570" i="1" s="1"/>
  <c r="L570" i="1"/>
  <c r="N570" i="1" s="1"/>
  <c r="J571" i="1"/>
  <c r="K571" i="1" s="1"/>
  <c r="G572" i="1"/>
  <c r="E573" i="1" s="1"/>
  <c r="F573" i="1" l="1"/>
  <c r="G573" i="1" s="1"/>
  <c r="E574" i="1" s="1"/>
  <c r="H572" i="1"/>
  <c r="H573" i="1" l="1"/>
  <c r="L571" i="1"/>
  <c r="I572" i="1"/>
  <c r="M571" i="1" s="1"/>
  <c r="F574" i="1"/>
  <c r="I573" i="1" l="1"/>
  <c r="M572" i="1" s="1"/>
  <c r="L572" i="1"/>
  <c r="J573" i="1"/>
  <c r="K573" i="1" s="1"/>
  <c r="N571" i="1"/>
  <c r="J572" i="1"/>
  <c r="K572" i="1" s="1"/>
  <c r="G574" i="1"/>
  <c r="E575" i="1" s="1"/>
  <c r="N572" i="1" l="1"/>
  <c r="H574" i="1"/>
  <c r="F575" i="1"/>
  <c r="I574" i="1" l="1"/>
  <c r="M573" i="1" s="1"/>
  <c r="L573" i="1"/>
  <c r="G575" i="1"/>
  <c r="E576" i="1" s="1"/>
  <c r="N573" i="1" l="1"/>
  <c r="J574" i="1"/>
  <c r="K574" i="1" s="1"/>
  <c r="H575" i="1"/>
  <c r="F576" i="1"/>
  <c r="I575" i="1" l="1"/>
  <c r="M574" i="1" s="1"/>
  <c r="L574" i="1"/>
  <c r="J575" i="1"/>
  <c r="K575" i="1" s="1"/>
  <c r="G576" i="1"/>
  <c r="E577" i="1" s="1"/>
  <c r="N574" i="1" l="1"/>
  <c r="H576" i="1"/>
  <c r="F577" i="1"/>
  <c r="G577" i="1" s="1"/>
  <c r="E578" i="1" s="1"/>
  <c r="H577" i="1" l="1"/>
  <c r="I576" i="1"/>
  <c r="M575" i="1" s="1"/>
  <c r="F578" i="1"/>
  <c r="L575" i="1"/>
  <c r="J576" i="1"/>
  <c r="K576" i="1" s="1"/>
  <c r="N575" i="1" l="1"/>
  <c r="I577" i="1"/>
  <c r="M576" i="1" s="1"/>
  <c r="L576" i="1"/>
  <c r="J577" i="1"/>
  <c r="K577" i="1" s="1"/>
  <c r="G578" i="1"/>
  <c r="E579" i="1" s="1"/>
  <c r="N576" i="1" l="1"/>
  <c r="F579" i="1"/>
  <c r="G579" i="1" s="1"/>
  <c r="E580" i="1" s="1"/>
  <c r="H578" i="1"/>
  <c r="H579" i="1" l="1"/>
  <c r="L577" i="1"/>
  <c r="I578" i="1"/>
  <c r="M577" i="1" s="1"/>
  <c r="F580" i="1"/>
  <c r="G580" i="1" s="1"/>
  <c r="E581" i="1" s="1"/>
  <c r="H580" i="1" l="1"/>
  <c r="N577" i="1"/>
  <c r="I579" i="1"/>
  <c r="M578" i="1" s="1"/>
  <c r="F581" i="1"/>
  <c r="J578" i="1"/>
  <c r="K578" i="1" s="1"/>
  <c r="L578" i="1"/>
  <c r="N578" i="1" s="1"/>
  <c r="I580" i="1" l="1"/>
  <c r="M579" i="1" s="1"/>
  <c r="G581" i="1"/>
  <c r="E582" i="1" s="1"/>
  <c r="J579" i="1"/>
  <c r="K579" i="1" s="1"/>
  <c r="J580" i="1"/>
  <c r="K580" i="1" s="1"/>
  <c r="L579" i="1"/>
  <c r="N579" i="1" s="1"/>
  <c r="O582" i="1" l="1"/>
  <c r="H581" i="1"/>
  <c r="F582" i="1"/>
  <c r="I581" i="1" l="1"/>
  <c r="M580" i="1" s="1"/>
  <c r="P582" i="1"/>
  <c r="L580" i="1"/>
  <c r="J581" i="1"/>
  <c r="K581" i="1" s="1"/>
  <c r="G582" i="1"/>
  <c r="E583" i="1" s="1"/>
  <c r="N580" i="1" l="1"/>
  <c r="F583" i="1"/>
  <c r="G583" i="1" s="1"/>
  <c r="E584" i="1" s="1"/>
  <c r="H582" i="1"/>
  <c r="H583" i="1" l="1"/>
  <c r="L581" i="1"/>
  <c r="I582" i="1"/>
  <c r="M581" i="1" s="1"/>
  <c r="F584" i="1"/>
  <c r="N581" i="1" l="1"/>
  <c r="J582" i="1"/>
  <c r="K582" i="1" s="1"/>
  <c r="I583" i="1"/>
  <c r="M582" i="1" s="1"/>
  <c r="L582" i="1"/>
  <c r="G584" i="1"/>
  <c r="E585" i="1" s="1"/>
  <c r="J583" i="1" l="1"/>
  <c r="K583" i="1" s="1"/>
  <c r="N582" i="1"/>
  <c r="F585" i="1"/>
  <c r="G585" i="1" s="1"/>
  <c r="E586" i="1" s="1"/>
  <c r="H584" i="1"/>
  <c r="H585" i="1" l="1"/>
  <c r="L583" i="1"/>
  <c r="I584" i="1"/>
  <c r="M583" i="1" s="1"/>
  <c r="F586" i="1"/>
  <c r="I585" i="1" l="1"/>
  <c r="M584" i="1" s="1"/>
  <c r="J584" i="1"/>
  <c r="K584" i="1" s="1"/>
  <c r="G586" i="1"/>
  <c r="E587" i="1" s="1"/>
  <c r="N583" i="1"/>
  <c r="L584" i="1"/>
  <c r="N584" i="1" s="1"/>
  <c r="J585" i="1"/>
  <c r="K585" i="1" s="1"/>
  <c r="F587" i="1" l="1"/>
  <c r="G587" i="1" s="1"/>
  <c r="E588" i="1" s="1"/>
  <c r="H586" i="1"/>
  <c r="H587" i="1" l="1"/>
  <c r="L585" i="1"/>
  <c r="I586" i="1"/>
  <c r="M585" i="1" s="1"/>
  <c r="F588" i="1"/>
  <c r="I587" i="1" l="1"/>
  <c r="M586" i="1" s="1"/>
  <c r="J586" i="1"/>
  <c r="K586" i="1" s="1"/>
  <c r="N585" i="1"/>
  <c r="L586" i="1"/>
  <c r="N586" i="1" s="1"/>
  <c r="J587" i="1"/>
  <c r="K587" i="1" s="1"/>
  <c r="G588" i="1"/>
  <c r="E589" i="1" s="1"/>
  <c r="H588" i="1" l="1"/>
  <c r="F589" i="1"/>
  <c r="I588" i="1" l="1"/>
  <c r="M587" i="1" s="1"/>
  <c r="G589" i="1"/>
  <c r="E590" i="1" s="1"/>
  <c r="J588" i="1"/>
  <c r="K588" i="1" s="1"/>
  <c r="L587" i="1"/>
  <c r="N587" i="1" s="1"/>
  <c r="H589" i="1" l="1"/>
  <c r="F590" i="1"/>
  <c r="I589" i="1" l="1"/>
  <c r="M588" i="1" s="1"/>
  <c r="G590" i="1"/>
  <c r="E591" i="1" s="1"/>
  <c r="J589" i="1"/>
  <c r="K589" i="1" s="1"/>
  <c r="L588" i="1"/>
  <c r="N588" i="1" s="1"/>
  <c r="H590" i="1" l="1"/>
  <c r="F591" i="1"/>
  <c r="G591" i="1" s="1"/>
  <c r="E592" i="1" s="1"/>
  <c r="H591" i="1" l="1"/>
  <c r="I590" i="1"/>
  <c r="M589" i="1" s="1"/>
  <c r="F592" i="1"/>
  <c r="L589" i="1"/>
  <c r="N589" i="1" s="1"/>
  <c r="I591" i="1" l="1"/>
  <c r="M590" i="1" s="1"/>
  <c r="J590" i="1"/>
  <c r="K590" i="1" s="1"/>
  <c r="L590" i="1"/>
  <c r="N590" i="1" s="1"/>
  <c r="J591" i="1"/>
  <c r="K591" i="1" s="1"/>
  <c r="G592" i="1"/>
  <c r="E593" i="1" s="1"/>
  <c r="H592" i="1" l="1"/>
  <c r="F593" i="1"/>
  <c r="I592" i="1" l="1"/>
  <c r="M591" i="1" s="1"/>
  <c r="L591" i="1"/>
  <c r="G593" i="1"/>
  <c r="E594" i="1" s="1"/>
  <c r="N591" i="1" l="1"/>
  <c r="J592" i="1"/>
  <c r="K592" i="1" s="1"/>
  <c r="H593" i="1"/>
  <c r="F594" i="1"/>
  <c r="I593" i="1" l="1"/>
  <c r="M592" i="1" s="1"/>
  <c r="L592" i="1"/>
  <c r="J593" i="1"/>
  <c r="K593" i="1" s="1"/>
  <c r="G594" i="1"/>
  <c r="E595" i="1" s="1"/>
  <c r="N592" i="1" l="1"/>
  <c r="H594" i="1"/>
  <c r="F595" i="1"/>
  <c r="G595" i="1" s="1"/>
  <c r="E596" i="1" s="1"/>
  <c r="H595" i="1" l="1"/>
  <c r="I594" i="1"/>
  <c r="M593" i="1" s="1"/>
  <c r="F596" i="1"/>
  <c r="L593" i="1"/>
  <c r="J594" i="1"/>
  <c r="K594" i="1" s="1"/>
  <c r="I595" i="1" l="1"/>
  <c r="M594" i="1" s="1"/>
  <c r="G596" i="1"/>
  <c r="E597" i="1" s="1"/>
  <c r="N593" i="1"/>
  <c r="L594" i="1"/>
  <c r="N594" i="1" s="1"/>
  <c r="J595" i="1"/>
  <c r="K595" i="1" s="1"/>
  <c r="H596" i="1" l="1"/>
  <c r="F597" i="1"/>
  <c r="I596" i="1" l="1"/>
  <c r="M595" i="1" s="1"/>
  <c r="G597" i="1"/>
  <c r="E598" i="1" s="1"/>
  <c r="J596" i="1"/>
  <c r="K596" i="1" s="1"/>
  <c r="L595" i="1"/>
  <c r="N595" i="1" s="1"/>
  <c r="H597" i="1" l="1"/>
  <c r="F598" i="1"/>
  <c r="I597" i="1" l="1"/>
  <c r="M596" i="1" s="1"/>
  <c r="L596" i="1"/>
  <c r="N596" i="1" s="1"/>
  <c r="J597" i="1"/>
  <c r="K597" i="1" s="1"/>
  <c r="G598" i="1"/>
  <c r="E599" i="1" s="1"/>
  <c r="F599" i="1" l="1"/>
  <c r="H598" i="1"/>
  <c r="G599" i="1"/>
  <c r="E600" i="1" s="1"/>
  <c r="H599" i="1" l="1"/>
  <c r="L597" i="1"/>
  <c r="I598" i="1"/>
  <c r="M597" i="1" s="1"/>
  <c r="F600" i="1"/>
  <c r="I599" i="1" l="1"/>
  <c r="M598" i="1" s="1"/>
  <c r="J598" i="1"/>
  <c r="K598" i="1" s="1"/>
  <c r="G600" i="1"/>
  <c r="E601" i="1" s="1"/>
  <c r="N597" i="1"/>
  <c r="L598" i="1"/>
  <c r="N598" i="1" s="1"/>
  <c r="J599" i="1"/>
  <c r="K599" i="1" s="1"/>
  <c r="H600" i="1" l="1"/>
  <c r="F601" i="1"/>
  <c r="G601" i="1" s="1"/>
  <c r="E602" i="1" s="1"/>
  <c r="H601" i="1" l="1"/>
  <c r="O602" i="1"/>
  <c r="I600" i="1"/>
  <c r="M599" i="1" s="1"/>
  <c r="F602" i="1"/>
  <c r="L599" i="1"/>
  <c r="N599" i="1" s="1"/>
  <c r="J600" i="1"/>
  <c r="K600" i="1" s="1"/>
  <c r="I601" i="1" l="1"/>
  <c r="M600" i="1" s="1"/>
  <c r="P602" i="1"/>
  <c r="G602" i="1"/>
  <c r="E603" i="1" s="1"/>
  <c r="L600" i="1"/>
  <c r="N600" i="1" s="1"/>
  <c r="J601" i="1"/>
  <c r="K601" i="1" s="1"/>
  <c r="F603" i="1" l="1"/>
  <c r="G603" i="1" s="1"/>
  <c r="E604" i="1" s="1"/>
  <c r="H602" i="1"/>
  <c r="H603" i="1" l="1"/>
  <c r="L601" i="1"/>
  <c r="I602" i="1"/>
  <c r="M601" i="1" s="1"/>
  <c r="F604" i="1"/>
  <c r="G604" i="1" s="1"/>
  <c r="E605" i="1" s="1"/>
  <c r="H604" i="1" l="1"/>
  <c r="N601" i="1"/>
  <c r="I603" i="1"/>
  <c r="M602" i="1" s="1"/>
  <c r="F605" i="1"/>
  <c r="J602" i="1"/>
  <c r="K602" i="1" s="1"/>
  <c r="L602" i="1"/>
  <c r="N602" i="1" s="1"/>
  <c r="I604" i="1" l="1"/>
  <c r="M603" i="1" s="1"/>
  <c r="L603" i="1"/>
  <c r="J603" i="1"/>
  <c r="K603" i="1" s="1"/>
  <c r="G605" i="1"/>
  <c r="E606" i="1" s="1"/>
  <c r="N603" i="1" l="1"/>
  <c r="J604" i="1"/>
  <c r="K604" i="1" s="1"/>
  <c r="H605" i="1"/>
  <c r="F606" i="1"/>
  <c r="G606" i="1" s="1"/>
  <c r="E607" i="1" s="1"/>
  <c r="H606" i="1" l="1"/>
  <c r="I605" i="1"/>
  <c r="M604" i="1" s="1"/>
  <c r="F607" i="1"/>
  <c r="G607" i="1" s="1"/>
  <c r="E608" i="1" s="1"/>
  <c r="L604" i="1"/>
  <c r="J605" i="1"/>
  <c r="K605" i="1" s="1"/>
  <c r="N604" i="1" l="1"/>
  <c r="H607" i="1"/>
  <c r="I606" i="1"/>
  <c r="M605" i="1" s="1"/>
  <c r="F608" i="1"/>
  <c r="L605" i="1"/>
  <c r="J606" i="1"/>
  <c r="K606" i="1" s="1"/>
  <c r="N605" i="1" l="1"/>
  <c r="I607" i="1"/>
  <c r="M606" i="1" s="1"/>
  <c r="L606" i="1"/>
  <c r="G608" i="1"/>
  <c r="E609" i="1" s="1"/>
  <c r="J607" i="1" l="1"/>
  <c r="K607" i="1" s="1"/>
  <c r="N606" i="1"/>
  <c r="F609" i="1"/>
  <c r="G609" i="1" s="1"/>
  <c r="E610" i="1" s="1"/>
  <c r="H608" i="1"/>
  <c r="H609" i="1" l="1"/>
  <c r="L607" i="1"/>
  <c r="I608" i="1"/>
  <c r="M607" i="1" s="1"/>
  <c r="F610" i="1"/>
  <c r="I609" i="1" l="1"/>
  <c r="M608" i="1" s="1"/>
  <c r="J608" i="1"/>
  <c r="K608" i="1" s="1"/>
  <c r="N607" i="1"/>
  <c r="G610" i="1"/>
  <c r="E611" i="1" s="1"/>
  <c r="L608" i="1"/>
  <c r="N608" i="1" s="1"/>
  <c r="J609" i="1"/>
  <c r="K609" i="1" s="1"/>
  <c r="F611" i="1" l="1"/>
  <c r="G611" i="1" s="1"/>
  <c r="E612" i="1" s="1"/>
  <c r="H610" i="1"/>
  <c r="H611" i="1" l="1"/>
  <c r="L609" i="1"/>
  <c r="I610" i="1"/>
  <c r="M609" i="1" s="1"/>
  <c r="F612" i="1"/>
  <c r="G612" i="1" s="1"/>
  <c r="E613" i="1" s="1"/>
  <c r="H612" i="1" l="1"/>
  <c r="N609" i="1"/>
  <c r="I611" i="1"/>
  <c r="M610" i="1" s="1"/>
  <c r="F613" i="1"/>
  <c r="J610" i="1"/>
  <c r="K610" i="1" s="1"/>
  <c r="L610" i="1"/>
  <c r="N610" i="1" s="1"/>
  <c r="I612" i="1" l="1"/>
  <c r="M611" i="1" s="1"/>
  <c r="L611" i="1"/>
  <c r="N611" i="1" s="1"/>
  <c r="J611" i="1"/>
  <c r="K611" i="1" s="1"/>
  <c r="G613" i="1"/>
  <c r="E614" i="1" s="1"/>
  <c r="J612" i="1" l="1"/>
  <c r="K612" i="1" s="1"/>
  <c r="H613" i="1"/>
  <c r="F614" i="1"/>
  <c r="G614" i="1" s="1"/>
  <c r="E615" i="1" s="1"/>
  <c r="H614" i="1" l="1"/>
  <c r="I613" i="1"/>
  <c r="M612" i="1" s="1"/>
  <c r="F615" i="1"/>
  <c r="L612" i="1"/>
  <c r="N612" i="1" s="1"/>
  <c r="J613" i="1"/>
  <c r="K613" i="1" s="1"/>
  <c r="I614" i="1" l="1"/>
  <c r="M613" i="1" s="1"/>
  <c r="G615" i="1"/>
  <c r="E616" i="1" s="1"/>
  <c r="L613" i="1"/>
  <c r="N613" i="1" s="1"/>
  <c r="J614" i="1"/>
  <c r="K614" i="1" s="1"/>
  <c r="H615" i="1" l="1"/>
  <c r="F616" i="1"/>
  <c r="I615" i="1" l="1"/>
  <c r="M614" i="1" s="1"/>
  <c r="L614" i="1"/>
  <c r="G616" i="1"/>
  <c r="E617" i="1" s="1"/>
  <c r="J615" i="1" l="1"/>
  <c r="K615" i="1" s="1"/>
  <c r="N614" i="1"/>
  <c r="F617" i="1"/>
  <c r="G617" i="1" s="1"/>
  <c r="E618" i="1" s="1"/>
  <c r="H616" i="1"/>
  <c r="H617" i="1" l="1"/>
  <c r="L615" i="1"/>
  <c r="I616" i="1"/>
  <c r="M615" i="1" s="1"/>
  <c r="F618" i="1"/>
  <c r="I617" i="1" l="1"/>
  <c r="M616" i="1" s="1"/>
  <c r="J616" i="1"/>
  <c r="K616" i="1" s="1"/>
  <c r="G618" i="1"/>
  <c r="E619" i="1" s="1"/>
  <c r="N615" i="1"/>
  <c r="L616" i="1"/>
  <c r="N616" i="1" s="1"/>
  <c r="J617" i="1"/>
  <c r="K617" i="1" s="1"/>
  <c r="F619" i="1" l="1"/>
  <c r="G619" i="1" s="1"/>
  <c r="E620" i="1" s="1"/>
  <c r="H618" i="1"/>
  <c r="H619" i="1" l="1"/>
  <c r="L617" i="1"/>
  <c r="I618" i="1"/>
  <c r="M617" i="1" s="1"/>
  <c r="F620" i="1"/>
  <c r="G620" i="1" s="1"/>
  <c r="E621" i="1" s="1"/>
  <c r="H620" i="1" l="1"/>
  <c r="N617" i="1"/>
  <c r="I619" i="1"/>
  <c r="M618" i="1" s="1"/>
  <c r="F621" i="1"/>
  <c r="J618" i="1"/>
  <c r="K618" i="1" s="1"/>
  <c r="L618" i="1"/>
  <c r="N618" i="1" l="1"/>
  <c r="I620" i="1"/>
  <c r="M619" i="1" s="1"/>
  <c r="L619" i="1"/>
  <c r="J619" i="1"/>
  <c r="K619" i="1" s="1"/>
  <c r="G621" i="1"/>
  <c r="E622" i="1" s="1"/>
  <c r="N619" i="1" l="1"/>
  <c r="J620" i="1"/>
  <c r="K620" i="1" s="1"/>
  <c r="H621" i="1"/>
  <c r="O622" i="1"/>
  <c r="F622" i="1"/>
  <c r="I621" i="1" l="1"/>
  <c r="M620" i="1" s="1"/>
  <c r="P622" i="1"/>
  <c r="G622" i="1"/>
  <c r="E623" i="1" s="1"/>
  <c r="L620" i="1"/>
  <c r="N620" i="1" s="1"/>
  <c r="J621" i="1"/>
  <c r="K621" i="1" s="1"/>
  <c r="H622" i="1" l="1"/>
  <c r="F623" i="1"/>
  <c r="I622" i="1" l="1"/>
  <c r="M621" i="1" s="1"/>
  <c r="L621" i="1"/>
  <c r="N621" i="1" s="1"/>
  <c r="J622" i="1"/>
  <c r="K622" i="1" s="1"/>
  <c r="G623" i="1"/>
  <c r="E624" i="1" s="1"/>
  <c r="F624" i="1" l="1"/>
  <c r="G624" i="1" s="1"/>
  <c r="E625" i="1" s="1"/>
  <c r="H623" i="1"/>
  <c r="H624" i="1" l="1"/>
  <c r="L622" i="1"/>
  <c r="I623" i="1"/>
  <c r="M622" i="1" s="1"/>
  <c r="F625" i="1"/>
  <c r="I624" i="1" l="1"/>
  <c r="M623" i="1" s="1"/>
  <c r="J623" i="1"/>
  <c r="K623" i="1" s="1"/>
  <c r="G625" i="1"/>
  <c r="E626" i="1" s="1"/>
  <c r="N622" i="1"/>
  <c r="L623" i="1"/>
  <c r="N623" i="1" s="1"/>
  <c r="J624" i="1"/>
  <c r="K624" i="1" s="1"/>
  <c r="H625" i="1" l="1"/>
  <c r="F626" i="1"/>
  <c r="I625" i="1" l="1"/>
  <c r="M624" i="1" s="1"/>
  <c r="G626" i="1"/>
  <c r="E627" i="1" s="1"/>
  <c r="L624" i="1"/>
  <c r="N624" i="1" s="1"/>
  <c r="J625" i="1"/>
  <c r="K625" i="1" s="1"/>
  <c r="H626" i="1" l="1"/>
  <c r="F627" i="1"/>
  <c r="I626" i="1" l="1"/>
  <c r="M625" i="1" s="1"/>
  <c r="G627" i="1"/>
  <c r="E628" i="1" s="1"/>
  <c r="J626" i="1"/>
  <c r="K626" i="1" s="1"/>
  <c r="L625" i="1"/>
  <c r="N625" i="1" s="1"/>
  <c r="H627" i="1" l="1"/>
  <c r="F628" i="1"/>
  <c r="I627" i="1" l="1"/>
  <c r="M626" i="1" s="1"/>
  <c r="G628" i="1"/>
  <c r="E629" i="1" s="1"/>
  <c r="L626" i="1"/>
  <c r="N626" i="1" s="1"/>
  <c r="J627" i="1"/>
  <c r="K627" i="1" s="1"/>
  <c r="H628" i="1" l="1"/>
  <c r="F629" i="1"/>
  <c r="G629" i="1" s="1"/>
  <c r="E630" i="1" s="1"/>
  <c r="H629" i="1" l="1"/>
  <c r="I628" i="1"/>
  <c r="M627" i="1" s="1"/>
  <c r="F630" i="1"/>
  <c r="L627" i="1"/>
  <c r="I629" i="1" l="1"/>
  <c r="M628" i="1" s="1"/>
  <c r="N627" i="1"/>
  <c r="J628" i="1"/>
  <c r="K628" i="1" s="1"/>
  <c r="L628" i="1"/>
  <c r="N628" i="1" s="1"/>
  <c r="J629" i="1"/>
  <c r="K629" i="1" s="1"/>
  <c r="G630" i="1"/>
  <c r="E631" i="1" s="1"/>
  <c r="H630" i="1" l="1"/>
  <c r="F631" i="1"/>
  <c r="I630" i="1" l="1"/>
  <c r="M629" i="1" s="1"/>
  <c r="L629" i="1"/>
  <c r="G631" i="1"/>
  <c r="E632" i="1" s="1"/>
  <c r="N629" i="1" l="1"/>
  <c r="J630" i="1"/>
  <c r="K630" i="1" s="1"/>
  <c r="F632" i="1"/>
  <c r="G632" i="1" s="1"/>
  <c r="E633" i="1" s="1"/>
  <c r="H631" i="1"/>
  <c r="H632" i="1" l="1"/>
  <c r="L630" i="1"/>
  <c r="I631" i="1"/>
  <c r="M630" i="1" s="1"/>
  <c r="F633" i="1"/>
  <c r="I632" i="1" l="1"/>
  <c r="M631" i="1" s="1"/>
  <c r="J631" i="1"/>
  <c r="K631" i="1" s="1"/>
  <c r="G633" i="1"/>
  <c r="E634" i="1" s="1"/>
  <c r="N630" i="1"/>
  <c r="L631" i="1"/>
  <c r="N631" i="1" s="1"/>
  <c r="J632" i="1"/>
  <c r="K632" i="1" s="1"/>
  <c r="F634" i="1" l="1"/>
  <c r="G634" i="1" s="1"/>
  <c r="E635" i="1" s="1"/>
  <c r="H633" i="1"/>
  <c r="H634" i="1" l="1"/>
  <c r="L632" i="1"/>
  <c r="I633" i="1"/>
  <c r="M632" i="1" s="1"/>
  <c r="F635" i="1"/>
  <c r="I634" i="1" l="1"/>
  <c r="M633" i="1" s="1"/>
  <c r="J633" i="1"/>
  <c r="K633" i="1" s="1"/>
  <c r="G635" i="1"/>
  <c r="E636" i="1" s="1"/>
  <c r="N632" i="1"/>
  <c r="J634" i="1"/>
  <c r="K634" i="1" s="1"/>
  <c r="L633" i="1"/>
  <c r="N633" i="1" s="1"/>
  <c r="F636" i="1" l="1"/>
  <c r="G636" i="1" s="1"/>
  <c r="E637" i="1" s="1"/>
  <c r="H635" i="1"/>
  <c r="H636" i="1" l="1"/>
  <c r="L634" i="1"/>
  <c r="I635" i="1"/>
  <c r="M634" i="1" s="1"/>
  <c r="F637" i="1"/>
  <c r="I636" i="1" l="1"/>
  <c r="M635" i="1" s="1"/>
  <c r="N634" i="1"/>
  <c r="G637" i="1"/>
  <c r="E638" i="1" s="1"/>
  <c r="J635" i="1"/>
  <c r="K635" i="1" s="1"/>
  <c r="J636" i="1"/>
  <c r="K636" i="1" s="1"/>
  <c r="L635" i="1"/>
  <c r="N635" i="1" s="1"/>
  <c r="H637" i="1" l="1"/>
  <c r="F638" i="1"/>
  <c r="I637" i="1" l="1"/>
  <c r="M636" i="1" s="1"/>
  <c r="L636" i="1"/>
  <c r="J637" i="1"/>
  <c r="K637" i="1" s="1"/>
  <c r="G638" i="1"/>
  <c r="E639" i="1" s="1"/>
  <c r="N636" i="1" l="1"/>
  <c r="F639" i="1"/>
  <c r="G639" i="1" s="1"/>
  <c r="E640" i="1" s="1"/>
  <c r="H638" i="1"/>
  <c r="H639" i="1" l="1"/>
  <c r="L637" i="1"/>
  <c r="I638" i="1"/>
  <c r="M637" i="1" s="1"/>
  <c r="F640" i="1"/>
  <c r="G640" i="1" s="1"/>
  <c r="E641" i="1" s="1"/>
  <c r="H640" i="1" l="1"/>
  <c r="N637" i="1"/>
  <c r="I639" i="1"/>
  <c r="M638" i="1" s="1"/>
  <c r="F641" i="1"/>
  <c r="J638" i="1"/>
  <c r="K638" i="1" s="1"/>
  <c r="L638" i="1"/>
  <c r="N638" i="1" s="1"/>
  <c r="I640" i="1" l="1"/>
  <c r="M639" i="1" s="1"/>
  <c r="G641" i="1"/>
  <c r="E642" i="1" s="1"/>
  <c r="J639" i="1"/>
  <c r="K639" i="1" s="1"/>
  <c r="J640" i="1"/>
  <c r="K640" i="1" s="1"/>
  <c r="L639" i="1"/>
  <c r="N639" i="1" s="1"/>
  <c r="O642" i="1" l="1"/>
  <c r="H641" i="1"/>
  <c r="F642" i="1"/>
  <c r="P642" i="1" l="1"/>
  <c r="I641" i="1"/>
  <c r="M640" i="1" s="1"/>
  <c r="L640" i="1"/>
  <c r="G642" i="1"/>
  <c r="E643" i="1" s="1"/>
  <c r="N640" i="1" l="1"/>
  <c r="H642" i="1"/>
  <c r="J641" i="1"/>
  <c r="K641" i="1" s="1"/>
  <c r="F643" i="1"/>
  <c r="G643" i="1" s="1"/>
  <c r="E644" i="1" s="1"/>
  <c r="H643" i="1" l="1"/>
  <c r="I642" i="1"/>
  <c r="M641" i="1" s="1"/>
  <c r="F644" i="1"/>
  <c r="L641" i="1"/>
  <c r="N641" i="1" l="1"/>
  <c r="I643" i="1"/>
  <c r="M642" i="1" s="1"/>
  <c r="J642" i="1"/>
  <c r="K642" i="1" s="1"/>
  <c r="L642" i="1"/>
  <c r="G644" i="1"/>
  <c r="E645" i="1" s="1"/>
  <c r="J643" i="1" l="1"/>
  <c r="K643" i="1" s="1"/>
  <c r="N642" i="1"/>
  <c r="H644" i="1"/>
  <c r="F645" i="1"/>
  <c r="G645" i="1" s="1"/>
  <c r="E646" i="1" s="1"/>
  <c r="H645" i="1" l="1"/>
  <c r="I644" i="1"/>
  <c r="M643" i="1" s="1"/>
  <c r="F646" i="1"/>
  <c r="L643" i="1"/>
  <c r="I645" i="1" l="1"/>
  <c r="M644" i="1" s="1"/>
  <c r="N643" i="1"/>
  <c r="J644" i="1"/>
  <c r="K644" i="1" s="1"/>
  <c r="L644" i="1"/>
  <c r="N644" i="1" s="1"/>
  <c r="J645" i="1"/>
  <c r="K645" i="1" s="1"/>
  <c r="G646" i="1"/>
  <c r="E647" i="1" s="1"/>
  <c r="H646" i="1" l="1"/>
  <c r="F647" i="1"/>
  <c r="I646" i="1" l="1"/>
  <c r="M645" i="1" s="1"/>
  <c r="L645" i="1"/>
  <c r="G647" i="1"/>
  <c r="E648" i="1" s="1"/>
  <c r="N645" i="1" l="1"/>
  <c r="J646" i="1"/>
  <c r="K646" i="1" s="1"/>
  <c r="F648" i="1"/>
  <c r="G648" i="1" s="1"/>
  <c r="E649" i="1" s="1"/>
  <c r="H647" i="1"/>
  <c r="H648" i="1" l="1"/>
  <c r="L646" i="1"/>
  <c r="I647" i="1"/>
  <c r="M646" i="1" s="1"/>
  <c r="F649" i="1"/>
  <c r="I648" i="1" l="1"/>
  <c r="M647" i="1" s="1"/>
  <c r="J647" i="1"/>
  <c r="K647" i="1" s="1"/>
  <c r="G649" i="1"/>
  <c r="E650" i="1" s="1"/>
  <c r="N646" i="1"/>
  <c r="J648" i="1"/>
  <c r="K648" i="1" s="1"/>
  <c r="L647" i="1"/>
  <c r="N647" i="1" s="1"/>
  <c r="H649" i="1" l="1"/>
  <c r="F650" i="1"/>
  <c r="I649" i="1" l="1"/>
  <c r="M648" i="1" s="1"/>
  <c r="L648" i="1"/>
  <c r="N648" i="1" s="1"/>
  <c r="J649" i="1"/>
  <c r="K649" i="1" s="1"/>
  <c r="G650" i="1"/>
  <c r="E651" i="1" s="1"/>
  <c r="H650" i="1" l="1"/>
  <c r="F651" i="1"/>
  <c r="G651" i="1" s="1"/>
  <c r="E652" i="1" s="1"/>
  <c r="H651" i="1" l="1"/>
  <c r="I650" i="1"/>
  <c r="M649" i="1" s="1"/>
  <c r="F652" i="1"/>
  <c r="J650" i="1"/>
  <c r="K650" i="1" s="1"/>
  <c r="L649" i="1"/>
  <c r="N649" i="1" s="1"/>
  <c r="I651" i="1" l="1"/>
  <c r="M650" i="1" s="1"/>
  <c r="L650" i="1"/>
  <c r="J651" i="1"/>
  <c r="K651" i="1" s="1"/>
  <c r="G652" i="1"/>
  <c r="E653" i="1" s="1"/>
  <c r="N650" i="1" l="1"/>
  <c r="F653" i="1"/>
  <c r="G653" i="1" s="1"/>
  <c r="E654" i="1" s="1"/>
  <c r="H652" i="1"/>
  <c r="H653" i="1" l="1"/>
  <c r="L651" i="1"/>
  <c r="I652" i="1"/>
  <c r="M651" i="1" s="1"/>
  <c r="F654" i="1"/>
  <c r="N651" i="1" l="1"/>
  <c r="J652" i="1"/>
  <c r="K652" i="1" s="1"/>
  <c r="I653" i="1"/>
  <c r="M652" i="1" s="1"/>
  <c r="L652" i="1"/>
  <c r="G654" i="1"/>
  <c r="E655" i="1" s="1"/>
  <c r="J653" i="1" l="1"/>
  <c r="K653" i="1" s="1"/>
  <c r="N652" i="1"/>
  <c r="H654" i="1"/>
  <c r="F655" i="1"/>
  <c r="I654" i="1" l="1"/>
  <c r="M653" i="1" s="1"/>
  <c r="L653" i="1"/>
  <c r="G655" i="1"/>
  <c r="E656" i="1" s="1"/>
  <c r="N653" i="1" l="1"/>
  <c r="J654" i="1"/>
  <c r="K654" i="1" s="1"/>
  <c r="H655" i="1"/>
  <c r="F656" i="1"/>
  <c r="G656" i="1" s="1"/>
  <c r="E657" i="1" s="1"/>
  <c r="H656" i="1" l="1"/>
  <c r="I655" i="1"/>
  <c r="M654" i="1" s="1"/>
  <c r="F657" i="1"/>
  <c r="G657" i="1" s="1"/>
  <c r="E658" i="1" s="1"/>
  <c r="L654" i="1"/>
  <c r="N654" i="1" s="1"/>
  <c r="J655" i="1"/>
  <c r="K655" i="1" s="1"/>
  <c r="H657" i="1" l="1"/>
  <c r="I656" i="1"/>
  <c r="M655" i="1" s="1"/>
  <c r="F658" i="1"/>
  <c r="L655" i="1"/>
  <c r="J656" i="1" l="1"/>
  <c r="K656" i="1" s="1"/>
  <c r="N655" i="1"/>
  <c r="I657" i="1"/>
  <c r="M656" i="1" s="1"/>
  <c r="L656" i="1"/>
  <c r="G658" i="1"/>
  <c r="E659" i="1" s="1"/>
  <c r="J657" i="1" l="1"/>
  <c r="K657" i="1" s="1"/>
  <c r="N656" i="1"/>
  <c r="F659" i="1"/>
  <c r="G659" i="1" s="1"/>
  <c r="E660" i="1" s="1"/>
  <c r="H658" i="1"/>
  <c r="H659" i="1" l="1"/>
  <c r="L657" i="1"/>
  <c r="I658" i="1"/>
  <c r="M657" i="1" s="1"/>
  <c r="F660" i="1"/>
  <c r="I659" i="1" l="1"/>
  <c r="M658" i="1" s="1"/>
  <c r="L658" i="1"/>
  <c r="N657" i="1"/>
  <c r="J658" i="1"/>
  <c r="K658" i="1" s="1"/>
  <c r="G660" i="1"/>
  <c r="E661" i="1" s="1"/>
  <c r="N658" i="1" l="1"/>
  <c r="J659" i="1"/>
  <c r="K659" i="1" s="1"/>
  <c r="F661" i="1"/>
  <c r="G661" i="1" s="1"/>
  <c r="E662" i="1" s="1"/>
  <c r="H660" i="1"/>
  <c r="H661" i="1" l="1"/>
  <c r="O662" i="1"/>
  <c r="L659" i="1"/>
  <c r="I660" i="1"/>
  <c r="M659" i="1" s="1"/>
  <c r="F662" i="1"/>
  <c r="I661" i="1" l="1"/>
  <c r="M660" i="1" s="1"/>
  <c r="P662" i="1"/>
  <c r="N659" i="1"/>
  <c r="J660" i="1"/>
  <c r="K660" i="1" s="1"/>
  <c r="G662" i="1"/>
  <c r="E663" i="1" s="1"/>
  <c r="L660" i="1"/>
  <c r="N660" i="1" s="1"/>
  <c r="J661" i="1"/>
  <c r="K661" i="1" s="1"/>
  <c r="H662" i="1" l="1"/>
  <c r="F663" i="1"/>
  <c r="I662" i="1" l="1"/>
  <c r="M661" i="1" s="1"/>
  <c r="L661" i="1"/>
  <c r="G663" i="1"/>
  <c r="E664" i="1" s="1"/>
  <c r="N661" i="1" l="1"/>
  <c r="J662" i="1"/>
  <c r="K662" i="1" s="1"/>
  <c r="H663" i="1"/>
  <c r="F664" i="1"/>
  <c r="I663" i="1" l="1"/>
  <c r="M662" i="1" s="1"/>
  <c r="G664" i="1"/>
  <c r="E665" i="1" s="1"/>
  <c r="L662" i="1"/>
  <c r="N662" i="1" s="1"/>
  <c r="J663" i="1"/>
  <c r="K663" i="1" s="1"/>
  <c r="H664" i="1" l="1"/>
  <c r="F665" i="1"/>
  <c r="I664" i="1" l="1"/>
  <c r="M663" i="1" s="1"/>
  <c r="L663" i="1"/>
  <c r="N663" i="1" s="1"/>
  <c r="G665" i="1"/>
  <c r="E666" i="1" s="1"/>
  <c r="J664" i="1" l="1"/>
  <c r="K664" i="1" s="1"/>
  <c r="F666" i="1"/>
  <c r="G666" i="1" s="1"/>
  <c r="E667" i="1" s="1"/>
  <c r="H665" i="1"/>
  <c r="H666" i="1" l="1"/>
  <c r="L664" i="1"/>
  <c r="I665" i="1"/>
  <c r="M664" i="1" s="1"/>
  <c r="F667" i="1"/>
  <c r="G667" i="1" s="1"/>
  <c r="E668" i="1" s="1"/>
  <c r="H667" i="1" l="1"/>
  <c r="N664" i="1"/>
  <c r="I666" i="1"/>
  <c r="M665" i="1" s="1"/>
  <c r="F668" i="1"/>
  <c r="J665" i="1"/>
  <c r="K665" i="1" s="1"/>
  <c r="L665" i="1"/>
  <c r="N665" i="1" s="1"/>
  <c r="I667" i="1" l="1"/>
  <c r="M666" i="1" s="1"/>
  <c r="L666" i="1"/>
  <c r="J667" i="1"/>
  <c r="K667" i="1" s="1"/>
  <c r="J666" i="1"/>
  <c r="K666" i="1" s="1"/>
  <c r="G668" i="1"/>
  <c r="E669" i="1" s="1"/>
  <c r="N666" i="1" l="1"/>
  <c r="F669" i="1"/>
  <c r="G669" i="1" s="1"/>
  <c r="E670" i="1" s="1"/>
  <c r="H668" i="1"/>
  <c r="H669" i="1" l="1"/>
  <c r="L667" i="1"/>
  <c r="I668" i="1"/>
  <c r="M667" i="1" s="1"/>
  <c r="F670" i="1"/>
  <c r="I669" i="1" l="1"/>
  <c r="M668" i="1" s="1"/>
  <c r="L668" i="1"/>
  <c r="N667" i="1"/>
  <c r="J668" i="1"/>
  <c r="K668" i="1" s="1"/>
  <c r="G670" i="1"/>
  <c r="E671" i="1" s="1"/>
  <c r="N668" i="1" l="1"/>
  <c r="J669" i="1"/>
  <c r="K669" i="1" s="1"/>
  <c r="H670" i="1"/>
  <c r="F671" i="1"/>
  <c r="G671" i="1" s="1"/>
  <c r="E672" i="1" s="1"/>
  <c r="H671" i="1" l="1"/>
  <c r="I670" i="1"/>
  <c r="M669" i="1" s="1"/>
  <c r="F672" i="1"/>
  <c r="J670" i="1"/>
  <c r="K670" i="1" s="1"/>
  <c r="L669" i="1"/>
  <c r="N669" i="1" s="1"/>
  <c r="I671" i="1" l="1"/>
  <c r="M670" i="1" s="1"/>
  <c r="L670" i="1"/>
  <c r="J671" i="1"/>
  <c r="K671" i="1" s="1"/>
  <c r="G672" i="1"/>
  <c r="E673" i="1" s="1"/>
  <c r="N670" i="1" l="1"/>
  <c r="F673" i="1"/>
  <c r="G673" i="1" s="1"/>
  <c r="E674" i="1" s="1"/>
  <c r="H672" i="1"/>
  <c r="H673" i="1" l="1"/>
  <c r="L671" i="1"/>
  <c r="I672" i="1"/>
  <c r="M671" i="1" s="1"/>
  <c r="F674" i="1"/>
  <c r="N671" i="1" l="1"/>
  <c r="J672" i="1"/>
  <c r="K672" i="1" s="1"/>
  <c r="I673" i="1"/>
  <c r="M672" i="1" s="1"/>
  <c r="L672" i="1"/>
  <c r="G674" i="1"/>
  <c r="E675" i="1" s="1"/>
  <c r="J673" i="1" l="1"/>
  <c r="K673" i="1" s="1"/>
  <c r="N672" i="1"/>
  <c r="F675" i="1"/>
  <c r="G675" i="1" s="1"/>
  <c r="E676" i="1" s="1"/>
  <c r="H674" i="1"/>
  <c r="H675" i="1" l="1"/>
  <c r="L673" i="1"/>
  <c r="I674" i="1"/>
  <c r="M673" i="1" s="1"/>
  <c r="F676" i="1"/>
  <c r="N673" i="1" l="1"/>
  <c r="J674" i="1"/>
  <c r="K674" i="1" s="1"/>
  <c r="I675" i="1"/>
  <c r="M674" i="1" s="1"/>
  <c r="L674" i="1"/>
  <c r="G676" i="1"/>
  <c r="E677" i="1" s="1"/>
  <c r="J675" i="1" l="1"/>
  <c r="K675" i="1" s="1"/>
  <c r="N674" i="1"/>
  <c r="F677" i="1"/>
  <c r="G677" i="1" s="1"/>
  <c r="E678" i="1" s="1"/>
  <c r="H676" i="1"/>
  <c r="H677" i="1" l="1"/>
  <c r="L675" i="1"/>
  <c r="I676" i="1"/>
  <c r="M675" i="1" s="1"/>
  <c r="F678" i="1"/>
  <c r="I677" i="1" l="1"/>
  <c r="M676" i="1" s="1"/>
  <c r="N675" i="1"/>
  <c r="J676" i="1"/>
  <c r="K676" i="1" s="1"/>
  <c r="G678" i="1"/>
  <c r="E679" i="1" s="1"/>
  <c r="L676" i="1"/>
  <c r="J677" i="1" l="1"/>
  <c r="K677" i="1" s="1"/>
  <c r="N676" i="1"/>
  <c r="F679" i="1"/>
  <c r="G679" i="1" s="1"/>
  <c r="E680" i="1" s="1"/>
  <c r="H678" i="1"/>
  <c r="H679" i="1" l="1"/>
  <c r="L677" i="1"/>
  <c r="I678" i="1"/>
  <c r="M677" i="1" s="1"/>
  <c r="F680" i="1"/>
  <c r="I679" i="1" l="1"/>
  <c r="M678" i="1" s="1"/>
  <c r="L678" i="1"/>
  <c r="J679" i="1"/>
  <c r="K679" i="1" s="1"/>
  <c r="N677" i="1"/>
  <c r="J678" i="1"/>
  <c r="K678" i="1" s="1"/>
  <c r="G680" i="1"/>
  <c r="E681" i="1" s="1"/>
  <c r="N678" i="1" l="1"/>
  <c r="F681" i="1"/>
  <c r="G681" i="1" s="1"/>
  <c r="E682" i="1" s="1"/>
  <c r="H680" i="1"/>
  <c r="H681" i="1" l="1"/>
  <c r="O682" i="1"/>
  <c r="L679" i="1"/>
  <c r="I680" i="1"/>
  <c r="M679" i="1" s="1"/>
  <c r="F682" i="1"/>
  <c r="N679" i="1" l="1"/>
  <c r="I681" i="1"/>
  <c r="M680" i="1" s="1"/>
  <c r="P682" i="1"/>
  <c r="J680" i="1"/>
  <c r="K680" i="1" s="1"/>
  <c r="L680" i="1"/>
  <c r="N680" i="1" s="1"/>
  <c r="J681" i="1"/>
  <c r="K681" i="1" s="1"/>
  <c r="G682" i="1"/>
  <c r="E683" i="1" s="1"/>
  <c r="H682" i="1" l="1"/>
  <c r="F683" i="1"/>
  <c r="I682" i="1" l="1"/>
  <c r="M681" i="1" s="1"/>
  <c r="L681" i="1"/>
  <c r="G683" i="1"/>
  <c r="E684" i="1" s="1"/>
  <c r="N681" i="1" l="1"/>
  <c r="J682" i="1"/>
  <c r="K682" i="1" s="1"/>
  <c r="H683" i="1"/>
  <c r="F684" i="1"/>
  <c r="I683" i="1" l="1"/>
  <c r="M682" i="1" s="1"/>
  <c r="L682" i="1"/>
  <c r="J683" i="1"/>
  <c r="K683" i="1" s="1"/>
  <c r="G684" i="1"/>
  <c r="E685" i="1" s="1"/>
  <c r="N682" i="1" l="1"/>
  <c r="F685" i="1"/>
  <c r="G685" i="1" s="1"/>
  <c r="E686" i="1" s="1"/>
  <c r="H684" i="1"/>
  <c r="H685" i="1" l="1"/>
  <c r="L683" i="1"/>
  <c r="I684" i="1"/>
  <c r="M683" i="1" s="1"/>
  <c r="F686" i="1"/>
  <c r="G686" i="1" s="1"/>
  <c r="E687" i="1" s="1"/>
  <c r="H686" i="1" l="1"/>
  <c r="N683" i="1"/>
  <c r="I685" i="1"/>
  <c r="M684" i="1" s="1"/>
  <c r="F687" i="1"/>
  <c r="J684" i="1"/>
  <c r="K684" i="1" s="1"/>
  <c r="L684" i="1"/>
  <c r="N684" i="1" l="1"/>
  <c r="I686" i="1"/>
  <c r="M685" i="1" s="1"/>
  <c r="G687" i="1"/>
  <c r="E688" i="1" s="1"/>
  <c r="J685" i="1"/>
  <c r="K685" i="1" s="1"/>
  <c r="J686" i="1"/>
  <c r="K686" i="1" s="1"/>
  <c r="L685" i="1"/>
  <c r="N685" i="1" s="1"/>
  <c r="H687" i="1" l="1"/>
  <c r="F688" i="1"/>
  <c r="I687" i="1" l="1"/>
  <c r="M686" i="1" s="1"/>
  <c r="L686" i="1"/>
  <c r="N686" i="1" s="1"/>
  <c r="G688" i="1"/>
  <c r="E689" i="1" s="1"/>
  <c r="J687" i="1" l="1"/>
  <c r="K687" i="1" s="1"/>
  <c r="F689" i="1"/>
  <c r="G689" i="1" s="1"/>
  <c r="E690" i="1" s="1"/>
  <c r="H688" i="1"/>
  <c r="H689" i="1" l="1"/>
  <c r="L687" i="1"/>
  <c r="I688" i="1"/>
  <c r="M687" i="1" s="1"/>
  <c r="F690" i="1"/>
  <c r="I689" i="1" l="1"/>
  <c r="M688" i="1" s="1"/>
  <c r="L688" i="1"/>
  <c r="J689" i="1"/>
  <c r="K689" i="1" s="1"/>
  <c r="N687" i="1"/>
  <c r="J688" i="1"/>
  <c r="K688" i="1" s="1"/>
  <c r="G690" i="1"/>
  <c r="E691" i="1" s="1"/>
  <c r="N688" i="1" l="1"/>
  <c r="H690" i="1"/>
  <c r="F691" i="1"/>
  <c r="I690" i="1" l="1"/>
  <c r="M689" i="1" s="1"/>
  <c r="L689" i="1"/>
  <c r="G691" i="1"/>
  <c r="E692" i="1" s="1"/>
  <c r="N689" i="1" l="1"/>
  <c r="J690" i="1"/>
  <c r="K690" i="1" s="1"/>
  <c r="H691" i="1"/>
  <c r="F692" i="1"/>
  <c r="I691" i="1" l="1"/>
  <c r="M690" i="1" s="1"/>
  <c r="L690" i="1"/>
  <c r="J691" i="1"/>
  <c r="K691" i="1" s="1"/>
  <c r="G692" i="1"/>
  <c r="E693" i="1" s="1"/>
  <c r="N690" i="1" l="1"/>
  <c r="H692" i="1"/>
  <c r="F693" i="1"/>
  <c r="G693" i="1" s="1"/>
  <c r="E694" i="1" s="1"/>
  <c r="H693" i="1" l="1"/>
  <c r="I692" i="1"/>
  <c r="M691" i="1" s="1"/>
  <c r="F694" i="1"/>
  <c r="G694" i="1" s="1"/>
  <c r="E695" i="1" s="1"/>
  <c r="J692" i="1"/>
  <c r="K692" i="1" s="1"/>
  <c r="L691" i="1"/>
  <c r="N691" i="1" s="1"/>
  <c r="H694" i="1" l="1"/>
  <c r="I693" i="1"/>
  <c r="M692" i="1" s="1"/>
  <c r="F695" i="1"/>
  <c r="L692" i="1"/>
  <c r="N692" i="1" l="1"/>
  <c r="J693" i="1"/>
  <c r="K693" i="1" s="1"/>
  <c r="I694" i="1"/>
  <c r="M693" i="1" s="1"/>
  <c r="G695" i="1"/>
  <c r="E696" i="1" s="1"/>
  <c r="J694" i="1"/>
  <c r="K694" i="1" s="1"/>
  <c r="L693" i="1"/>
  <c r="N693" i="1" s="1"/>
  <c r="H695" i="1" l="1"/>
  <c r="F696" i="1"/>
  <c r="I695" i="1" l="1"/>
  <c r="M694" i="1" s="1"/>
  <c r="L694" i="1"/>
  <c r="J695" i="1"/>
  <c r="K695" i="1" s="1"/>
  <c r="G696" i="1"/>
  <c r="E697" i="1" s="1"/>
  <c r="N694" i="1" l="1"/>
  <c r="F697" i="1"/>
  <c r="G697" i="1" s="1"/>
  <c r="E698" i="1" s="1"/>
  <c r="H696" i="1"/>
  <c r="H697" i="1" l="1"/>
  <c r="L695" i="1"/>
  <c r="I696" i="1"/>
  <c r="M695" i="1" s="1"/>
  <c r="F698" i="1"/>
  <c r="I697" i="1" l="1"/>
  <c r="M696" i="1" s="1"/>
  <c r="L696" i="1"/>
  <c r="J697" i="1"/>
  <c r="K697" i="1" s="1"/>
  <c r="N695" i="1"/>
  <c r="J696" i="1"/>
  <c r="K696" i="1" s="1"/>
  <c r="G698" i="1"/>
  <c r="E699" i="1" s="1"/>
  <c r="N696" i="1" l="1"/>
  <c r="H698" i="1"/>
  <c r="F699" i="1"/>
  <c r="I698" i="1" l="1"/>
  <c r="M697" i="1" s="1"/>
  <c r="L697" i="1"/>
  <c r="G699" i="1"/>
  <c r="E700" i="1" s="1"/>
  <c r="N697" i="1" l="1"/>
  <c r="J698" i="1"/>
  <c r="K698" i="1" s="1"/>
  <c r="F700" i="1"/>
  <c r="G700" i="1" s="1"/>
  <c r="E701" i="1" s="1"/>
  <c r="H699" i="1"/>
  <c r="H700" i="1" l="1"/>
  <c r="L698" i="1"/>
  <c r="I699" i="1"/>
  <c r="M698" i="1" s="1"/>
  <c r="F701" i="1"/>
  <c r="I700" i="1" l="1"/>
  <c r="M699" i="1" s="1"/>
  <c r="J699" i="1"/>
  <c r="K699" i="1" s="1"/>
  <c r="G701" i="1"/>
  <c r="E702" i="1" s="1"/>
  <c r="N698" i="1"/>
  <c r="J700" i="1"/>
  <c r="K700" i="1" s="1"/>
  <c r="L699" i="1"/>
  <c r="N699" i="1" s="1"/>
  <c r="O702" i="1" l="1"/>
  <c r="H701" i="1"/>
  <c r="F702" i="1"/>
  <c r="L700" i="1" l="1"/>
  <c r="I701" i="1"/>
  <c r="M700" i="1" s="1"/>
  <c r="P702" i="1"/>
  <c r="G702" i="1"/>
  <c r="E703" i="1" s="1"/>
  <c r="H702" i="1" l="1"/>
  <c r="F703" i="1"/>
  <c r="G703" i="1" s="1"/>
  <c r="E704" i="1" s="1"/>
  <c r="J701" i="1"/>
  <c r="K701" i="1" s="1"/>
  <c r="N700" i="1"/>
  <c r="H703" i="1" l="1"/>
  <c r="I702" i="1"/>
  <c r="M701" i="1" s="1"/>
  <c r="F704" i="1"/>
  <c r="L701" i="1"/>
  <c r="N701" i="1" l="1"/>
  <c r="J702" i="1"/>
  <c r="K702" i="1" s="1"/>
  <c r="I703" i="1"/>
  <c r="M702" i="1" s="1"/>
  <c r="L702" i="1"/>
  <c r="J703" i="1"/>
  <c r="K703" i="1" s="1"/>
  <c r="G704" i="1"/>
  <c r="E705" i="1" s="1"/>
  <c r="N702" i="1" l="1"/>
  <c r="H704" i="1"/>
  <c r="F705" i="1"/>
  <c r="I704" i="1" l="1"/>
  <c r="M703" i="1" s="1"/>
  <c r="G705" i="1"/>
  <c r="E706" i="1" s="1"/>
  <c r="J704" i="1"/>
  <c r="K704" i="1" s="1"/>
  <c r="L703" i="1"/>
  <c r="N703" i="1" s="1"/>
  <c r="H705" i="1" l="1"/>
  <c r="F706" i="1"/>
  <c r="I705" i="1" l="1"/>
  <c r="M704" i="1" s="1"/>
  <c r="G706" i="1"/>
  <c r="E707" i="1" s="1"/>
  <c r="L704" i="1"/>
  <c r="N704" i="1" s="1"/>
  <c r="J705" i="1" l="1"/>
  <c r="K705" i="1" s="1"/>
  <c r="H706" i="1"/>
  <c r="F707" i="1"/>
  <c r="I706" i="1" l="1"/>
  <c r="M705" i="1" s="1"/>
  <c r="G707" i="1"/>
  <c r="E708" i="1" s="1"/>
  <c r="J706" i="1"/>
  <c r="K706" i="1" s="1"/>
  <c r="L705" i="1"/>
  <c r="N705" i="1" s="1"/>
  <c r="H707" i="1" l="1"/>
  <c r="F708" i="1"/>
  <c r="I707" i="1" l="1"/>
  <c r="M706" i="1" s="1"/>
  <c r="G708" i="1"/>
  <c r="E709" i="1" s="1"/>
  <c r="L706" i="1"/>
  <c r="N706" i="1" s="1"/>
  <c r="J707" i="1"/>
  <c r="K707" i="1" s="1"/>
  <c r="H708" i="1" l="1"/>
  <c r="F709" i="1"/>
  <c r="I708" i="1" l="1"/>
  <c r="M707" i="1" s="1"/>
  <c r="L707" i="1"/>
  <c r="G709" i="1"/>
  <c r="E710" i="1" s="1"/>
  <c r="N707" i="1" l="1"/>
  <c r="J708" i="1"/>
  <c r="K708" i="1" s="1"/>
  <c r="F710" i="1"/>
  <c r="G710" i="1" s="1"/>
  <c r="E711" i="1" s="1"/>
  <c r="H709" i="1"/>
  <c r="H710" i="1" l="1"/>
  <c r="L708" i="1"/>
  <c r="I709" i="1"/>
  <c r="M708" i="1" s="1"/>
  <c r="F711" i="1"/>
  <c r="I710" i="1" l="1"/>
  <c r="M709" i="1" s="1"/>
  <c r="J709" i="1"/>
  <c r="K709" i="1" s="1"/>
  <c r="N708" i="1"/>
  <c r="G711" i="1"/>
  <c r="E712" i="1" s="1"/>
  <c r="L709" i="1"/>
  <c r="N709" i="1" s="1"/>
  <c r="J710" i="1"/>
  <c r="K710" i="1" s="1"/>
  <c r="F712" i="1" l="1"/>
  <c r="G712" i="1" s="1"/>
  <c r="E713" i="1" s="1"/>
  <c r="H711" i="1"/>
  <c r="H712" i="1" l="1"/>
  <c r="L710" i="1"/>
  <c r="I711" i="1"/>
  <c r="M710" i="1" s="1"/>
  <c r="F713" i="1"/>
  <c r="G713" i="1" s="1"/>
  <c r="E714" i="1" s="1"/>
  <c r="H713" i="1" l="1"/>
  <c r="N710" i="1"/>
  <c r="I712" i="1"/>
  <c r="M711" i="1" s="1"/>
  <c r="F714" i="1"/>
  <c r="J711" i="1"/>
  <c r="K711" i="1" s="1"/>
  <c r="L711" i="1"/>
  <c r="N711" i="1" l="1"/>
  <c r="I713" i="1"/>
  <c r="M712" i="1" s="1"/>
  <c r="L712" i="1"/>
  <c r="J712" i="1"/>
  <c r="K712" i="1" s="1"/>
  <c r="G714" i="1"/>
  <c r="E715" i="1" s="1"/>
  <c r="N712" i="1" l="1"/>
  <c r="J713" i="1"/>
  <c r="K713" i="1" s="1"/>
  <c r="H714" i="1"/>
  <c r="F715" i="1"/>
  <c r="G715" i="1" s="1"/>
  <c r="E716" i="1" s="1"/>
  <c r="H715" i="1" l="1"/>
  <c r="I714" i="1"/>
  <c r="M713" i="1" s="1"/>
  <c r="F716" i="1"/>
  <c r="L713" i="1"/>
  <c r="J714" i="1"/>
  <c r="K714" i="1" s="1"/>
  <c r="I715" i="1" l="1"/>
  <c r="M714" i="1" s="1"/>
  <c r="N713" i="1"/>
  <c r="L714" i="1"/>
  <c r="N714" i="1" s="1"/>
  <c r="J715" i="1"/>
  <c r="K715" i="1" s="1"/>
  <c r="G716" i="1"/>
  <c r="E717" i="1" s="1"/>
  <c r="H716" i="1" l="1"/>
  <c r="F717" i="1"/>
  <c r="I716" i="1" l="1"/>
  <c r="M715" i="1" s="1"/>
  <c r="L715" i="1"/>
  <c r="N715" i="1" s="1"/>
  <c r="G717" i="1"/>
  <c r="E718" i="1" s="1"/>
  <c r="J716" i="1" l="1"/>
  <c r="K716" i="1" s="1"/>
  <c r="H717" i="1"/>
  <c r="F718" i="1"/>
  <c r="I717" i="1" l="1"/>
  <c r="M716" i="1" s="1"/>
  <c r="G718" i="1"/>
  <c r="E719" i="1" s="1"/>
  <c r="L716" i="1"/>
  <c r="N716" i="1" s="1"/>
  <c r="J717" i="1"/>
  <c r="K717" i="1" s="1"/>
  <c r="H718" i="1" l="1"/>
  <c r="F719" i="1"/>
  <c r="G719" i="1" s="1"/>
  <c r="E720" i="1" s="1"/>
  <c r="H719" i="1" l="1"/>
  <c r="I718" i="1"/>
  <c r="M717" i="1" s="1"/>
  <c r="F720" i="1"/>
  <c r="L717" i="1"/>
  <c r="N717" i="1" s="1"/>
  <c r="J718" i="1"/>
  <c r="K718" i="1" s="1"/>
  <c r="I719" i="1" l="1"/>
  <c r="M718" i="1" s="1"/>
  <c r="G720" i="1"/>
  <c r="E721" i="1" s="1"/>
  <c r="L718" i="1"/>
  <c r="N718" i="1" s="1"/>
  <c r="J719" i="1"/>
  <c r="K719" i="1" s="1"/>
  <c r="H720" i="1" l="1"/>
  <c r="F721" i="1"/>
  <c r="G721" i="1" s="1"/>
  <c r="E722" i="1" s="1"/>
  <c r="H721" i="1" l="1"/>
  <c r="O722" i="1"/>
  <c r="I720" i="1"/>
  <c r="M719" i="1" s="1"/>
  <c r="F722" i="1"/>
  <c r="L719" i="1"/>
  <c r="N719" i="1" l="1"/>
  <c r="J720" i="1"/>
  <c r="K720" i="1" s="1"/>
  <c r="P722" i="1"/>
  <c r="I721" i="1"/>
  <c r="M720" i="1" s="1"/>
  <c r="G722" i="1"/>
  <c r="E723" i="1" s="1"/>
  <c r="L720" i="1"/>
  <c r="N720" i="1" s="1"/>
  <c r="J721" i="1"/>
  <c r="K721" i="1" s="1"/>
  <c r="H722" i="1" l="1"/>
  <c r="F723" i="1"/>
  <c r="G723" i="1" s="1"/>
  <c r="E724" i="1" s="1"/>
  <c r="H723" i="1" l="1"/>
  <c r="I722" i="1"/>
  <c r="M721" i="1" s="1"/>
  <c r="F724" i="1"/>
  <c r="L721" i="1"/>
  <c r="N721" i="1" l="1"/>
  <c r="I723" i="1"/>
  <c r="M722" i="1" s="1"/>
  <c r="J722" i="1"/>
  <c r="K722" i="1" s="1"/>
  <c r="G724" i="1"/>
  <c r="E725" i="1" s="1"/>
  <c r="L722" i="1"/>
  <c r="N722" i="1" s="1"/>
  <c r="J723" i="1"/>
  <c r="K723" i="1" s="1"/>
  <c r="H724" i="1" l="1"/>
  <c r="F725" i="1"/>
  <c r="G725" i="1" s="1"/>
  <c r="E726" i="1" s="1"/>
  <c r="H725" i="1" l="1"/>
  <c r="I724" i="1"/>
  <c r="M723" i="1" s="1"/>
  <c r="F726" i="1"/>
  <c r="J724" i="1"/>
  <c r="K724" i="1" s="1"/>
  <c r="L723" i="1"/>
  <c r="N723" i="1" s="1"/>
  <c r="I725" i="1" l="1"/>
  <c r="M724" i="1" s="1"/>
  <c r="L724" i="1"/>
  <c r="J725" i="1"/>
  <c r="K725" i="1" s="1"/>
  <c r="G726" i="1"/>
  <c r="E727" i="1" s="1"/>
  <c r="N724" i="1" l="1"/>
  <c r="F727" i="1"/>
  <c r="G727" i="1" s="1"/>
  <c r="E728" i="1" s="1"/>
  <c r="H726" i="1"/>
  <c r="H727" i="1" l="1"/>
  <c r="L725" i="1"/>
  <c r="I726" i="1"/>
  <c r="M725" i="1" s="1"/>
  <c r="F728" i="1"/>
  <c r="G728" i="1" s="1"/>
  <c r="E729" i="1" s="1"/>
  <c r="H728" i="1" l="1"/>
  <c r="N725" i="1"/>
  <c r="I727" i="1"/>
  <c r="M726" i="1" s="1"/>
  <c r="F729" i="1"/>
  <c r="G729" i="1" s="1"/>
  <c r="E730" i="1" s="1"/>
  <c r="J726" i="1"/>
  <c r="K726" i="1" s="1"/>
  <c r="L726" i="1"/>
  <c r="N726" i="1" s="1"/>
  <c r="H729" i="1" l="1"/>
  <c r="I728" i="1"/>
  <c r="M727" i="1" s="1"/>
  <c r="F730" i="1"/>
  <c r="G730" i="1" s="1"/>
  <c r="E731" i="1" s="1"/>
  <c r="J727" i="1"/>
  <c r="K727" i="1" s="1"/>
  <c r="L727" i="1"/>
  <c r="N727" i="1" s="1"/>
  <c r="J728" i="1"/>
  <c r="K728" i="1" s="1"/>
  <c r="H730" i="1" l="1"/>
  <c r="I729" i="1"/>
  <c r="M728" i="1" s="1"/>
  <c r="F731" i="1"/>
  <c r="G731" i="1" s="1"/>
  <c r="E732" i="1" s="1"/>
  <c r="L728" i="1"/>
  <c r="J729" i="1"/>
  <c r="K729" i="1" s="1"/>
  <c r="H731" i="1" l="1"/>
  <c r="N728" i="1"/>
  <c r="I730" i="1"/>
  <c r="M729" i="1" s="1"/>
  <c r="F732" i="1"/>
  <c r="L729" i="1"/>
  <c r="N729" i="1" l="1"/>
  <c r="I731" i="1"/>
  <c r="M730" i="1" s="1"/>
  <c r="J730" i="1"/>
  <c r="K730" i="1" s="1"/>
  <c r="G732" i="1"/>
  <c r="E733" i="1" s="1"/>
  <c r="L730" i="1"/>
  <c r="N730" i="1" s="1"/>
  <c r="J731" i="1"/>
  <c r="K731" i="1" s="1"/>
  <c r="F733" i="1" l="1"/>
  <c r="G733" i="1" s="1"/>
  <c r="E734" i="1" s="1"/>
  <c r="H732" i="1"/>
  <c r="H733" i="1" l="1"/>
  <c r="L731" i="1"/>
  <c r="I732" i="1"/>
  <c r="M731" i="1" s="1"/>
  <c r="F734" i="1"/>
  <c r="N731" i="1" l="1"/>
  <c r="J732" i="1"/>
  <c r="K732" i="1" s="1"/>
  <c r="I733" i="1"/>
  <c r="M732" i="1" s="1"/>
  <c r="L732" i="1"/>
  <c r="J733" i="1"/>
  <c r="K733" i="1" s="1"/>
  <c r="G734" i="1"/>
  <c r="E735" i="1" s="1"/>
  <c r="N732" i="1" l="1"/>
  <c r="F735" i="1"/>
  <c r="G735" i="1" s="1"/>
  <c r="E736" i="1" s="1"/>
  <c r="H734" i="1"/>
  <c r="H735" i="1" l="1"/>
  <c r="L733" i="1"/>
  <c r="I734" i="1"/>
  <c r="M733" i="1" s="1"/>
  <c r="F736" i="1"/>
  <c r="I735" i="1" l="1"/>
  <c r="M734" i="1" s="1"/>
  <c r="N733" i="1"/>
  <c r="J734" i="1"/>
  <c r="K734" i="1" s="1"/>
  <c r="G736" i="1"/>
  <c r="E737" i="1" s="1"/>
  <c r="L734" i="1"/>
  <c r="N734" i="1" s="1"/>
  <c r="J735" i="1"/>
  <c r="K735" i="1" s="1"/>
  <c r="F737" i="1" l="1"/>
  <c r="H736" i="1"/>
  <c r="G737" i="1"/>
  <c r="E738" i="1" s="1"/>
  <c r="H737" i="1" l="1"/>
  <c r="L735" i="1"/>
  <c r="I736" i="1"/>
  <c r="M735" i="1" s="1"/>
  <c r="F738" i="1"/>
  <c r="G738" i="1" s="1"/>
  <c r="E739" i="1" s="1"/>
  <c r="H738" i="1" l="1"/>
  <c r="N735" i="1"/>
  <c r="I737" i="1"/>
  <c r="M736" i="1" s="1"/>
  <c r="F739" i="1"/>
  <c r="J736" i="1"/>
  <c r="K736" i="1" s="1"/>
  <c r="L736" i="1"/>
  <c r="N736" i="1" s="1"/>
  <c r="I738" i="1" l="1"/>
  <c r="M737" i="1" s="1"/>
  <c r="G739" i="1"/>
  <c r="E740" i="1" s="1"/>
  <c r="J737" i="1"/>
  <c r="K737" i="1" s="1"/>
  <c r="J738" i="1"/>
  <c r="K738" i="1" s="1"/>
  <c r="L737" i="1"/>
  <c r="N737" i="1" s="1"/>
  <c r="H739" i="1" l="1"/>
  <c r="F740" i="1"/>
  <c r="I739" i="1" l="1"/>
  <c r="M738" i="1" s="1"/>
  <c r="G740" i="1"/>
  <c r="E741" i="1" s="1"/>
  <c r="L738" i="1"/>
  <c r="N738" i="1" s="1"/>
  <c r="J739" i="1"/>
  <c r="K739" i="1" s="1"/>
  <c r="H740" i="1" l="1"/>
  <c r="F741" i="1"/>
  <c r="I740" i="1" l="1"/>
  <c r="M739" i="1" s="1"/>
  <c r="G741" i="1"/>
  <c r="E742" i="1" s="1"/>
  <c r="J740" i="1"/>
  <c r="K740" i="1" s="1"/>
  <c r="L739" i="1"/>
  <c r="N739" i="1" s="1"/>
  <c r="O742" i="1" l="1"/>
  <c r="H741" i="1"/>
  <c r="F742" i="1"/>
  <c r="I741" i="1" l="1"/>
  <c r="M740" i="1" s="1"/>
  <c r="P742" i="1"/>
  <c r="L740" i="1"/>
  <c r="N740" i="1" s="1"/>
  <c r="J741" i="1"/>
  <c r="K741" i="1" s="1"/>
  <c r="G742" i="1"/>
  <c r="E743" i="1" s="1"/>
  <c r="F743" i="1" l="1"/>
  <c r="G743" i="1" s="1"/>
  <c r="E744" i="1" s="1"/>
  <c r="H742" i="1"/>
  <c r="H743" i="1" l="1"/>
  <c r="L741" i="1"/>
  <c r="I742" i="1"/>
  <c r="M741" i="1" s="1"/>
  <c r="F744" i="1"/>
  <c r="N741" i="1" l="1"/>
  <c r="J742" i="1"/>
  <c r="K742" i="1" s="1"/>
  <c r="I743" i="1"/>
  <c r="M742" i="1" s="1"/>
  <c r="L742" i="1"/>
  <c r="G744" i="1"/>
  <c r="E745" i="1" s="1"/>
  <c r="J743" i="1" l="1"/>
  <c r="K743" i="1" s="1"/>
  <c r="N742" i="1"/>
  <c r="F745" i="1"/>
  <c r="G745" i="1" s="1"/>
  <c r="E746" i="1" s="1"/>
  <c r="H744" i="1"/>
  <c r="H745" i="1" l="1"/>
  <c r="L743" i="1"/>
  <c r="I744" i="1"/>
  <c r="M743" i="1" s="1"/>
  <c r="F746" i="1"/>
  <c r="N743" i="1" l="1"/>
  <c r="J744" i="1"/>
  <c r="K744" i="1" s="1"/>
  <c r="I745" i="1"/>
  <c r="M744" i="1" s="1"/>
  <c r="L744" i="1"/>
  <c r="G746" i="1"/>
  <c r="E747" i="1" s="1"/>
  <c r="J745" i="1" l="1"/>
  <c r="K745" i="1" s="1"/>
  <c r="N744" i="1"/>
  <c r="H746" i="1"/>
  <c r="F747" i="1"/>
  <c r="G747" i="1" s="1"/>
  <c r="E748" i="1" s="1"/>
  <c r="H747" i="1" l="1"/>
  <c r="I746" i="1"/>
  <c r="M745" i="1" s="1"/>
  <c r="F748" i="1"/>
  <c r="L745" i="1"/>
  <c r="N745" i="1" s="1"/>
  <c r="J746" i="1"/>
  <c r="K746" i="1" s="1"/>
  <c r="I747" i="1" l="1"/>
  <c r="M746" i="1" s="1"/>
  <c r="L746" i="1"/>
  <c r="J747" i="1"/>
  <c r="K747" i="1" s="1"/>
  <c r="G748" i="1"/>
  <c r="E749" i="1" s="1"/>
  <c r="N746" i="1" l="1"/>
  <c r="H748" i="1"/>
  <c r="F749" i="1"/>
  <c r="G749" i="1" s="1"/>
  <c r="E750" i="1" s="1"/>
  <c r="H749" i="1" l="1"/>
  <c r="I748" i="1"/>
  <c r="M747" i="1" s="1"/>
  <c r="F750" i="1"/>
  <c r="L747" i="1"/>
  <c r="N747" i="1" s="1"/>
  <c r="J748" i="1" l="1"/>
  <c r="K748" i="1" s="1"/>
  <c r="I749" i="1"/>
  <c r="M748" i="1" s="1"/>
  <c r="G750" i="1"/>
  <c r="E751" i="1" s="1"/>
  <c r="L748" i="1"/>
  <c r="N748" i="1" s="1"/>
  <c r="J749" i="1"/>
  <c r="K749" i="1" s="1"/>
  <c r="H750" i="1" l="1"/>
  <c r="F751" i="1"/>
  <c r="G751" i="1" s="1"/>
  <c r="E752" i="1" s="1"/>
  <c r="H751" i="1" l="1"/>
  <c r="I750" i="1"/>
  <c r="M749" i="1" s="1"/>
  <c r="F752" i="1"/>
  <c r="L749" i="1"/>
  <c r="I751" i="1" l="1"/>
  <c r="M750" i="1" s="1"/>
  <c r="N749" i="1"/>
  <c r="J750" i="1"/>
  <c r="K750" i="1" s="1"/>
  <c r="L750" i="1"/>
  <c r="N750" i="1" s="1"/>
  <c r="J751" i="1"/>
  <c r="K751" i="1" s="1"/>
  <c r="G752" i="1"/>
  <c r="E753" i="1" s="1"/>
  <c r="H752" i="1" l="1"/>
  <c r="F753" i="1"/>
  <c r="I752" i="1" l="1"/>
  <c r="M751" i="1" s="1"/>
  <c r="L751" i="1"/>
  <c r="G753" i="1"/>
  <c r="E754" i="1" s="1"/>
  <c r="N751" i="1" l="1"/>
  <c r="J752" i="1"/>
  <c r="K752" i="1" s="1"/>
  <c r="H753" i="1"/>
  <c r="F754" i="1"/>
  <c r="I753" i="1" l="1"/>
  <c r="M752" i="1" s="1"/>
  <c r="L752" i="1"/>
  <c r="J753" i="1"/>
  <c r="K753" i="1" s="1"/>
  <c r="G754" i="1"/>
  <c r="E755" i="1" s="1"/>
  <c r="N752" i="1" l="1"/>
  <c r="H754" i="1"/>
  <c r="F755" i="1"/>
  <c r="G755" i="1" s="1"/>
  <c r="E756" i="1" s="1"/>
  <c r="H755" i="1" l="1"/>
  <c r="I754" i="1"/>
  <c r="M753" i="1" s="1"/>
  <c r="F756" i="1"/>
  <c r="L753" i="1"/>
  <c r="J754" i="1"/>
  <c r="K754" i="1" s="1"/>
  <c r="N753" i="1" l="1"/>
  <c r="I755" i="1"/>
  <c r="M754" i="1" s="1"/>
  <c r="L754" i="1"/>
  <c r="J755" i="1"/>
  <c r="K755" i="1" s="1"/>
  <c r="G756" i="1"/>
  <c r="E757" i="1" s="1"/>
  <c r="N754" i="1" l="1"/>
  <c r="F757" i="1"/>
  <c r="G757" i="1" s="1"/>
  <c r="E758" i="1" s="1"/>
  <c r="H756" i="1"/>
  <c r="H757" i="1" l="1"/>
  <c r="L755" i="1"/>
  <c r="I756" i="1"/>
  <c r="M755" i="1" s="1"/>
  <c r="F758" i="1"/>
  <c r="G758" i="1" s="1"/>
  <c r="E759" i="1" s="1"/>
  <c r="H758" i="1" l="1"/>
  <c r="N755" i="1"/>
  <c r="I757" i="1"/>
  <c r="M756" i="1" s="1"/>
  <c r="F759" i="1"/>
  <c r="J756" i="1"/>
  <c r="K756" i="1" s="1"/>
  <c r="L756" i="1"/>
  <c r="N756" i="1" s="1"/>
  <c r="I758" i="1" l="1"/>
  <c r="M757" i="1" s="1"/>
  <c r="G759" i="1"/>
  <c r="E760" i="1" s="1"/>
  <c r="J757" i="1"/>
  <c r="K757" i="1" s="1"/>
  <c r="J758" i="1"/>
  <c r="K758" i="1" s="1"/>
  <c r="L757" i="1"/>
  <c r="N757" i="1" s="1"/>
  <c r="H759" i="1" l="1"/>
  <c r="F760" i="1"/>
  <c r="I759" i="1" l="1"/>
  <c r="M758" i="1" s="1"/>
  <c r="L758" i="1"/>
  <c r="J759" i="1"/>
  <c r="K759" i="1" s="1"/>
  <c r="G760" i="1"/>
  <c r="E761" i="1" s="1"/>
  <c r="N758" i="1" l="1"/>
  <c r="F761" i="1"/>
  <c r="G761" i="1" s="1"/>
  <c r="E762" i="1" s="1"/>
  <c r="H760" i="1"/>
  <c r="H761" i="1" l="1"/>
  <c r="O762" i="1"/>
  <c r="L759" i="1"/>
  <c r="I760" i="1"/>
  <c r="M759" i="1" s="1"/>
  <c r="F762" i="1"/>
  <c r="N759" i="1" l="1"/>
  <c r="I761" i="1"/>
  <c r="M760" i="1" s="1"/>
  <c r="P762" i="1"/>
  <c r="G762" i="1"/>
  <c r="E763" i="1" s="1"/>
  <c r="J760" i="1"/>
  <c r="K760" i="1" s="1"/>
  <c r="L760" i="1"/>
  <c r="N760" i="1" s="1"/>
  <c r="J761" i="1"/>
  <c r="K761" i="1" s="1"/>
  <c r="H762" i="1" l="1"/>
  <c r="F763" i="1"/>
  <c r="I762" i="1" l="1"/>
  <c r="M761" i="1" s="1"/>
  <c r="L761" i="1"/>
  <c r="N761" i="1" s="1"/>
  <c r="J762" i="1"/>
  <c r="K762" i="1" s="1"/>
  <c r="G763" i="1"/>
  <c r="E764" i="1" s="1"/>
  <c r="F764" i="1" l="1"/>
  <c r="G764" i="1" s="1"/>
  <c r="E765" i="1" s="1"/>
  <c r="H763" i="1"/>
  <c r="H764" i="1" l="1"/>
  <c r="L762" i="1"/>
  <c r="I763" i="1"/>
  <c r="M762" i="1" s="1"/>
  <c r="F765" i="1"/>
  <c r="I764" i="1" l="1"/>
  <c r="M763" i="1" s="1"/>
  <c r="J763" i="1"/>
  <c r="K763" i="1" s="1"/>
  <c r="G765" i="1"/>
  <c r="E766" i="1" s="1"/>
  <c r="N762" i="1"/>
  <c r="L763" i="1"/>
  <c r="N763" i="1" s="1"/>
  <c r="J764" i="1"/>
  <c r="K764" i="1" s="1"/>
  <c r="H765" i="1" l="1"/>
  <c r="F766" i="1"/>
  <c r="I765" i="1" l="1"/>
  <c r="M764" i="1" s="1"/>
  <c r="L764" i="1"/>
  <c r="N764" i="1" s="1"/>
  <c r="J765" i="1"/>
  <c r="K765" i="1" s="1"/>
  <c r="G766" i="1"/>
  <c r="E767" i="1" s="1"/>
  <c r="F767" i="1" l="1"/>
  <c r="G767" i="1" s="1"/>
  <c r="E768" i="1" s="1"/>
  <c r="H766" i="1"/>
  <c r="H767" i="1" l="1"/>
  <c r="L765" i="1"/>
  <c r="I766" i="1"/>
  <c r="M765" i="1" s="1"/>
  <c r="F768" i="1"/>
  <c r="G768" i="1" s="1"/>
  <c r="E769" i="1" s="1"/>
  <c r="H768" i="1" l="1"/>
  <c r="N765" i="1"/>
  <c r="I767" i="1"/>
  <c r="M766" i="1" s="1"/>
  <c r="F769" i="1"/>
  <c r="G769" i="1" s="1"/>
  <c r="E770" i="1" s="1"/>
  <c r="J766" i="1"/>
  <c r="K766" i="1" s="1"/>
  <c r="J767" i="1"/>
  <c r="K767" i="1" s="1"/>
  <c r="L766" i="1"/>
  <c r="H769" i="1" l="1"/>
  <c r="I768" i="1"/>
  <c r="M767" i="1" s="1"/>
  <c r="F770" i="1"/>
  <c r="N766" i="1"/>
  <c r="J768" i="1"/>
  <c r="K768" i="1" s="1"/>
  <c r="L767" i="1"/>
  <c r="N767" i="1" s="1"/>
  <c r="I769" i="1" l="1"/>
  <c r="M768" i="1" s="1"/>
  <c r="L768" i="1"/>
  <c r="J769" i="1"/>
  <c r="K769" i="1" s="1"/>
  <c r="G770" i="1"/>
  <c r="E771" i="1" s="1"/>
  <c r="N768" i="1" l="1"/>
  <c r="H770" i="1"/>
  <c r="F771" i="1"/>
  <c r="I770" i="1" l="1"/>
  <c r="M769" i="1" s="1"/>
  <c r="L769" i="1"/>
  <c r="N769" i="1" s="1"/>
  <c r="G771" i="1"/>
  <c r="E772" i="1" s="1"/>
  <c r="J770" i="1" l="1"/>
  <c r="K770" i="1" s="1"/>
  <c r="H771" i="1"/>
  <c r="F772" i="1"/>
  <c r="G772" i="1" s="1"/>
  <c r="E773" i="1" s="1"/>
  <c r="H772" i="1" l="1"/>
  <c r="I771" i="1"/>
  <c r="M770" i="1" s="1"/>
  <c r="F773" i="1"/>
  <c r="G773" i="1" s="1"/>
  <c r="E774" i="1" s="1"/>
  <c r="L770" i="1"/>
  <c r="N770" i="1" s="1"/>
  <c r="J771" i="1"/>
  <c r="K771" i="1" s="1"/>
  <c r="H773" i="1" l="1"/>
  <c r="I772" i="1"/>
  <c r="M771" i="1" s="1"/>
  <c r="F774" i="1"/>
  <c r="L771" i="1"/>
  <c r="J772" i="1"/>
  <c r="K772" i="1" s="1"/>
  <c r="I773" i="1" l="1"/>
  <c r="M772" i="1" s="1"/>
  <c r="N771" i="1"/>
  <c r="L772" i="1"/>
  <c r="N772" i="1" s="1"/>
  <c r="J773" i="1"/>
  <c r="K773" i="1" s="1"/>
  <c r="G774" i="1"/>
  <c r="E775" i="1" s="1"/>
  <c r="F775" i="1" l="1"/>
  <c r="H774" i="1"/>
  <c r="G775" i="1"/>
  <c r="E776" i="1" s="1"/>
  <c r="H775" i="1" l="1"/>
  <c r="L773" i="1"/>
  <c r="I774" i="1"/>
  <c r="M773" i="1" s="1"/>
  <c r="F776" i="1"/>
  <c r="G776" i="1" s="1"/>
  <c r="E777" i="1" s="1"/>
  <c r="H776" i="1" l="1"/>
  <c r="N773" i="1"/>
  <c r="I775" i="1"/>
  <c r="M774" i="1" s="1"/>
  <c r="F777" i="1"/>
  <c r="J774" i="1"/>
  <c r="K774" i="1" s="1"/>
  <c r="L774" i="1"/>
  <c r="N774" i="1" s="1"/>
  <c r="I776" i="1" l="1"/>
  <c r="M775" i="1" s="1"/>
  <c r="G777" i="1"/>
  <c r="E778" i="1" s="1"/>
  <c r="J775" i="1"/>
  <c r="K775" i="1" s="1"/>
  <c r="J776" i="1"/>
  <c r="K776" i="1" s="1"/>
  <c r="L775" i="1"/>
  <c r="N775" i="1" s="1"/>
  <c r="H777" i="1" l="1"/>
  <c r="F778" i="1"/>
  <c r="I777" i="1" l="1"/>
  <c r="M776" i="1" s="1"/>
  <c r="L776" i="1"/>
  <c r="G778" i="1"/>
  <c r="E779" i="1" s="1"/>
  <c r="J777" i="1" l="1"/>
  <c r="K777" i="1" s="1"/>
  <c r="N776" i="1"/>
  <c r="F779" i="1"/>
  <c r="G779" i="1" s="1"/>
  <c r="E780" i="1" s="1"/>
  <c r="H778" i="1"/>
  <c r="H779" i="1" l="1"/>
  <c r="L777" i="1"/>
  <c r="I778" i="1"/>
  <c r="M777" i="1" s="1"/>
  <c r="F780" i="1"/>
  <c r="I779" i="1" l="1"/>
  <c r="M778" i="1" s="1"/>
  <c r="N777" i="1"/>
  <c r="J778" i="1"/>
  <c r="K778" i="1" s="1"/>
  <c r="L778" i="1"/>
  <c r="G780" i="1"/>
  <c r="E781" i="1" s="1"/>
  <c r="N778" i="1" l="1"/>
  <c r="J779" i="1"/>
  <c r="K779" i="1" s="1"/>
  <c r="H780" i="1"/>
  <c r="F781" i="1"/>
  <c r="G781" i="1" s="1"/>
  <c r="E782" i="1" s="1"/>
  <c r="H781" i="1" l="1"/>
  <c r="O782" i="1"/>
  <c r="I780" i="1"/>
  <c r="M779" i="1" s="1"/>
  <c r="F782" i="1"/>
  <c r="L779" i="1"/>
  <c r="I781" i="1" l="1"/>
  <c r="M780" i="1" s="1"/>
  <c r="P782" i="1"/>
  <c r="N779" i="1"/>
  <c r="J780" i="1"/>
  <c r="K780" i="1" s="1"/>
  <c r="L780" i="1"/>
  <c r="N780" i="1" s="1"/>
  <c r="J781" i="1"/>
  <c r="K781" i="1" s="1"/>
  <c r="G782" i="1"/>
  <c r="E783" i="1" s="1"/>
  <c r="F783" i="1" l="1"/>
  <c r="G783" i="1" s="1"/>
  <c r="E784" i="1" s="1"/>
  <c r="H782" i="1"/>
  <c r="H783" i="1" l="1"/>
  <c r="L781" i="1"/>
  <c r="I782" i="1"/>
  <c r="M781" i="1" s="1"/>
  <c r="F784" i="1"/>
  <c r="I783" i="1" l="1"/>
  <c r="M782" i="1" s="1"/>
  <c r="N781" i="1"/>
  <c r="J782" i="1"/>
  <c r="K782" i="1" s="1"/>
  <c r="G784" i="1"/>
  <c r="E785" i="1" s="1"/>
  <c r="J783" i="1"/>
  <c r="K783" i="1" s="1"/>
  <c r="L782" i="1"/>
  <c r="N782" i="1" s="1"/>
  <c r="H784" i="1" l="1"/>
  <c r="F785" i="1"/>
  <c r="I784" i="1" l="1"/>
  <c r="M783" i="1" s="1"/>
  <c r="G785" i="1"/>
  <c r="E786" i="1" s="1"/>
  <c r="J784" i="1"/>
  <c r="K784" i="1" s="1"/>
  <c r="L783" i="1"/>
  <c r="N783" i="1" s="1"/>
  <c r="H785" i="1" l="1"/>
  <c r="F786" i="1"/>
  <c r="I785" i="1" l="1"/>
  <c r="M784" i="1" s="1"/>
  <c r="L784" i="1"/>
  <c r="N784" i="1" s="1"/>
  <c r="G786" i="1"/>
  <c r="E787" i="1" s="1"/>
  <c r="J785" i="1" l="1"/>
  <c r="K785" i="1" s="1"/>
  <c r="F787" i="1"/>
  <c r="G787" i="1" s="1"/>
  <c r="E788" i="1" s="1"/>
  <c r="H786" i="1"/>
  <c r="H787" i="1" l="1"/>
  <c r="L785" i="1"/>
  <c r="I786" i="1"/>
  <c r="M785" i="1" s="1"/>
  <c r="F788" i="1"/>
  <c r="I787" i="1" l="1"/>
  <c r="M786" i="1" s="1"/>
  <c r="L786" i="1"/>
  <c r="J787" i="1"/>
  <c r="K787" i="1" s="1"/>
  <c r="N785" i="1"/>
  <c r="J786" i="1"/>
  <c r="K786" i="1" s="1"/>
  <c r="G788" i="1"/>
  <c r="E789" i="1" s="1"/>
  <c r="N786" i="1" l="1"/>
  <c r="H788" i="1"/>
  <c r="F789" i="1"/>
  <c r="I788" i="1" l="1"/>
  <c r="M787" i="1" s="1"/>
  <c r="L787" i="1"/>
  <c r="N787" i="1" s="1"/>
  <c r="G789" i="1"/>
  <c r="E790" i="1" s="1"/>
  <c r="J788" i="1" l="1"/>
  <c r="K788" i="1" s="1"/>
  <c r="H789" i="1"/>
  <c r="F790" i="1"/>
  <c r="G790" i="1" s="1"/>
  <c r="E791" i="1" s="1"/>
  <c r="H790" i="1" l="1"/>
  <c r="I789" i="1"/>
  <c r="M788" i="1" s="1"/>
  <c r="F791" i="1"/>
  <c r="G791" i="1" s="1"/>
  <c r="E792" i="1" s="1"/>
  <c r="L788" i="1"/>
  <c r="N788" i="1" s="1"/>
  <c r="H791" i="1" l="1"/>
  <c r="J789" i="1"/>
  <c r="K789" i="1" s="1"/>
  <c r="I790" i="1"/>
  <c r="M789" i="1" s="1"/>
  <c r="F792" i="1"/>
  <c r="L789" i="1"/>
  <c r="N789" i="1" s="1"/>
  <c r="J790" i="1" l="1"/>
  <c r="K790" i="1" s="1"/>
  <c r="I791" i="1"/>
  <c r="M790" i="1" s="1"/>
  <c r="L790" i="1"/>
  <c r="J791" i="1"/>
  <c r="K791" i="1" s="1"/>
  <c r="G792" i="1"/>
  <c r="E793" i="1" s="1"/>
  <c r="N790" i="1" l="1"/>
  <c r="H792" i="1"/>
  <c r="F793" i="1"/>
  <c r="G793" i="1" s="1"/>
  <c r="E794" i="1" s="1"/>
  <c r="H793" i="1" l="1"/>
  <c r="I792" i="1"/>
  <c r="M791" i="1" s="1"/>
  <c r="F794" i="1"/>
  <c r="L791" i="1"/>
  <c r="J792" i="1"/>
  <c r="K792" i="1" s="1"/>
  <c r="N791" i="1" l="1"/>
  <c r="I793" i="1"/>
  <c r="M792" i="1" s="1"/>
  <c r="G794" i="1"/>
  <c r="E795" i="1" s="1"/>
  <c r="L792" i="1"/>
  <c r="N792" i="1" s="1"/>
  <c r="J793" i="1"/>
  <c r="K793" i="1" s="1"/>
  <c r="H794" i="1" l="1"/>
  <c r="F795" i="1"/>
  <c r="G795" i="1" s="1"/>
  <c r="E796" i="1" s="1"/>
  <c r="H795" i="1" l="1"/>
  <c r="I794" i="1"/>
  <c r="M793" i="1" s="1"/>
  <c r="F796" i="1"/>
  <c r="L793" i="1"/>
  <c r="J794" i="1" l="1"/>
  <c r="K794" i="1" s="1"/>
  <c r="N793" i="1"/>
  <c r="I795" i="1"/>
  <c r="M794" i="1" s="1"/>
  <c r="L794" i="1"/>
  <c r="G796" i="1"/>
  <c r="E797" i="1" s="1"/>
  <c r="N794" i="1" l="1"/>
  <c r="J795" i="1"/>
  <c r="K795" i="1" s="1"/>
  <c r="F797" i="1"/>
  <c r="G797" i="1" s="1"/>
  <c r="E798" i="1" s="1"/>
  <c r="H796" i="1"/>
  <c r="H797" i="1" l="1"/>
  <c r="L795" i="1"/>
  <c r="I796" i="1"/>
  <c r="M795" i="1" s="1"/>
  <c r="F798" i="1"/>
  <c r="G798" i="1" s="1"/>
  <c r="E799" i="1" s="1"/>
  <c r="H798" i="1" l="1"/>
  <c r="N795" i="1"/>
  <c r="I797" i="1"/>
  <c r="M796" i="1" s="1"/>
  <c r="F799" i="1"/>
  <c r="J796" i="1"/>
  <c r="K796" i="1" s="1"/>
  <c r="L796" i="1"/>
  <c r="N796" i="1" s="1"/>
  <c r="I798" i="1" l="1"/>
  <c r="M797" i="1" s="1"/>
  <c r="L797" i="1"/>
  <c r="N797" i="1" s="1"/>
  <c r="J798" i="1"/>
  <c r="K798" i="1" s="1"/>
  <c r="J797" i="1"/>
  <c r="K797" i="1" s="1"/>
  <c r="G799" i="1"/>
  <c r="E800" i="1" s="1"/>
  <c r="H799" i="1" l="1"/>
  <c r="F800" i="1"/>
  <c r="I799" i="1" l="1"/>
  <c r="M798" i="1" s="1"/>
  <c r="G800" i="1"/>
  <c r="E801" i="1" s="1"/>
  <c r="L798" i="1"/>
  <c r="N798" i="1" s="1"/>
  <c r="J799" i="1"/>
  <c r="K799" i="1" s="1"/>
  <c r="H800" i="1" l="1"/>
  <c r="F801" i="1"/>
  <c r="I800" i="1" l="1"/>
  <c r="M799" i="1" s="1"/>
  <c r="G801" i="1"/>
  <c r="E802" i="1" s="1"/>
  <c r="L799" i="1"/>
  <c r="N799" i="1" s="1"/>
  <c r="J800" i="1"/>
  <c r="K800" i="1" s="1"/>
  <c r="H801" i="1" l="1"/>
  <c r="O802" i="1"/>
  <c r="F802" i="1"/>
  <c r="I801" i="1" l="1"/>
  <c r="M800" i="1" s="1"/>
  <c r="P802" i="1"/>
  <c r="G802" i="1"/>
  <c r="E803" i="1" s="1"/>
  <c r="L800" i="1"/>
  <c r="N800" i="1" s="1"/>
  <c r="J801" i="1"/>
  <c r="K801" i="1" s="1"/>
  <c r="H802" i="1" l="1"/>
  <c r="F803" i="1"/>
  <c r="I802" i="1" l="1"/>
  <c r="M801" i="1" s="1"/>
  <c r="G803" i="1"/>
  <c r="E804" i="1" s="1"/>
  <c r="L801" i="1"/>
  <c r="N801" i="1" s="1"/>
  <c r="J802" i="1"/>
  <c r="K802" i="1" s="1"/>
  <c r="H803" i="1" l="1"/>
  <c r="F804" i="1"/>
  <c r="I803" i="1" l="1"/>
  <c r="M802" i="1" s="1"/>
  <c r="G804" i="1"/>
  <c r="E805" i="1" s="1"/>
  <c r="J803" i="1"/>
  <c r="K803" i="1" s="1"/>
  <c r="L802" i="1"/>
  <c r="N802" i="1" s="1"/>
  <c r="H804" i="1" l="1"/>
  <c r="F805" i="1"/>
  <c r="I804" i="1" l="1"/>
  <c r="M803" i="1" s="1"/>
  <c r="G805" i="1"/>
  <c r="E806" i="1" s="1"/>
  <c r="L803" i="1"/>
  <c r="N803" i="1" s="1"/>
  <c r="J804" i="1"/>
  <c r="K804" i="1" s="1"/>
  <c r="H805" i="1" l="1"/>
  <c r="F806" i="1"/>
  <c r="I805" i="1" l="1"/>
  <c r="M804" i="1" s="1"/>
  <c r="L804" i="1"/>
  <c r="G806" i="1"/>
  <c r="E807" i="1" s="1"/>
  <c r="N804" i="1" l="1"/>
  <c r="J805" i="1"/>
  <c r="K805" i="1" s="1"/>
  <c r="F807" i="1"/>
  <c r="G807" i="1" s="1"/>
  <c r="E808" i="1" s="1"/>
  <c r="H806" i="1"/>
  <c r="H807" i="1" l="1"/>
  <c r="L805" i="1"/>
  <c r="I806" i="1"/>
  <c r="M805" i="1" s="1"/>
  <c r="F808" i="1"/>
  <c r="I807" i="1" l="1"/>
  <c r="M806" i="1" s="1"/>
  <c r="J806" i="1"/>
  <c r="K806" i="1" s="1"/>
  <c r="N805" i="1"/>
  <c r="G808" i="1"/>
  <c r="E809" i="1" s="1"/>
  <c r="L806" i="1"/>
  <c r="N806" i="1" s="1"/>
  <c r="J807" i="1"/>
  <c r="K807" i="1" s="1"/>
  <c r="F809" i="1" l="1"/>
  <c r="G809" i="1" s="1"/>
  <c r="E810" i="1" s="1"/>
  <c r="H808" i="1"/>
  <c r="H809" i="1" l="1"/>
  <c r="L807" i="1"/>
  <c r="I808" i="1"/>
  <c r="M807" i="1" s="1"/>
  <c r="F810" i="1"/>
  <c r="G810" i="1" s="1"/>
  <c r="E811" i="1" s="1"/>
  <c r="H810" i="1" l="1"/>
  <c r="N807" i="1"/>
  <c r="I809" i="1"/>
  <c r="M808" i="1" s="1"/>
  <c r="F811" i="1"/>
  <c r="J808" i="1"/>
  <c r="K808" i="1" s="1"/>
  <c r="L808" i="1"/>
  <c r="N808" i="1" s="1"/>
  <c r="I810" i="1" l="1"/>
  <c r="M809" i="1" s="1"/>
  <c r="G811" i="1"/>
  <c r="E812" i="1" s="1"/>
  <c r="J809" i="1"/>
  <c r="K809" i="1" s="1"/>
  <c r="L809" i="1"/>
  <c r="N809" i="1" s="1"/>
  <c r="J810" i="1"/>
  <c r="K810" i="1" s="1"/>
  <c r="H811" i="1" l="1"/>
  <c r="F812" i="1"/>
  <c r="G812" i="1" s="1"/>
  <c r="E813" i="1" s="1"/>
  <c r="H812" i="1" l="1"/>
  <c r="I811" i="1"/>
  <c r="M810" i="1" s="1"/>
  <c r="F813" i="1"/>
  <c r="L810" i="1"/>
  <c r="N810" i="1" s="1"/>
  <c r="J811" i="1"/>
  <c r="K811" i="1" s="1"/>
  <c r="I812" i="1" l="1"/>
  <c r="M811" i="1" s="1"/>
  <c r="G813" i="1"/>
  <c r="E814" i="1" s="1"/>
  <c r="L811" i="1"/>
  <c r="N811" i="1" s="1"/>
  <c r="J812" i="1"/>
  <c r="K812" i="1" s="1"/>
  <c r="H813" i="1" l="1"/>
  <c r="F814" i="1"/>
  <c r="I813" i="1" l="1"/>
  <c r="M812" i="1" s="1"/>
  <c r="L812" i="1"/>
  <c r="N812" i="1" s="1"/>
  <c r="G814" i="1"/>
  <c r="E815" i="1" s="1"/>
  <c r="J813" i="1" l="1"/>
  <c r="K813" i="1" s="1"/>
  <c r="H814" i="1"/>
  <c r="F815" i="1"/>
  <c r="G815" i="1" s="1"/>
  <c r="E816" i="1" s="1"/>
  <c r="H815" i="1" l="1"/>
  <c r="I814" i="1"/>
  <c r="M813" i="1" s="1"/>
  <c r="F816" i="1"/>
  <c r="G816" i="1" s="1"/>
  <c r="E817" i="1" s="1"/>
  <c r="L813" i="1"/>
  <c r="N813" i="1" s="1"/>
  <c r="J814" i="1"/>
  <c r="K814" i="1" s="1"/>
  <c r="H816" i="1" l="1"/>
  <c r="I815" i="1"/>
  <c r="M814" i="1" s="1"/>
  <c r="F817" i="1"/>
  <c r="L814" i="1"/>
  <c r="N814" i="1" s="1"/>
  <c r="J815" i="1"/>
  <c r="K815" i="1" s="1"/>
  <c r="I816" i="1" l="1"/>
  <c r="M815" i="1" s="1"/>
  <c r="L815" i="1"/>
  <c r="J816" i="1"/>
  <c r="K816" i="1" s="1"/>
  <c r="G817" i="1"/>
  <c r="E818" i="1" s="1"/>
  <c r="N815" i="1" l="1"/>
  <c r="F818" i="1"/>
  <c r="G818" i="1" s="1"/>
  <c r="E819" i="1" s="1"/>
  <c r="H817" i="1"/>
  <c r="H818" i="1" l="1"/>
  <c r="L816" i="1"/>
  <c r="I817" i="1"/>
  <c r="M816" i="1" s="1"/>
  <c r="F819" i="1"/>
  <c r="I818" i="1" l="1"/>
  <c r="M817" i="1" s="1"/>
  <c r="J817" i="1"/>
  <c r="K817" i="1" s="1"/>
  <c r="G819" i="1"/>
  <c r="E820" i="1" s="1"/>
  <c r="N816" i="1"/>
  <c r="L817" i="1"/>
  <c r="N817" i="1" s="1"/>
  <c r="J818" i="1"/>
  <c r="K818" i="1" s="1"/>
  <c r="H819" i="1" l="1"/>
  <c r="F820" i="1"/>
  <c r="G820" i="1" s="1"/>
  <c r="E821" i="1" s="1"/>
  <c r="H820" i="1" l="1"/>
  <c r="I819" i="1"/>
  <c r="M818" i="1" s="1"/>
  <c r="F821" i="1"/>
  <c r="G821" i="1" s="1"/>
  <c r="E822" i="1" s="1"/>
  <c r="L818" i="1"/>
  <c r="N818" i="1" s="1"/>
  <c r="J819" i="1"/>
  <c r="K819" i="1" s="1"/>
  <c r="O822" i="1" l="1"/>
  <c r="H821" i="1"/>
  <c r="I820" i="1"/>
  <c r="M819" i="1" s="1"/>
  <c r="F822" i="1"/>
  <c r="L819" i="1"/>
  <c r="N819" i="1" s="1"/>
  <c r="J820" i="1" l="1"/>
  <c r="K820" i="1" s="1"/>
  <c r="P822" i="1"/>
  <c r="I821" i="1"/>
  <c r="M820" i="1" s="1"/>
  <c r="L820" i="1"/>
  <c r="G822" i="1"/>
  <c r="E823" i="1" s="1"/>
  <c r="N820" i="1" l="1"/>
  <c r="H822" i="1"/>
  <c r="J821" i="1"/>
  <c r="K821" i="1" s="1"/>
  <c r="F823" i="1"/>
  <c r="G823" i="1" s="1"/>
  <c r="E824" i="1" s="1"/>
  <c r="H823" i="1" l="1"/>
  <c r="I822" i="1"/>
  <c r="M821" i="1" s="1"/>
  <c r="F824" i="1"/>
  <c r="L821" i="1"/>
  <c r="N821" i="1" s="1"/>
  <c r="J822" i="1"/>
  <c r="K822" i="1" s="1"/>
  <c r="I823" i="1" l="1"/>
  <c r="M822" i="1" s="1"/>
  <c r="L822" i="1"/>
  <c r="G824" i="1"/>
  <c r="E825" i="1" s="1"/>
  <c r="N822" i="1" l="1"/>
  <c r="J823" i="1"/>
  <c r="K823" i="1" s="1"/>
  <c r="F825" i="1"/>
  <c r="G825" i="1" s="1"/>
  <c r="E826" i="1" s="1"/>
  <c r="H824" i="1"/>
  <c r="H825" i="1" l="1"/>
  <c r="L823" i="1"/>
  <c r="I824" i="1"/>
  <c r="M823" i="1" s="1"/>
  <c r="F826" i="1"/>
  <c r="I825" i="1" l="1"/>
  <c r="M824" i="1" s="1"/>
  <c r="J824" i="1"/>
  <c r="K824" i="1" s="1"/>
  <c r="G826" i="1"/>
  <c r="E827" i="1" s="1"/>
  <c r="N823" i="1"/>
  <c r="L824" i="1"/>
  <c r="N824" i="1" s="1"/>
  <c r="J825" i="1"/>
  <c r="K825" i="1" s="1"/>
  <c r="H826" i="1" l="1"/>
  <c r="F827" i="1"/>
  <c r="I826" i="1" l="1"/>
  <c r="M825" i="1" s="1"/>
  <c r="L825" i="1"/>
  <c r="J826" i="1"/>
  <c r="K826" i="1" s="1"/>
  <c r="G827" i="1"/>
  <c r="E828" i="1" s="1"/>
  <c r="N825" i="1" l="1"/>
  <c r="H827" i="1"/>
  <c r="F828" i="1"/>
  <c r="G828" i="1" s="1"/>
  <c r="E829" i="1" s="1"/>
  <c r="H828" i="1" l="1"/>
  <c r="I827" i="1"/>
  <c r="M826" i="1" s="1"/>
  <c r="F829" i="1"/>
  <c r="G829" i="1" s="1"/>
  <c r="E830" i="1" s="1"/>
  <c r="L826" i="1"/>
  <c r="N826" i="1" s="1"/>
  <c r="J827" i="1"/>
  <c r="K827" i="1" s="1"/>
  <c r="H829" i="1" l="1"/>
  <c r="I828" i="1"/>
  <c r="M827" i="1" s="1"/>
  <c r="F830" i="1"/>
  <c r="L827" i="1"/>
  <c r="N827" i="1" s="1"/>
  <c r="J828" i="1"/>
  <c r="K828" i="1" s="1"/>
  <c r="I829" i="1" l="1"/>
  <c r="M828" i="1" s="1"/>
  <c r="G830" i="1"/>
  <c r="E831" i="1" s="1"/>
  <c r="L828" i="1"/>
  <c r="N828" i="1" s="1"/>
  <c r="J829" i="1"/>
  <c r="K829" i="1" s="1"/>
  <c r="H830" i="1" l="1"/>
  <c r="F831" i="1"/>
  <c r="G831" i="1" s="1"/>
  <c r="E832" i="1" s="1"/>
  <c r="H831" i="1" l="1"/>
  <c r="I830" i="1"/>
  <c r="M829" i="1" s="1"/>
  <c r="F832" i="1"/>
  <c r="L829" i="1"/>
  <c r="J830" i="1"/>
  <c r="K830" i="1" s="1"/>
  <c r="I831" i="1" l="1"/>
  <c r="M830" i="1" s="1"/>
  <c r="N829" i="1"/>
  <c r="J831" i="1"/>
  <c r="K831" i="1" s="1"/>
  <c r="L830" i="1"/>
  <c r="N830" i="1" s="1"/>
  <c r="G832" i="1"/>
  <c r="E833" i="1" s="1"/>
  <c r="H832" i="1" l="1"/>
  <c r="F833" i="1"/>
  <c r="G833" i="1" s="1"/>
  <c r="E834" i="1" s="1"/>
  <c r="H833" i="1" l="1"/>
  <c r="I832" i="1"/>
  <c r="M831" i="1" s="1"/>
  <c r="F834" i="1"/>
  <c r="G834" i="1" s="1"/>
  <c r="E835" i="1" s="1"/>
  <c r="L831" i="1"/>
  <c r="N831" i="1" s="1"/>
  <c r="J832" i="1"/>
  <c r="K832" i="1" s="1"/>
  <c r="H834" i="1" l="1"/>
  <c r="I833" i="1"/>
  <c r="M832" i="1" s="1"/>
  <c r="F835" i="1"/>
  <c r="L832" i="1"/>
  <c r="J833" i="1"/>
  <c r="K833" i="1" s="1"/>
  <c r="N832" i="1" l="1"/>
  <c r="I834" i="1"/>
  <c r="M833" i="1" s="1"/>
  <c r="L833" i="1"/>
  <c r="J834" i="1"/>
  <c r="K834" i="1" s="1"/>
  <c r="G835" i="1"/>
  <c r="E836" i="1" s="1"/>
  <c r="N833" i="1" l="1"/>
  <c r="H835" i="1"/>
  <c r="F836" i="1"/>
  <c r="G836" i="1" s="1"/>
  <c r="E837" i="1" s="1"/>
  <c r="H836" i="1" l="1"/>
  <c r="I835" i="1"/>
  <c r="M834" i="1" s="1"/>
  <c r="F837" i="1"/>
  <c r="L834" i="1"/>
  <c r="J835" i="1"/>
  <c r="K835" i="1" s="1"/>
  <c r="I836" i="1" l="1"/>
  <c r="M835" i="1" s="1"/>
  <c r="N834" i="1"/>
  <c r="L835" i="1"/>
  <c r="N835" i="1" s="1"/>
  <c r="J836" i="1"/>
  <c r="K836" i="1" s="1"/>
  <c r="G837" i="1"/>
  <c r="E838" i="1" s="1"/>
  <c r="H837" i="1" l="1"/>
  <c r="F838" i="1"/>
  <c r="I837" i="1" l="1"/>
  <c r="M836" i="1" s="1"/>
  <c r="L836" i="1"/>
  <c r="N836" i="1" s="1"/>
  <c r="J837" i="1"/>
  <c r="K837" i="1" s="1"/>
  <c r="G838" i="1"/>
  <c r="E839" i="1" s="1"/>
  <c r="H838" i="1" l="1"/>
  <c r="F839" i="1"/>
  <c r="G839" i="1" s="1"/>
  <c r="E840" i="1" s="1"/>
  <c r="H839" i="1" l="1"/>
  <c r="I838" i="1"/>
  <c r="M837" i="1" s="1"/>
  <c r="F840" i="1"/>
  <c r="G840" i="1" s="1"/>
  <c r="E841" i="1" s="1"/>
  <c r="L837" i="1"/>
  <c r="N837" i="1" s="1"/>
  <c r="J838" i="1"/>
  <c r="K838" i="1" s="1"/>
  <c r="H840" i="1" l="1"/>
  <c r="I839" i="1"/>
  <c r="M838" i="1" s="1"/>
  <c r="F841" i="1"/>
  <c r="L838" i="1"/>
  <c r="N838" i="1" s="1"/>
  <c r="J839" i="1" l="1"/>
  <c r="K839" i="1" s="1"/>
  <c r="I840" i="1"/>
  <c r="M839" i="1" s="1"/>
  <c r="G841" i="1"/>
  <c r="E842" i="1" s="1"/>
  <c r="L839" i="1"/>
  <c r="N839" i="1" s="1"/>
  <c r="J840" i="1"/>
  <c r="K840" i="1" s="1"/>
  <c r="H841" i="1" l="1"/>
  <c r="O842" i="1"/>
  <c r="F842" i="1"/>
  <c r="G842" i="1" s="1"/>
  <c r="E843" i="1" s="1"/>
  <c r="H842" i="1" l="1"/>
  <c r="P842" i="1"/>
  <c r="I841" i="1"/>
  <c r="M840" i="1" s="1"/>
  <c r="F843" i="1"/>
  <c r="L840" i="1"/>
  <c r="N840" i="1" s="1"/>
  <c r="J841" i="1" l="1"/>
  <c r="K841" i="1" s="1"/>
  <c r="I842" i="1"/>
  <c r="M841" i="1" s="1"/>
  <c r="L841" i="1"/>
  <c r="G843" i="1"/>
  <c r="E844" i="1" s="1"/>
  <c r="N841" i="1" l="1"/>
  <c r="J842" i="1"/>
  <c r="K842" i="1" s="1"/>
  <c r="H843" i="1"/>
  <c r="F844" i="1"/>
  <c r="I843" i="1" l="1"/>
  <c r="M842" i="1" s="1"/>
  <c r="G844" i="1"/>
  <c r="E845" i="1" s="1"/>
  <c r="L842" i="1"/>
  <c r="N842" i="1" s="1"/>
  <c r="J843" i="1"/>
  <c r="K843" i="1" s="1"/>
  <c r="H844" i="1" l="1"/>
  <c r="F845" i="1"/>
  <c r="I844" i="1" l="1"/>
  <c r="M843" i="1" s="1"/>
  <c r="L843" i="1"/>
  <c r="N843" i="1" s="1"/>
  <c r="G845" i="1"/>
  <c r="E846" i="1" s="1"/>
  <c r="J844" i="1" l="1"/>
  <c r="K844" i="1" s="1"/>
  <c r="H845" i="1"/>
  <c r="F846" i="1"/>
  <c r="I845" i="1" l="1"/>
  <c r="M844" i="1" s="1"/>
  <c r="G846" i="1"/>
  <c r="E847" i="1" s="1"/>
  <c r="L844" i="1"/>
  <c r="N844" i="1" s="1"/>
  <c r="J845" i="1"/>
  <c r="K845" i="1" s="1"/>
  <c r="H846" i="1" l="1"/>
  <c r="F847" i="1"/>
  <c r="I846" i="1" l="1"/>
  <c r="M845" i="1" s="1"/>
  <c r="L845" i="1"/>
  <c r="J846" i="1"/>
  <c r="K846" i="1" s="1"/>
  <c r="G847" i="1"/>
  <c r="E848" i="1" s="1"/>
  <c r="N845" i="1" l="1"/>
  <c r="F848" i="1"/>
  <c r="G848" i="1" s="1"/>
  <c r="E849" i="1" s="1"/>
  <c r="H847" i="1"/>
  <c r="H848" i="1" l="1"/>
  <c r="L846" i="1"/>
  <c r="I847" i="1"/>
  <c r="M846" i="1" s="1"/>
  <c r="F849" i="1"/>
  <c r="G849" i="1" s="1"/>
  <c r="E850" i="1" s="1"/>
  <c r="H849" i="1" l="1"/>
  <c r="N846" i="1"/>
  <c r="I848" i="1"/>
  <c r="M847" i="1" s="1"/>
  <c r="F850" i="1"/>
  <c r="J847" i="1"/>
  <c r="K847" i="1" s="1"/>
  <c r="L847" i="1"/>
  <c r="N847" i="1" s="1"/>
  <c r="I849" i="1" l="1"/>
  <c r="M848" i="1" s="1"/>
  <c r="G850" i="1"/>
  <c r="E851" i="1" s="1"/>
  <c r="J848" i="1"/>
  <c r="K848" i="1" s="1"/>
  <c r="L848" i="1"/>
  <c r="N848" i="1" s="1"/>
  <c r="J849" i="1"/>
  <c r="K849" i="1" s="1"/>
  <c r="H850" i="1" l="1"/>
  <c r="F851" i="1"/>
  <c r="I850" i="1" l="1"/>
  <c r="M849" i="1" s="1"/>
  <c r="G851" i="1"/>
  <c r="E852" i="1" s="1"/>
  <c r="L849" i="1"/>
  <c r="N849" i="1" s="1"/>
  <c r="J850" i="1"/>
  <c r="K850" i="1" s="1"/>
  <c r="H851" i="1" l="1"/>
  <c r="F852" i="1"/>
  <c r="I851" i="1" l="1"/>
  <c r="M850" i="1" s="1"/>
  <c r="G852" i="1"/>
  <c r="E853" i="1" s="1"/>
  <c r="J851" i="1"/>
  <c r="K851" i="1" s="1"/>
  <c r="L850" i="1"/>
  <c r="N850" i="1" s="1"/>
  <c r="H852" i="1" l="1"/>
  <c r="F853" i="1"/>
  <c r="I852" i="1" l="1"/>
  <c r="M851" i="1" s="1"/>
  <c r="L851" i="1"/>
  <c r="G853" i="1"/>
  <c r="E854" i="1" s="1"/>
  <c r="N851" i="1" l="1"/>
  <c r="J852" i="1"/>
  <c r="K852" i="1" s="1"/>
  <c r="F854" i="1"/>
  <c r="G854" i="1" s="1"/>
  <c r="E855" i="1" s="1"/>
  <c r="H853" i="1"/>
  <c r="H854" i="1" l="1"/>
  <c r="L852" i="1"/>
  <c r="I853" i="1"/>
  <c r="M852" i="1" s="1"/>
  <c r="F855" i="1"/>
  <c r="I854" i="1" l="1"/>
  <c r="M853" i="1" s="1"/>
  <c r="J853" i="1"/>
  <c r="K853" i="1" s="1"/>
  <c r="N852" i="1"/>
  <c r="L853" i="1"/>
  <c r="N853" i="1" s="1"/>
  <c r="J854" i="1"/>
  <c r="K854" i="1" s="1"/>
  <c r="G855" i="1"/>
  <c r="E856" i="1" s="1"/>
  <c r="H855" i="1" l="1"/>
  <c r="F856" i="1"/>
  <c r="I855" i="1" l="1"/>
  <c r="M854" i="1" s="1"/>
  <c r="L854" i="1"/>
  <c r="N854" i="1" s="1"/>
  <c r="J855" i="1"/>
  <c r="K855" i="1" s="1"/>
  <c r="G856" i="1"/>
  <c r="E857" i="1" s="1"/>
  <c r="H856" i="1" l="1"/>
  <c r="F857" i="1"/>
  <c r="G857" i="1" s="1"/>
  <c r="E858" i="1" s="1"/>
  <c r="H857" i="1" l="1"/>
  <c r="I856" i="1"/>
  <c r="M855" i="1" s="1"/>
  <c r="F858" i="1"/>
  <c r="G858" i="1" s="1"/>
  <c r="E859" i="1" s="1"/>
  <c r="L855" i="1"/>
  <c r="N855" i="1" s="1"/>
  <c r="J856" i="1"/>
  <c r="K856" i="1" s="1"/>
  <c r="H858" i="1" l="1"/>
  <c r="I857" i="1"/>
  <c r="M856" i="1" s="1"/>
  <c r="F859" i="1"/>
  <c r="L856" i="1"/>
  <c r="N856" i="1" s="1"/>
  <c r="J857" i="1" l="1"/>
  <c r="K857" i="1" s="1"/>
  <c r="I858" i="1"/>
  <c r="M857" i="1" s="1"/>
  <c r="G859" i="1"/>
  <c r="E860" i="1" s="1"/>
  <c r="L857" i="1"/>
  <c r="N857" i="1" s="1"/>
  <c r="J858" i="1"/>
  <c r="K858" i="1" s="1"/>
  <c r="H859" i="1" l="1"/>
  <c r="F860" i="1"/>
  <c r="G860" i="1" s="1"/>
  <c r="E861" i="1" s="1"/>
  <c r="H860" i="1" l="1"/>
  <c r="I859" i="1"/>
  <c r="M858" i="1" s="1"/>
  <c r="F861" i="1"/>
  <c r="J859" i="1"/>
  <c r="K859" i="1" s="1"/>
  <c r="L858" i="1"/>
  <c r="N858" i="1" s="1"/>
  <c r="I860" i="1" l="1"/>
  <c r="M859" i="1" s="1"/>
  <c r="L859" i="1"/>
  <c r="G861" i="1"/>
  <c r="E862" i="1" s="1"/>
  <c r="N859" i="1" l="1"/>
  <c r="J860" i="1"/>
  <c r="K860" i="1" s="1"/>
  <c r="F862" i="1"/>
  <c r="G862" i="1" s="1"/>
  <c r="E863" i="1" s="1"/>
  <c r="H861" i="1"/>
  <c r="O862" i="1"/>
  <c r="H862" i="1" l="1"/>
  <c r="L860" i="1"/>
  <c r="I861" i="1"/>
  <c r="M860" i="1" s="1"/>
  <c r="P862" i="1"/>
  <c r="F863" i="1"/>
  <c r="I862" i="1" l="1"/>
  <c r="M861" i="1" s="1"/>
  <c r="J861" i="1"/>
  <c r="K861" i="1" s="1"/>
  <c r="L861" i="1"/>
  <c r="N861" i="1" s="1"/>
  <c r="J862" i="1"/>
  <c r="K862" i="1" s="1"/>
  <c r="N860" i="1"/>
  <c r="G863" i="1"/>
  <c r="E864" i="1" s="1"/>
  <c r="H863" i="1" l="1"/>
  <c r="F864" i="1"/>
  <c r="G864" i="1" s="1"/>
  <c r="E865" i="1" s="1"/>
  <c r="H864" i="1" l="1"/>
  <c r="I863" i="1"/>
  <c r="M862" i="1" s="1"/>
  <c r="F865" i="1"/>
  <c r="L862" i="1"/>
  <c r="N862" i="1" s="1"/>
  <c r="J863" i="1"/>
  <c r="K863" i="1" s="1"/>
  <c r="I864" i="1" l="1"/>
  <c r="M863" i="1" s="1"/>
  <c r="L863" i="1"/>
  <c r="G865" i="1"/>
  <c r="E866" i="1" s="1"/>
  <c r="N863" i="1" l="1"/>
  <c r="J864" i="1"/>
  <c r="K864" i="1" s="1"/>
  <c r="F866" i="1"/>
  <c r="G866" i="1" s="1"/>
  <c r="E867" i="1" s="1"/>
  <c r="H865" i="1"/>
  <c r="H866" i="1" l="1"/>
  <c r="L864" i="1"/>
  <c r="I865" i="1"/>
  <c r="M864" i="1" s="1"/>
  <c r="F867" i="1"/>
  <c r="I866" i="1" l="1"/>
  <c r="M865" i="1" s="1"/>
  <c r="J865" i="1"/>
  <c r="K865" i="1" s="1"/>
  <c r="G867" i="1"/>
  <c r="E868" i="1" s="1"/>
  <c r="N864" i="1"/>
  <c r="L865" i="1"/>
  <c r="N865" i="1" s="1"/>
  <c r="J866" i="1"/>
  <c r="K866" i="1" s="1"/>
  <c r="H867" i="1" l="1"/>
  <c r="F868" i="1"/>
  <c r="I867" i="1" l="1"/>
  <c r="M866" i="1" s="1"/>
  <c r="L866" i="1"/>
  <c r="N866" i="1" s="1"/>
  <c r="G868" i="1"/>
  <c r="E869" i="1" s="1"/>
  <c r="J867" i="1" l="1"/>
  <c r="K867" i="1" s="1"/>
  <c r="F869" i="1"/>
  <c r="G869" i="1" s="1"/>
  <c r="E870" i="1" s="1"/>
  <c r="H868" i="1"/>
  <c r="H869" i="1" l="1"/>
  <c r="L867" i="1"/>
  <c r="I868" i="1"/>
  <c r="M867" i="1" s="1"/>
  <c r="F870" i="1"/>
  <c r="I869" i="1" l="1"/>
  <c r="M868" i="1" s="1"/>
  <c r="J868" i="1"/>
  <c r="K868" i="1" s="1"/>
  <c r="G870" i="1"/>
  <c r="E871" i="1" s="1"/>
  <c r="N867" i="1"/>
  <c r="J869" i="1"/>
  <c r="K869" i="1" s="1"/>
  <c r="L868" i="1"/>
  <c r="N868" i="1" s="1"/>
  <c r="H870" i="1" l="1"/>
  <c r="F871" i="1"/>
  <c r="I870" i="1" l="1"/>
  <c r="M869" i="1" s="1"/>
  <c r="L869" i="1"/>
  <c r="N869" i="1" s="1"/>
  <c r="G871" i="1"/>
  <c r="E872" i="1" s="1"/>
  <c r="J870" i="1" l="1"/>
  <c r="K870" i="1" s="1"/>
  <c r="F872" i="1"/>
  <c r="G872" i="1" s="1"/>
  <c r="E873" i="1" s="1"/>
  <c r="H871" i="1"/>
  <c r="H872" i="1" l="1"/>
  <c r="L870" i="1"/>
  <c r="I871" i="1"/>
  <c r="M870" i="1" s="1"/>
  <c r="F873" i="1"/>
  <c r="I872" i="1" l="1"/>
  <c r="M871" i="1" s="1"/>
  <c r="N870" i="1"/>
  <c r="G873" i="1"/>
  <c r="E874" i="1" s="1"/>
  <c r="J871" i="1"/>
  <c r="K871" i="1" s="1"/>
  <c r="L871" i="1"/>
  <c r="N871" i="1" s="1"/>
  <c r="J872" i="1"/>
  <c r="K872" i="1" s="1"/>
  <c r="H873" i="1" l="1"/>
  <c r="F874" i="1"/>
  <c r="I873" i="1" l="1"/>
  <c r="M872" i="1" s="1"/>
  <c r="L872" i="1"/>
  <c r="N872" i="1" s="1"/>
  <c r="G874" i="1"/>
  <c r="E875" i="1" s="1"/>
  <c r="J873" i="1" l="1"/>
  <c r="K873" i="1" s="1"/>
  <c r="F875" i="1"/>
  <c r="G875" i="1" s="1"/>
  <c r="E876" i="1" s="1"/>
  <c r="H874" i="1"/>
  <c r="H875" i="1" l="1"/>
  <c r="L873" i="1"/>
  <c r="I874" i="1"/>
  <c r="M873" i="1" s="1"/>
  <c r="F876" i="1"/>
  <c r="I875" i="1" l="1"/>
  <c r="M874" i="1" s="1"/>
  <c r="J874" i="1"/>
  <c r="K874" i="1" s="1"/>
  <c r="G876" i="1"/>
  <c r="E877" i="1" s="1"/>
  <c r="N873" i="1"/>
  <c r="J875" i="1"/>
  <c r="K875" i="1" s="1"/>
  <c r="L874" i="1"/>
  <c r="N874" i="1" s="1"/>
  <c r="H876" i="1" l="1"/>
  <c r="F877" i="1"/>
  <c r="I876" i="1" l="1"/>
  <c r="M875" i="1" s="1"/>
  <c r="L875" i="1"/>
  <c r="J876" i="1"/>
  <c r="K876" i="1" s="1"/>
  <c r="G877" i="1"/>
  <c r="E878" i="1" s="1"/>
  <c r="N875" i="1" l="1"/>
  <c r="F878" i="1"/>
  <c r="G878" i="1" s="1"/>
  <c r="E879" i="1" s="1"/>
  <c r="H877" i="1"/>
  <c r="H878" i="1" l="1"/>
  <c r="L876" i="1"/>
  <c r="I877" i="1"/>
  <c r="M876" i="1" s="1"/>
  <c r="F879" i="1"/>
  <c r="G879" i="1" s="1"/>
  <c r="E880" i="1" s="1"/>
  <c r="H879" i="1" l="1"/>
  <c r="N876" i="1"/>
  <c r="I878" i="1"/>
  <c r="M877" i="1" s="1"/>
  <c r="F880" i="1"/>
  <c r="G880" i="1" s="1"/>
  <c r="E881" i="1" s="1"/>
  <c r="J877" i="1"/>
  <c r="K877" i="1" s="1"/>
  <c r="J878" i="1"/>
  <c r="K878" i="1" s="1"/>
  <c r="L877" i="1"/>
  <c r="H880" i="1" l="1"/>
  <c r="I879" i="1"/>
  <c r="M878" i="1" s="1"/>
  <c r="F881" i="1"/>
  <c r="N877" i="1"/>
  <c r="J879" i="1"/>
  <c r="K879" i="1" s="1"/>
  <c r="L878" i="1"/>
  <c r="N878" i="1" s="1"/>
  <c r="I880" i="1" l="1"/>
  <c r="M879" i="1" s="1"/>
  <c r="G881" i="1"/>
  <c r="E882" i="1" s="1"/>
  <c r="J880" i="1"/>
  <c r="K880" i="1" s="1"/>
  <c r="L879" i="1"/>
  <c r="N879" i="1" s="1"/>
  <c r="O882" i="1" l="1"/>
  <c r="H881" i="1"/>
  <c r="F882" i="1"/>
  <c r="L880" i="1" l="1"/>
  <c r="I881" i="1"/>
  <c r="M880" i="1" s="1"/>
  <c r="P882" i="1"/>
  <c r="G882" i="1"/>
  <c r="E883" i="1" s="1"/>
  <c r="H882" i="1" l="1"/>
  <c r="F883" i="1"/>
  <c r="G883" i="1" s="1"/>
  <c r="E884" i="1" s="1"/>
  <c r="N880" i="1"/>
  <c r="J881" i="1"/>
  <c r="K881" i="1" s="1"/>
  <c r="H883" i="1" l="1"/>
  <c r="I882" i="1"/>
  <c r="M881" i="1" s="1"/>
  <c r="F884" i="1"/>
  <c r="L881" i="1"/>
  <c r="N881" i="1" s="1"/>
  <c r="J882" i="1"/>
  <c r="K882" i="1" s="1"/>
  <c r="I883" i="1" l="1"/>
  <c r="M882" i="1" s="1"/>
  <c r="L882" i="1"/>
  <c r="G884" i="1"/>
  <c r="E885" i="1" s="1"/>
  <c r="N882" i="1" l="1"/>
  <c r="J883" i="1"/>
  <c r="K883" i="1" s="1"/>
  <c r="F885" i="1"/>
  <c r="G885" i="1" s="1"/>
  <c r="E886" i="1" s="1"/>
  <c r="H884" i="1"/>
  <c r="H885" i="1" l="1"/>
  <c r="L883" i="1"/>
  <c r="I884" i="1"/>
  <c r="M883" i="1" s="1"/>
  <c r="F886" i="1"/>
  <c r="I885" i="1" l="1"/>
  <c r="M884" i="1" s="1"/>
  <c r="J884" i="1"/>
  <c r="K884" i="1" s="1"/>
  <c r="G886" i="1"/>
  <c r="E887" i="1" s="1"/>
  <c r="N883" i="1"/>
  <c r="J885" i="1"/>
  <c r="K885" i="1" s="1"/>
  <c r="L884" i="1"/>
  <c r="N884" i="1" s="1"/>
  <c r="H886" i="1" l="1"/>
  <c r="F887" i="1"/>
  <c r="G887" i="1" s="1"/>
  <c r="E888" i="1" s="1"/>
  <c r="H887" i="1" l="1"/>
  <c r="I886" i="1"/>
  <c r="M885" i="1" s="1"/>
  <c r="F888" i="1"/>
  <c r="L885" i="1"/>
  <c r="N885" i="1" s="1"/>
  <c r="J886" i="1"/>
  <c r="K886" i="1" s="1"/>
  <c r="I887" i="1" l="1"/>
  <c r="M886" i="1" s="1"/>
  <c r="G888" i="1"/>
  <c r="E889" i="1" s="1"/>
  <c r="L886" i="1"/>
  <c r="N886" i="1" s="1"/>
  <c r="J887" i="1"/>
  <c r="K887" i="1" s="1"/>
  <c r="H888" i="1" l="1"/>
  <c r="F889" i="1"/>
  <c r="I888" i="1" l="1"/>
  <c r="M887" i="1" s="1"/>
  <c r="L887" i="1"/>
  <c r="G889" i="1"/>
  <c r="E890" i="1" s="1"/>
  <c r="J888" i="1" l="1"/>
  <c r="K888" i="1" s="1"/>
  <c r="N887" i="1"/>
  <c r="F890" i="1"/>
  <c r="G890" i="1" s="1"/>
  <c r="E891" i="1" s="1"/>
  <c r="H889" i="1"/>
  <c r="H890" i="1" l="1"/>
  <c r="L888" i="1"/>
  <c r="I889" i="1"/>
  <c r="M888" i="1" s="1"/>
  <c r="F891" i="1"/>
  <c r="I890" i="1" l="1"/>
  <c r="M889" i="1" s="1"/>
  <c r="J889" i="1"/>
  <c r="K889" i="1" s="1"/>
  <c r="G891" i="1"/>
  <c r="E892" i="1" s="1"/>
  <c r="N888" i="1"/>
  <c r="L889" i="1"/>
  <c r="N889" i="1" s="1"/>
  <c r="J890" i="1"/>
  <c r="K890" i="1" s="1"/>
  <c r="F892" i="1" l="1"/>
  <c r="G892" i="1" s="1"/>
  <c r="E893" i="1" s="1"/>
  <c r="H891" i="1"/>
  <c r="H892" i="1" l="1"/>
  <c r="L890" i="1"/>
  <c r="I891" i="1"/>
  <c r="M890" i="1" s="1"/>
  <c r="F893" i="1"/>
  <c r="G893" i="1" s="1"/>
  <c r="E894" i="1" s="1"/>
  <c r="H893" i="1" l="1"/>
  <c r="N890" i="1"/>
  <c r="I892" i="1"/>
  <c r="M891" i="1" s="1"/>
  <c r="F894" i="1"/>
  <c r="G894" i="1" s="1"/>
  <c r="E895" i="1" s="1"/>
  <c r="J891" i="1"/>
  <c r="K891" i="1" s="1"/>
  <c r="L891" i="1"/>
  <c r="N891" i="1" s="1"/>
  <c r="H894" i="1" l="1"/>
  <c r="I893" i="1"/>
  <c r="M892" i="1" s="1"/>
  <c r="F895" i="1"/>
  <c r="J892" i="1"/>
  <c r="K892" i="1" s="1"/>
  <c r="L892" i="1"/>
  <c r="N892" i="1" s="1"/>
  <c r="J893" i="1"/>
  <c r="K893" i="1" s="1"/>
  <c r="I894" i="1" l="1"/>
  <c r="M893" i="1" s="1"/>
  <c r="L893" i="1"/>
  <c r="G895" i="1"/>
  <c r="E896" i="1" s="1"/>
  <c r="N893" i="1" l="1"/>
  <c r="J894" i="1"/>
  <c r="K894" i="1" s="1"/>
  <c r="F896" i="1"/>
  <c r="G896" i="1" s="1"/>
  <c r="E897" i="1" s="1"/>
  <c r="H895" i="1"/>
  <c r="H896" i="1" l="1"/>
  <c r="L894" i="1"/>
  <c r="I895" i="1"/>
  <c r="M894" i="1" s="1"/>
  <c r="F897" i="1"/>
  <c r="I896" i="1" l="1"/>
  <c r="M895" i="1" s="1"/>
  <c r="N894" i="1"/>
  <c r="G897" i="1"/>
  <c r="E898" i="1" s="1"/>
  <c r="J895" i="1"/>
  <c r="K895" i="1" s="1"/>
  <c r="L895" i="1"/>
  <c r="N895" i="1" l="1"/>
  <c r="J896" i="1"/>
  <c r="K896" i="1" s="1"/>
  <c r="H897" i="1"/>
  <c r="F898" i="1"/>
  <c r="I897" i="1" l="1"/>
  <c r="M896" i="1" s="1"/>
  <c r="L896" i="1"/>
  <c r="G898" i="1"/>
  <c r="E899" i="1" s="1"/>
  <c r="J897" i="1" l="1"/>
  <c r="K897" i="1" s="1"/>
  <c r="N896" i="1"/>
  <c r="F899" i="1"/>
  <c r="G899" i="1" s="1"/>
  <c r="E900" i="1" s="1"/>
  <c r="H898" i="1"/>
  <c r="H899" i="1" l="1"/>
  <c r="L897" i="1"/>
  <c r="I898" i="1"/>
  <c r="M897" i="1" s="1"/>
  <c r="F900" i="1"/>
  <c r="I899" i="1" l="1"/>
  <c r="M898" i="1" s="1"/>
  <c r="J898" i="1"/>
  <c r="K898" i="1" s="1"/>
  <c r="G900" i="1"/>
  <c r="E901" i="1" s="1"/>
  <c r="N897" i="1"/>
  <c r="L898" i="1"/>
  <c r="J899" i="1"/>
  <c r="K899" i="1" s="1"/>
  <c r="N898" i="1" l="1"/>
  <c r="H900" i="1"/>
  <c r="F901" i="1"/>
  <c r="G901" i="1" s="1"/>
  <c r="E902" i="1" s="1"/>
  <c r="H901" i="1" l="1"/>
  <c r="O902" i="1"/>
  <c r="I900" i="1"/>
  <c r="M899" i="1" s="1"/>
  <c r="F902" i="1"/>
  <c r="L899" i="1"/>
  <c r="N899" i="1" s="1"/>
  <c r="J900" i="1"/>
  <c r="K900" i="1" s="1"/>
  <c r="I901" i="1" l="1"/>
  <c r="M900" i="1" s="1"/>
  <c r="P902" i="1"/>
  <c r="G902" i="1"/>
  <c r="E903" i="1" s="1"/>
  <c r="L900" i="1"/>
  <c r="N900" i="1" s="1"/>
  <c r="J901" i="1"/>
  <c r="K901" i="1" s="1"/>
  <c r="H902" i="1" l="1"/>
  <c r="F903" i="1"/>
  <c r="I902" i="1" l="1"/>
  <c r="M901" i="1" s="1"/>
  <c r="L901" i="1"/>
  <c r="N901" i="1" s="1"/>
  <c r="G903" i="1"/>
  <c r="E904" i="1" s="1"/>
  <c r="J902" i="1" l="1"/>
  <c r="K902" i="1" s="1"/>
  <c r="F904" i="1"/>
  <c r="G904" i="1" s="1"/>
  <c r="E905" i="1" s="1"/>
  <c r="H903" i="1"/>
  <c r="H904" i="1" l="1"/>
  <c r="L902" i="1"/>
  <c r="I903" i="1"/>
  <c r="M902" i="1" s="1"/>
  <c r="F905" i="1"/>
  <c r="I904" i="1" l="1"/>
  <c r="M903" i="1" s="1"/>
  <c r="J903" i="1"/>
  <c r="K903" i="1" s="1"/>
  <c r="N902" i="1"/>
  <c r="J904" i="1"/>
  <c r="K904" i="1" s="1"/>
  <c r="L903" i="1"/>
  <c r="N903" i="1" s="1"/>
  <c r="G905" i="1"/>
  <c r="E906" i="1" s="1"/>
  <c r="H905" i="1" l="1"/>
  <c r="F906" i="1"/>
  <c r="G906" i="1" s="1"/>
  <c r="E907" i="1" s="1"/>
  <c r="H906" i="1" l="1"/>
  <c r="I905" i="1"/>
  <c r="M904" i="1" s="1"/>
  <c r="F907" i="1"/>
  <c r="G907" i="1" s="1"/>
  <c r="E908" i="1" s="1"/>
  <c r="L904" i="1"/>
  <c r="N904" i="1" s="1"/>
  <c r="J905" i="1"/>
  <c r="K905" i="1" s="1"/>
  <c r="H907" i="1" l="1"/>
  <c r="I906" i="1"/>
  <c r="M905" i="1" s="1"/>
  <c r="F908" i="1"/>
  <c r="L905" i="1"/>
  <c r="J906" i="1"/>
  <c r="K906" i="1" s="1"/>
  <c r="I907" i="1" l="1"/>
  <c r="M906" i="1" s="1"/>
  <c r="N905" i="1"/>
  <c r="L906" i="1"/>
  <c r="N906" i="1" s="1"/>
  <c r="J907" i="1"/>
  <c r="K907" i="1" s="1"/>
  <c r="G908" i="1"/>
  <c r="E909" i="1" s="1"/>
  <c r="H908" i="1" l="1"/>
  <c r="F909" i="1"/>
  <c r="G909" i="1" s="1"/>
  <c r="E910" i="1" s="1"/>
  <c r="H909" i="1" l="1"/>
  <c r="I908" i="1"/>
  <c r="M907" i="1" s="1"/>
  <c r="F910" i="1"/>
  <c r="G910" i="1" s="1"/>
  <c r="E911" i="1" s="1"/>
  <c r="L907" i="1"/>
  <c r="N907" i="1" s="1"/>
  <c r="J908" i="1"/>
  <c r="K908" i="1" s="1"/>
  <c r="H910" i="1" l="1"/>
  <c r="I909" i="1"/>
  <c r="M908" i="1" s="1"/>
  <c r="F911" i="1"/>
  <c r="L908" i="1"/>
  <c r="J909" i="1"/>
  <c r="K909" i="1" s="1"/>
  <c r="N908" i="1" l="1"/>
  <c r="I910" i="1"/>
  <c r="M909" i="1" s="1"/>
  <c r="G911" i="1"/>
  <c r="E912" i="1" s="1"/>
  <c r="L909" i="1"/>
  <c r="N909" i="1" s="1"/>
  <c r="J910" i="1"/>
  <c r="K910" i="1" s="1"/>
  <c r="H911" i="1" l="1"/>
  <c r="F912" i="1"/>
  <c r="G912" i="1" s="1"/>
  <c r="E913" i="1" s="1"/>
  <c r="H912" i="1" l="1"/>
  <c r="I911" i="1"/>
  <c r="M910" i="1" s="1"/>
  <c r="F913" i="1"/>
  <c r="L910" i="1"/>
  <c r="J911" i="1"/>
  <c r="K911" i="1" s="1"/>
  <c r="I912" i="1" l="1"/>
  <c r="M911" i="1" s="1"/>
  <c r="N910" i="1"/>
  <c r="J912" i="1"/>
  <c r="K912" i="1" s="1"/>
  <c r="L911" i="1"/>
  <c r="N911" i="1" s="1"/>
  <c r="G913" i="1"/>
  <c r="E914" i="1" s="1"/>
  <c r="H913" i="1" l="1"/>
  <c r="F914" i="1"/>
  <c r="G914" i="1" s="1"/>
  <c r="E915" i="1" s="1"/>
  <c r="H914" i="1" l="1"/>
  <c r="I913" i="1"/>
  <c r="M912" i="1" s="1"/>
  <c r="F915" i="1"/>
  <c r="G915" i="1" s="1"/>
  <c r="E916" i="1" s="1"/>
  <c r="L912" i="1"/>
  <c r="N912" i="1" s="1"/>
  <c r="J913" i="1"/>
  <c r="K913" i="1" s="1"/>
  <c r="H915" i="1" l="1"/>
  <c r="I914" i="1"/>
  <c r="M913" i="1" s="1"/>
  <c r="F916" i="1"/>
  <c r="L913" i="1"/>
  <c r="J914" i="1"/>
  <c r="K914" i="1" s="1"/>
  <c r="I915" i="1" l="1"/>
  <c r="M914" i="1" s="1"/>
  <c r="N913" i="1"/>
  <c r="L914" i="1"/>
  <c r="N914" i="1" s="1"/>
  <c r="J915" i="1"/>
  <c r="K915" i="1" s="1"/>
  <c r="G916" i="1"/>
  <c r="E917" i="1" s="1"/>
  <c r="F917" i="1" l="1"/>
  <c r="H916" i="1"/>
  <c r="G917" i="1"/>
  <c r="E918" i="1" s="1"/>
  <c r="H917" i="1" l="1"/>
  <c r="L915" i="1"/>
  <c r="I916" i="1"/>
  <c r="M915" i="1" s="1"/>
  <c r="F918" i="1"/>
  <c r="I917" i="1" l="1"/>
  <c r="M916" i="1" s="1"/>
  <c r="J916" i="1"/>
  <c r="K916" i="1" s="1"/>
  <c r="G918" i="1"/>
  <c r="E919" i="1" s="1"/>
  <c r="N915" i="1"/>
  <c r="L916" i="1"/>
  <c r="N916" i="1" s="1"/>
  <c r="J917" i="1"/>
  <c r="K917" i="1" s="1"/>
  <c r="F919" i="1" l="1"/>
  <c r="H918" i="1"/>
  <c r="G919" i="1"/>
  <c r="E920" i="1" s="1"/>
  <c r="H919" i="1" l="1"/>
  <c r="L917" i="1"/>
  <c r="I918" i="1"/>
  <c r="M917" i="1" s="1"/>
  <c r="F920" i="1"/>
  <c r="I919" i="1" l="1"/>
  <c r="M918" i="1" s="1"/>
  <c r="J918" i="1"/>
  <c r="K918" i="1" s="1"/>
  <c r="G920" i="1"/>
  <c r="E921" i="1" s="1"/>
  <c r="N917" i="1"/>
  <c r="L918" i="1"/>
  <c r="N918" i="1" s="1"/>
  <c r="J919" i="1"/>
  <c r="K919" i="1" s="1"/>
  <c r="H920" i="1" l="1"/>
  <c r="F921" i="1"/>
  <c r="I920" i="1" l="1"/>
  <c r="M919" i="1" s="1"/>
  <c r="L919" i="1"/>
  <c r="G921" i="1"/>
  <c r="E922" i="1" s="1"/>
  <c r="N919" i="1" l="1"/>
  <c r="J920" i="1"/>
  <c r="K920" i="1" s="1"/>
  <c r="F922" i="1"/>
  <c r="G922" i="1" s="1"/>
  <c r="E923" i="1" s="1"/>
  <c r="H921" i="1"/>
  <c r="O922" i="1"/>
  <c r="H922" i="1" l="1"/>
  <c r="L920" i="1"/>
  <c r="I921" i="1"/>
  <c r="M920" i="1" s="1"/>
  <c r="P922" i="1"/>
  <c r="F923" i="1"/>
  <c r="N920" i="1" l="1"/>
  <c r="I922" i="1"/>
  <c r="M921" i="1" s="1"/>
  <c r="J921" i="1"/>
  <c r="K921" i="1" s="1"/>
  <c r="L921" i="1"/>
  <c r="N921" i="1" s="1"/>
  <c r="J922" i="1"/>
  <c r="K922" i="1" s="1"/>
  <c r="G923" i="1"/>
  <c r="E924" i="1" s="1"/>
  <c r="H923" i="1" l="1"/>
  <c r="F924" i="1"/>
  <c r="G924" i="1" s="1"/>
  <c r="E925" i="1" s="1"/>
  <c r="H924" i="1" l="1"/>
  <c r="I923" i="1"/>
  <c r="M922" i="1" s="1"/>
  <c r="F925" i="1"/>
  <c r="L922" i="1"/>
  <c r="J923" i="1"/>
  <c r="K923" i="1" s="1"/>
  <c r="N922" i="1" l="1"/>
  <c r="I924" i="1"/>
  <c r="M923" i="1" s="1"/>
  <c r="G925" i="1"/>
  <c r="E926" i="1" s="1"/>
  <c r="L923" i="1"/>
  <c r="N923" i="1" s="1"/>
  <c r="J924" i="1"/>
  <c r="K924" i="1" s="1"/>
  <c r="F926" i="1" l="1"/>
  <c r="G926" i="1" s="1"/>
  <c r="E927" i="1" s="1"/>
  <c r="H925" i="1"/>
  <c r="H926" i="1" l="1"/>
  <c r="L924" i="1"/>
  <c r="I925" i="1"/>
  <c r="M924" i="1" s="1"/>
  <c r="F927" i="1"/>
  <c r="I926" i="1" l="1"/>
  <c r="M925" i="1" s="1"/>
  <c r="N924" i="1"/>
  <c r="G927" i="1"/>
  <c r="E928" i="1" s="1"/>
  <c r="J925" i="1"/>
  <c r="K925" i="1" s="1"/>
  <c r="L925" i="1"/>
  <c r="N925" i="1" s="1"/>
  <c r="J926" i="1"/>
  <c r="K926" i="1" s="1"/>
  <c r="H927" i="1" l="1"/>
  <c r="F928" i="1"/>
  <c r="G928" i="1" s="1"/>
  <c r="E929" i="1" s="1"/>
  <c r="H928" i="1" l="1"/>
  <c r="I927" i="1"/>
  <c r="M926" i="1" s="1"/>
  <c r="F929" i="1"/>
  <c r="L926" i="1"/>
  <c r="N926" i="1" s="1"/>
  <c r="J927" i="1"/>
  <c r="K927" i="1" s="1"/>
  <c r="I928" i="1" l="1"/>
  <c r="M927" i="1" s="1"/>
  <c r="G929" i="1"/>
  <c r="E930" i="1" s="1"/>
  <c r="L927" i="1"/>
  <c r="N927" i="1" s="1"/>
  <c r="J928" i="1"/>
  <c r="K928" i="1" s="1"/>
  <c r="H929" i="1" l="1"/>
  <c r="F930" i="1"/>
  <c r="G930" i="1" s="1"/>
  <c r="E931" i="1" s="1"/>
  <c r="H930" i="1" l="1"/>
  <c r="I929" i="1"/>
  <c r="M928" i="1" s="1"/>
  <c r="F931" i="1"/>
  <c r="L928" i="1"/>
  <c r="N928" i="1" s="1"/>
  <c r="J929" i="1"/>
  <c r="K929" i="1" s="1"/>
  <c r="I930" i="1" l="1"/>
  <c r="M929" i="1" s="1"/>
  <c r="L929" i="1"/>
  <c r="G931" i="1"/>
  <c r="E932" i="1" s="1"/>
  <c r="N929" i="1" l="1"/>
  <c r="J930" i="1"/>
  <c r="K930" i="1" s="1"/>
  <c r="H931" i="1"/>
  <c r="F932" i="1"/>
  <c r="I931" i="1" l="1"/>
  <c r="M930" i="1" s="1"/>
  <c r="G932" i="1"/>
  <c r="E933" i="1" s="1"/>
  <c r="L930" i="1"/>
  <c r="N930" i="1" s="1"/>
  <c r="J931" i="1"/>
  <c r="K931" i="1" s="1"/>
  <c r="H932" i="1" l="1"/>
  <c r="F933" i="1"/>
  <c r="G933" i="1" s="1"/>
  <c r="E934" i="1" s="1"/>
  <c r="H933" i="1" l="1"/>
  <c r="I932" i="1"/>
  <c r="M931" i="1" s="1"/>
  <c r="F934" i="1"/>
  <c r="L931" i="1"/>
  <c r="J932" i="1"/>
  <c r="K932" i="1" s="1"/>
  <c r="N931" i="1" l="1"/>
  <c r="I933" i="1"/>
  <c r="M932" i="1" s="1"/>
  <c r="L932" i="1"/>
  <c r="J933" i="1"/>
  <c r="K933" i="1" s="1"/>
  <c r="G934" i="1"/>
  <c r="E935" i="1" s="1"/>
  <c r="N932" i="1" l="1"/>
  <c r="H934" i="1"/>
  <c r="F935" i="1"/>
  <c r="G935" i="1" s="1"/>
  <c r="E936" i="1" s="1"/>
  <c r="H935" i="1" l="1"/>
  <c r="I934" i="1"/>
  <c r="M933" i="1" s="1"/>
  <c r="F936" i="1"/>
  <c r="L933" i="1"/>
  <c r="N933" i="1" s="1"/>
  <c r="J934" i="1"/>
  <c r="K934" i="1" s="1"/>
  <c r="I935" i="1" l="1"/>
  <c r="M934" i="1" s="1"/>
  <c r="G936" i="1"/>
  <c r="E937" i="1" s="1"/>
  <c r="L934" i="1"/>
  <c r="N934" i="1" s="1"/>
  <c r="J935" i="1"/>
  <c r="K935" i="1" s="1"/>
  <c r="H936" i="1" l="1"/>
  <c r="F937" i="1"/>
  <c r="G937" i="1" s="1"/>
  <c r="E938" i="1" s="1"/>
  <c r="H937" i="1" l="1"/>
  <c r="I936" i="1"/>
  <c r="M935" i="1" s="1"/>
  <c r="F938" i="1"/>
  <c r="G938" i="1" s="1"/>
  <c r="E939" i="1" s="1"/>
  <c r="L935" i="1"/>
  <c r="N935" i="1" s="1"/>
  <c r="J936" i="1"/>
  <c r="K936" i="1" s="1"/>
  <c r="H938" i="1" l="1"/>
  <c r="I937" i="1"/>
  <c r="M936" i="1" s="1"/>
  <c r="F939" i="1"/>
  <c r="L936" i="1"/>
  <c r="N936" i="1" s="1"/>
  <c r="J937" i="1"/>
  <c r="K937" i="1" s="1"/>
  <c r="I938" i="1" l="1"/>
  <c r="M937" i="1" s="1"/>
  <c r="L937" i="1"/>
  <c r="N937" i="1" s="1"/>
  <c r="G939" i="1"/>
  <c r="E940" i="1" s="1"/>
  <c r="J938" i="1" l="1"/>
  <c r="K938" i="1" s="1"/>
  <c r="F940" i="1"/>
  <c r="G940" i="1" s="1"/>
  <c r="E941" i="1" s="1"/>
  <c r="H939" i="1"/>
  <c r="H940" i="1" l="1"/>
  <c r="L938" i="1"/>
  <c r="I939" i="1"/>
  <c r="M938" i="1" s="1"/>
  <c r="F941" i="1"/>
  <c r="G941" i="1" s="1"/>
  <c r="E942" i="1" s="1"/>
  <c r="O942" i="1" l="1"/>
  <c r="H941" i="1"/>
  <c r="N938" i="1"/>
  <c r="I940" i="1"/>
  <c r="M939" i="1" s="1"/>
  <c r="F942" i="1"/>
  <c r="J939" i="1"/>
  <c r="K939" i="1" s="1"/>
  <c r="L939" i="1"/>
  <c r="L940" i="1" l="1"/>
  <c r="J940" i="1"/>
  <c r="K940" i="1" s="1"/>
  <c r="I941" i="1"/>
  <c r="M940" i="1" s="1"/>
  <c r="P942" i="1"/>
  <c r="N939" i="1"/>
  <c r="G942" i="1"/>
  <c r="E943" i="1" s="1"/>
  <c r="H942" i="1" l="1"/>
  <c r="F943" i="1"/>
  <c r="G943" i="1" s="1"/>
  <c r="E944" i="1" s="1"/>
  <c r="J941" i="1"/>
  <c r="K941" i="1" s="1"/>
  <c r="N940" i="1"/>
  <c r="H943" i="1" l="1"/>
  <c r="I942" i="1"/>
  <c r="M941" i="1" s="1"/>
  <c r="F944" i="1"/>
  <c r="L941" i="1"/>
  <c r="J942" i="1"/>
  <c r="K942" i="1" s="1"/>
  <c r="I943" i="1" l="1"/>
  <c r="M942" i="1" s="1"/>
  <c r="N941" i="1"/>
  <c r="J943" i="1"/>
  <c r="K943" i="1" s="1"/>
  <c r="L942" i="1"/>
  <c r="N942" i="1" s="1"/>
  <c r="G944" i="1"/>
  <c r="E945" i="1" s="1"/>
  <c r="H944" i="1" l="1"/>
  <c r="F945" i="1"/>
  <c r="G945" i="1" s="1"/>
  <c r="E946" i="1" s="1"/>
  <c r="H945" i="1" l="1"/>
  <c r="I944" i="1"/>
  <c r="M943" i="1" s="1"/>
  <c r="F946" i="1"/>
  <c r="G946" i="1" s="1"/>
  <c r="E947" i="1" s="1"/>
  <c r="L943" i="1"/>
  <c r="N943" i="1" s="1"/>
  <c r="J944" i="1"/>
  <c r="K944" i="1" s="1"/>
  <c r="H946" i="1" l="1"/>
  <c r="I945" i="1"/>
  <c r="M944" i="1" s="1"/>
  <c r="F947" i="1"/>
  <c r="L944" i="1"/>
  <c r="J945" i="1"/>
  <c r="K945" i="1" s="1"/>
  <c r="N944" i="1" l="1"/>
  <c r="I946" i="1"/>
  <c r="M945" i="1" s="1"/>
  <c r="G947" i="1"/>
  <c r="E948" i="1" s="1"/>
  <c r="L945" i="1"/>
  <c r="N945" i="1" s="1"/>
  <c r="J946" i="1"/>
  <c r="K946" i="1" s="1"/>
  <c r="H947" i="1" l="1"/>
  <c r="F948" i="1"/>
  <c r="G948" i="1" s="1"/>
  <c r="E949" i="1" s="1"/>
  <c r="H948" i="1" l="1"/>
  <c r="I947" i="1"/>
  <c r="M946" i="1" s="1"/>
  <c r="F949" i="1"/>
  <c r="L946" i="1"/>
  <c r="J947" i="1"/>
  <c r="K947" i="1" s="1"/>
  <c r="I948" i="1" l="1"/>
  <c r="M947" i="1" s="1"/>
  <c r="N946" i="1"/>
  <c r="J948" i="1"/>
  <c r="K948" i="1" s="1"/>
  <c r="L947" i="1"/>
  <c r="N947" i="1" s="1"/>
  <c r="G949" i="1"/>
  <c r="E950" i="1" s="1"/>
  <c r="H949" i="1" l="1"/>
  <c r="F950" i="1"/>
  <c r="G950" i="1" s="1"/>
  <c r="E951" i="1" s="1"/>
  <c r="H950" i="1" l="1"/>
  <c r="I949" i="1"/>
  <c r="M948" i="1" s="1"/>
  <c r="F951" i="1"/>
  <c r="G951" i="1" s="1"/>
  <c r="E952" i="1" s="1"/>
  <c r="L948" i="1"/>
  <c r="N948" i="1" s="1"/>
  <c r="J949" i="1"/>
  <c r="K949" i="1" s="1"/>
  <c r="H951" i="1" l="1"/>
  <c r="I950" i="1"/>
  <c r="M949" i="1" s="1"/>
  <c r="F952" i="1"/>
  <c r="L949" i="1"/>
  <c r="N949" i="1" s="1"/>
  <c r="J950" i="1"/>
  <c r="K950" i="1" s="1"/>
  <c r="I951" i="1" l="1"/>
  <c r="M950" i="1" s="1"/>
  <c r="L950" i="1"/>
  <c r="J951" i="1"/>
  <c r="K951" i="1" s="1"/>
  <c r="G952" i="1"/>
  <c r="E953" i="1" s="1"/>
  <c r="N950" i="1" l="1"/>
  <c r="F953" i="1"/>
  <c r="G953" i="1" s="1"/>
  <c r="E954" i="1" s="1"/>
  <c r="H952" i="1"/>
  <c r="H953" i="1" l="1"/>
  <c r="L951" i="1"/>
  <c r="I952" i="1"/>
  <c r="M951" i="1" s="1"/>
  <c r="F954" i="1"/>
  <c r="I953" i="1" l="1"/>
  <c r="M952" i="1" s="1"/>
  <c r="J952" i="1"/>
  <c r="K952" i="1" s="1"/>
  <c r="G954" i="1"/>
  <c r="E955" i="1" s="1"/>
  <c r="N951" i="1"/>
  <c r="L952" i="1"/>
  <c r="N952" i="1" s="1"/>
  <c r="J953" i="1" l="1"/>
  <c r="K953" i="1" s="1"/>
  <c r="F955" i="1"/>
  <c r="G955" i="1" s="1"/>
  <c r="E956" i="1" s="1"/>
  <c r="H954" i="1"/>
  <c r="H955" i="1" l="1"/>
  <c r="L953" i="1"/>
  <c r="I954" i="1"/>
  <c r="M953" i="1" s="1"/>
  <c r="F956" i="1"/>
  <c r="I955" i="1" l="1"/>
  <c r="M954" i="1" s="1"/>
  <c r="J954" i="1"/>
  <c r="K954" i="1" s="1"/>
  <c r="G956" i="1"/>
  <c r="E957" i="1" s="1"/>
  <c r="N953" i="1"/>
  <c r="L954" i="1"/>
  <c r="N954" i="1" s="1"/>
  <c r="J955" i="1"/>
  <c r="K955" i="1" s="1"/>
  <c r="F957" i="1" l="1"/>
  <c r="G957" i="1" s="1"/>
  <c r="E958" i="1" s="1"/>
  <c r="H956" i="1"/>
  <c r="H957" i="1" l="1"/>
  <c r="L955" i="1"/>
  <c r="I956" i="1"/>
  <c r="M955" i="1" s="1"/>
  <c r="F958" i="1"/>
  <c r="I957" i="1" l="1"/>
  <c r="M956" i="1" s="1"/>
  <c r="N955" i="1"/>
  <c r="J956" i="1"/>
  <c r="K956" i="1" s="1"/>
  <c r="G958" i="1"/>
  <c r="E959" i="1" s="1"/>
  <c r="L956" i="1"/>
  <c r="N956" i="1" s="1"/>
  <c r="J957" i="1"/>
  <c r="K957" i="1" s="1"/>
  <c r="F959" i="1" l="1"/>
  <c r="G959" i="1" s="1"/>
  <c r="E960" i="1" s="1"/>
  <c r="H958" i="1"/>
  <c r="H959" i="1" l="1"/>
  <c r="L957" i="1"/>
  <c r="I958" i="1"/>
  <c r="M957" i="1" s="1"/>
  <c r="F960" i="1"/>
  <c r="I959" i="1" l="1"/>
  <c r="M958" i="1" s="1"/>
  <c r="J958" i="1"/>
  <c r="K958" i="1" s="1"/>
  <c r="N957" i="1"/>
  <c r="L958" i="1"/>
  <c r="N958" i="1" s="1"/>
  <c r="J959" i="1"/>
  <c r="K959" i="1" s="1"/>
  <c r="G960" i="1"/>
  <c r="E961" i="1" s="1"/>
  <c r="H960" i="1" l="1"/>
  <c r="F961" i="1"/>
  <c r="G961" i="1" s="1"/>
  <c r="E962" i="1" s="1"/>
  <c r="H961" i="1" l="1"/>
  <c r="O962" i="1"/>
  <c r="I960" i="1"/>
  <c r="M959" i="1" s="1"/>
  <c r="F962" i="1"/>
  <c r="L959" i="1"/>
  <c r="J960" i="1"/>
  <c r="K960" i="1" s="1"/>
  <c r="N959" i="1" l="1"/>
  <c r="P962" i="1"/>
  <c r="I961" i="1"/>
  <c r="M960" i="1" s="1"/>
  <c r="G962" i="1"/>
  <c r="E963" i="1" s="1"/>
  <c r="L960" i="1"/>
  <c r="N960" i="1" s="1"/>
  <c r="J961" i="1" l="1"/>
  <c r="K961" i="1" s="1"/>
  <c r="H962" i="1"/>
  <c r="F963" i="1"/>
  <c r="G963" i="1" s="1"/>
  <c r="E964" i="1" s="1"/>
  <c r="H963" i="1" l="1"/>
  <c r="I962" i="1"/>
  <c r="M961" i="1" s="1"/>
  <c r="F964" i="1"/>
  <c r="G964" i="1" s="1"/>
  <c r="E965" i="1" s="1"/>
  <c r="L961" i="1"/>
  <c r="N961" i="1" s="1"/>
  <c r="J962" i="1"/>
  <c r="K962" i="1" s="1"/>
  <c r="H964" i="1" l="1"/>
  <c r="I963" i="1"/>
  <c r="M962" i="1" s="1"/>
  <c r="F965" i="1"/>
  <c r="L962" i="1"/>
  <c r="N962" i="1" s="1"/>
  <c r="J963" i="1"/>
  <c r="K963" i="1" s="1"/>
  <c r="I964" i="1" l="1"/>
  <c r="M963" i="1" s="1"/>
  <c r="G965" i="1"/>
  <c r="E966" i="1" s="1"/>
  <c r="L963" i="1"/>
  <c r="N963" i="1" s="1"/>
  <c r="J964" i="1"/>
  <c r="K964" i="1" s="1"/>
  <c r="H965" i="1" l="1"/>
  <c r="F966" i="1"/>
  <c r="G966" i="1" s="1"/>
  <c r="E967" i="1" s="1"/>
  <c r="H966" i="1" l="1"/>
  <c r="I965" i="1"/>
  <c r="M964" i="1" s="1"/>
  <c r="F967" i="1"/>
  <c r="L964" i="1"/>
  <c r="J965" i="1"/>
  <c r="K965" i="1" s="1"/>
  <c r="I966" i="1" l="1"/>
  <c r="M965" i="1" s="1"/>
  <c r="N964" i="1"/>
  <c r="J966" i="1"/>
  <c r="K966" i="1" s="1"/>
  <c r="L965" i="1"/>
  <c r="N965" i="1" s="1"/>
  <c r="G967" i="1"/>
  <c r="E968" i="1" s="1"/>
  <c r="H967" i="1" l="1"/>
  <c r="F968" i="1"/>
  <c r="G968" i="1" s="1"/>
  <c r="E969" i="1" s="1"/>
  <c r="H968" i="1" l="1"/>
  <c r="I967" i="1"/>
  <c r="M966" i="1" s="1"/>
  <c r="F969" i="1"/>
  <c r="G969" i="1" s="1"/>
  <c r="E970" i="1" s="1"/>
  <c r="L966" i="1"/>
  <c r="N966" i="1" s="1"/>
  <c r="J967" i="1"/>
  <c r="K967" i="1" s="1"/>
  <c r="H969" i="1" l="1"/>
  <c r="I968" i="1"/>
  <c r="M967" i="1" s="1"/>
  <c r="F970" i="1"/>
  <c r="L967" i="1"/>
  <c r="N967" i="1" s="1"/>
  <c r="J968" i="1"/>
  <c r="K968" i="1" s="1"/>
  <c r="I969" i="1" l="1"/>
  <c r="M968" i="1" s="1"/>
  <c r="L968" i="1"/>
  <c r="J969" i="1"/>
  <c r="K969" i="1" s="1"/>
  <c r="G970" i="1"/>
  <c r="E971" i="1" s="1"/>
  <c r="N968" i="1" l="1"/>
  <c r="F971" i="1"/>
  <c r="G971" i="1" s="1"/>
  <c r="E972" i="1" s="1"/>
  <c r="H970" i="1"/>
  <c r="H971" i="1" l="1"/>
  <c r="L969" i="1"/>
  <c r="I970" i="1"/>
  <c r="M969" i="1" s="1"/>
  <c r="F972" i="1"/>
  <c r="I971" i="1" l="1"/>
  <c r="M970" i="1" s="1"/>
  <c r="J970" i="1"/>
  <c r="K970" i="1" s="1"/>
  <c r="N969" i="1"/>
  <c r="L970" i="1"/>
  <c r="N970" i="1" s="1"/>
  <c r="J971" i="1"/>
  <c r="K971" i="1" s="1"/>
  <c r="G972" i="1"/>
  <c r="E973" i="1" s="1"/>
  <c r="H972" i="1" l="1"/>
  <c r="F973" i="1"/>
  <c r="G973" i="1" s="1"/>
  <c r="E974" i="1" s="1"/>
  <c r="H973" i="1" l="1"/>
  <c r="I972" i="1"/>
  <c r="M971" i="1" s="1"/>
  <c r="F974" i="1"/>
  <c r="G974" i="1" s="1"/>
  <c r="E975" i="1" s="1"/>
  <c r="L971" i="1"/>
  <c r="N971" i="1" s="1"/>
  <c r="H974" i="1" l="1"/>
  <c r="J972" i="1"/>
  <c r="K972" i="1" s="1"/>
  <c r="I973" i="1"/>
  <c r="M972" i="1" s="1"/>
  <c r="F975" i="1"/>
  <c r="L972" i="1"/>
  <c r="J973" i="1"/>
  <c r="K973" i="1" s="1"/>
  <c r="N972" i="1" l="1"/>
  <c r="I974" i="1"/>
  <c r="M973" i="1" s="1"/>
  <c r="L973" i="1"/>
  <c r="G975" i="1"/>
  <c r="E976" i="1" s="1"/>
  <c r="N973" i="1" l="1"/>
  <c r="J974" i="1"/>
  <c r="K974" i="1" s="1"/>
  <c r="H975" i="1"/>
  <c r="F976" i="1"/>
  <c r="I975" i="1" l="1"/>
  <c r="M974" i="1" s="1"/>
  <c r="L974" i="1"/>
  <c r="N974" i="1" s="1"/>
  <c r="J975" i="1"/>
  <c r="K975" i="1" s="1"/>
  <c r="G976" i="1"/>
  <c r="E977" i="1" s="1"/>
  <c r="F977" i="1" l="1"/>
  <c r="H976" i="1"/>
  <c r="G977" i="1"/>
  <c r="E978" i="1" s="1"/>
  <c r="H977" i="1" l="1"/>
  <c r="L975" i="1"/>
  <c r="I976" i="1"/>
  <c r="M975" i="1" s="1"/>
  <c r="F978" i="1"/>
  <c r="I977" i="1" l="1"/>
  <c r="M976" i="1" s="1"/>
  <c r="J976" i="1"/>
  <c r="K976" i="1" s="1"/>
  <c r="N975" i="1"/>
  <c r="L976" i="1"/>
  <c r="N976" i="1" s="1"/>
  <c r="J977" i="1"/>
  <c r="K977" i="1" s="1"/>
  <c r="G978" i="1"/>
  <c r="E979" i="1" s="1"/>
  <c r="H978" i="1" l="1"/>
  <c r="F979" i="1"/>
  <c r="G979" i="1" s="1"/>
  <c r="E980" i="1" s="1"/>
  <c r="H979" i="1" l="1"/>
  <c r="I978" i="1"/>
  <c r="M977" i="1" s="1"/>
  <c r="F980" i="1"/>
  <c r="G980" i="1" s="1"/>
  <c r="E981" i="1" s="1"/>
  <c r="L977" i="1"/>
  <c r="N977" i="1" s="1"/>
  <c r="H980" i="1" l="1"/>
  <c r="J978" i="1"/>
  <c r="K978" i="1" s="1"/>
  <c r="I979" i="1"/>
  <c r="M978" i="1" s="1"/>
  <c r="F981" i="1"/>
  <c r="L978" i="1"/>
  <c r="N978" i="1" s="1"/>
  <c r="J979" i="1" l="1"/>
  <c r="K979" i="1" s="1"/>
  <c r="I980" i="1"/>
  <c r="M979" i="1" s="1"/>
  <c r="G981" i="1"/>
  <c r="E982" i="1" s="1"/>
  <c r="J980" i="1"/>
  <c r="K980" i="1" s="1"/>
  <c r="L979" i="1"/>
  <c r="N979" i="1" s="1"/>
  <c r="O982" i="1" l="1"/>
  <c r="H981" i="1"/>
  <c r="F982" i="1"/>
  <c r="L980" i="1" l="1"/>
  <c r="I981" i="1"/>
  <c r="M980" i="1" s="1"/>
  <c r="P982" i="1"/>
  <c r="G982" i="1"/>
  <c r="E983" i="1" s="1"/>
  <c r="H982" i="1" l="1"/>
  <c r="J981" i="1"/>
  <c r="K981" i="1" s="1"/>
  <c r="F983" i="1"/>
  <c r="N980" i="1"/>
  <c r="I982" i="1" l="1"/>
  <c r="M981" i="1" s="1"/>
  <c r="L981" i="1"/>
  <c r="N981" i="1" s="1"/>
  <c r="G983" i="1"/>
  <c r="E984" i="1" s="1"/>
  <c r="J982" i="1" l="1"/>
  <c r="K982" i="1" s="1"/>
  <c r="F984" i="1"/>
  <c r="G984" i="1" s="1"/>
  <c r="E985" i="1" s="1"/>
  <c r="H983" i="1"/>
  <c r="H984" i="1" l="1"/>
  <c r="L982" i="1"/>
  <c r="I983" i="1"/>
  <c r="M982" i="1" s="1"/>
  <c r="F985" i="1"/>
  <c r="I984" i="1" l="1"/>
  <c r="M983" i="1" s="1"/>
  <c r="J983" i="1"/>
  <c r="K983" i="1" s="1"/>
  <c r="G985" i="1"/>
  <c r="E986" i="1" s="1"/>
  <c r="N982" i="1"/>
  <c r="J984" i="1"/>
  <c r="K984" i="1" s="1"/>
  <c r="L983" i="1"/>
  <c r="N983" i="1" s="1"/>
  <c r="H985" i="1" l="1"/>
  <c r="F986" i="1"/>
  <c r="I985" i="1" l="1"/>
  <c r="M984" i="1" s="1"/>
  <c r="L984" i="1"/>
  <c r="J985" i="1"/>
  <c r="K985" i="1" s="1"/>
  <c r="G986" i="1"/>
  <c r="E987" i="1" s="1"/>
  <c r="N984" i="1" l="1"/>
  <c r="F987" i="1"/>
  <c r="G987" i="1" s="1"/>
  <c r="E988" i="1" s="1"/>
  <c r="H986" i="1"/>
  <c r="H987" i="1" l="1"/>
  <c r="L985" i="1"/>
  <c r="I986" i="1"/>
  <c r="M985" i="1" s="1"/>
  <c r="F988" i="1"/>
  <c r="I987" i="1" l="1"/>
  <c r="M986" i="1" s="1"/>
  <c r="J986" i="1"/>
  <c r="K986" i="1" s="1"/>
  <c r="G988" i="1"/>
  <c r="E989" i="1" s="1"/>
  <c r="N985" i="1"/>
  <c r="L986" i="1"/>
  <c r="N986" i="1" s="1"/>
  <c r="J987" i="1"/>
  <c r="K987" i="1" s="1"/>
  <c r="H988" i="1" l="1"/>
  <c r="F989" i="1"/>
  <c r="I988" i="1" l="1"/>
  <c r="M987" i="1" s="1"/>
  <c r="L987" i="1"/>
  <c r="G989" i="1"/>
  <c r="E990" i="1" s="1"/>
  <c r="N987" i="1" l="1"/>
  <c r="J988" i="1"/>
  <c r="K988" i="1" s="1"/>
  <c r="H989" i="1"/>
  <c r="F990" i="1"/>
  <c r="G990" i="1" s="1"/>
  <c r="E991" i="1" s="1"/>
  <c r="H990" i="1" l="1"/>
  <c r="I989" i="1"/>
  <c r="M988" i="1" s="1"/>
  <c r="F991" i="1"/>
  <c r="G991" i="1" s="1"/>
  <c r="E992" i="1" s="1"/>
  <c r="L988" i="1"/>
  <c r="N988" i="1" s="1"/>
  <c r="J989" i="1"/>
  <c r="K989" i="1" s="1"/>
  <c r="H991" i="1" l="1"/>
  <c r="I990" i="1"/>
  <c r="M989" i="1" s="1"/>
  <c r="F992" i="1"/>
  <c r="L989" i="1"/>
  <c r="J990" i="1"/>
  <c r="K990" i="1" s="1"/>
  <c r="N989" i="1" l="1"/>
  <c r="I991" i="1"/>
  <c r="M990" i="1" s="1"/>
  <c r="L990" i="1"/>
  <c r="J991" i="1"/>
  <c r="K991" i="1" s="1"/>
  <c r="G992" i="1"/>
  <c r="E993" i="1" s="1"/>
  <c r="N990" i="1" l="1"/>
  <c r="F993" i="1"/>
  <c r="G993" i="1" s="1"/>
  <c r="E994" i="1" s="1"/>
  <c r="H992" i="1"/>
  <c r="H993" i="1" l="1"/>
  <c r="L991" i="1"/>
  <c r="I992" i="1"/>
  <c r="M991" i="1" s="1"/>
  <c r="F994" i="1"/>
  <c r="I993" i="1" l="1"/>
  <c r="M992" i="1" s="1"/>
  <c r="J992" i="1"/>
  <c r="K992" i="1" s="1"/>
  <c r="N991" i="1"/>
  <c r="G994" i="1"/>
  <c r="E995" i="1" s="1"/>
  <c r="J993" i="1"/>
  <c r="K993" i="1" s="1"/>
  <c r="L992" i="1"/>
  <c r="N992" i="1" s="1"/>
  <c r="H994" i="1" l="1"/>
  <c r="F995" i="1"/>
  <c r="I994" i="1" l="1"/>
  <c r="M993" i="1" s="1"/>
  <c r="G995" i="1"/>
  <c r="E996" i="1" s="1"/>
  <c r="L993" i="1"/>
  <c r="N993" i="1" s="1"/>
  <c r="J994" i="1"/>
  <c r="K994" i="1" s="1"/>
  <c r="H995" i="1" l="1"/>
  <c r="F996" i="1"/>
  <c r="I995" i="1" l="1"/>
  <c r="M994" i="1" s="1"/>
  <c r="G996" i="1"/>
  <c r="E997" i="1" s="1"/>
  <c r="L994" i="1"/>
  <c r="N994" i="1" s="1"/>
  <c r="J995" i="1"/>
  <c r="K995" i="1" s="1"/>
  <c r="H996" i="1" l="1"/>
  <c r="F997" i="1"/>
  <c r="I996" i="1" l="1"/>
  <c r="M995" i="1" s="1"/>
  <c r="L995" i="1"/>
  <c r="N995" i="1" s="1"/>
  <c r="G997" i="1"/>
  <c r="E998" i="1" s="1"/>
  <c r="J996" i="1" l="1"/>
  <c r="K996" i="1" s="1"/>
  <c r="F998" i="1"/>
  <c r="G998" i="1" s="1"/>
  <c r="E999" i="1" s="1"/>
  <c r="H997" i="1"/>
  <c r="H998" i="1" l="1"/>
  <c r="L996" i="1"/>
  <c r="I997" i="1"/>
  <c r="M996" i="1" s="1"/>
  <c r="F999" i="1"/>
  <c r="I998" i="1" l="1"/>
  <c r="M997" i="1" s="1"/>
  <c r="J997" i="1"/>
  <c r="K997" i="1" s="1"/>
  <c r="G999" i="1"/>
  <c r="E1000" i="1" s="1"/>
  <c r="N996" i="1"/>
  <c r="L997" i="1"/>
  <c r="N997" i="1" s="1"/>
  <c r="J998" i="1"/>
  <c r="K998" i="1" s="1"/>
  <c r="H999" i="1" l="1"/>
  <c r="F1000" i="1"/>
  <c r="I999" i="1" l="1"/>
  <c r="M998" i="1" s="1"/>
  <c r="L998" i="1"/>
  <c r="J999" i="1"/>
  <c r="K999" i="1" s="1"/>
  <c r="G1000" i="1"/>
  <c r="E1001" i="1" s="1"/>
  <c r="N998" i="1" l="1"/>
  <c r="F1001" i="1"/>
  <c r="G1001" i="1" s="1"/>
  <c r="H1000" i="1"/>
  <c r="E1005" i="1"/>
  <c r="G1005" i="1" l="1"/>
  <c r="E1002" i="1"/>
  <c r="L999" i="1"/>
  <c r="I1000" i="1"/>
  <c r="M999" i="1" s="1"/>
  <c r="F1002" i="1"/>
  <c r="F1005" i="1"/>
  <c r="I1002" i="1" l="1"/>
  <c r="M1001" i="1" s="1"/>
  <c r="P1002" i="1"/>
  <c r="I1001" i="1"/>
  <c r="M1000" i="1" s="1"/>
  <c r="F1007" i="1"/>
  <c r="N999" i="1"/>
  <c r="J1000" i="1"/>
  <c r="K1000" i="1" s="1"/>
  <c r="H1002" i="1"/>
  <c r="G1002" i="1"/>
  <c r="G1007" i="1" s="1"/>
  <c r="O1002" i="1"/>
  <c r="H1001" i="1"/>
  <c r="E1007" i="1"/>
  <c r="L1001" i="1" l="1"/>
  <c r="N1001" i="1" s="1"/>
  <c r="J1002" i="1"/>
  <c r="J1001" i="1"/>
  <c r="L1000" i="1"/>
  <c r="N1000" i="1" s="1"/>
  <c r="K1001" i="1" l="1"/>
  <c r="J1005" i="1"/>
  <c r="K1002" i="1"/>
  <c r="J1007" i="1"/>
</calcChain>
</file>

<file path=xl/sharedStrings.xml><?xml version="1.0" encoding="utf-8"?>
<sst xmlns="http://schemas.openxmlformats.org/spreadsheetml/2006/main" count="112" uniqueCount="77">
  <si>
    <t>G</t>
  </si>
  <si>
    <t>M</t>
  </si>
  <si>
    <t>GM</t>
  </si>
  <si>
    <t>#</t>
  </si>
  <si>
    <t>dt</t>
  </si>
  <si>
    <t>t</t>
  </si>
  <si>
    <t>*****</t>
  </si>
  <si>
    <t>x(t)</t>
  </si>
  <si>
    <t>y(t)</t>
  </si>
  <si>
    <t>r(t)</t>
  </si>
  <si>
    <t>initial conditions (2)</t>
  </si>
  <si>
    <t>initial conditions (1)</t>
  </si>
  <si>
    <t>vox</t>
  </si>
  <si>
    <t>xo</t>
  </si>
  <si>
    <t>yo</t>
  </si>
  <si>
    <t>&lt;--- origin</t>
  </si>
  <si>
    <t>&lt;--- start</t>
  </si>
  <si>
    <t>vx(t)</t>
  </si>
  <si>
    <t>vy(t)</t>
  </si>
  <si>
    <t>v(t)</t>
  </si>
  <si>
    <t>L(t) = v(t)*r(t)</t>
  </si>
  <si>
    <t>ax(t)</t>
  </si>
  <si>
    <t>ay(t)</t>
  </si>
  <si>
    <t>a</t>
  </si>
  <si>
    <t>Constants</t>
  </si>
  <si>
    <t>Planet</t>
  </si>
  <si>
    <t>Mercury</t>
  </si>
  <si>
    <t>Venus</t>
  </si>
  <si>
    <t>Earth</t>
  </si>
  <si>
    <t>Mars</t>
  </si>
  <si>
    <t>Jupiter</t>
  </si>
  <si>
    <t>Saturn</t>
  </si>
  <si>
    <t>Uranus</t>
  </si>
  <si>
    <t>Nepture</t>
  </si>
  <si>
    <t>Pluto</t>
  </si>
  <si>
    <t>log(a)</t>
  </si>
  <si>
    <t>Trendline - power</t>
  </si>
  <si>
    <t>Testing Kepler's Third Law</t>
  </si>
  <si>
    <t xml:space="preserve">n = </t>
  </si>
  <si>
    <t xml:space="preserve">k = </t>
  </si>
  <si>
    <t>Mass of Sun</t>
  </si>
  <si>
    <r>
      <t xml:space="preserve">4 </t>
    </r>
    <r>
      <rPr>
        <sz val="10"/>
        <rFont val="Symbol"/>
        <family val="1"/>
        <charset val="2"/>
      </rPr>
      <t>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(/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</t>
    </r>
    <r>
      <rPr>
        <i/>
        <sz val="10"/>
        <rFont val="Arial"/>
        <family val="2"/>
      </rPr>
      <t>G</t>
    </r>
    <r>
      <rPr>
        <sz val="10"/>
        <rFont val="Arial"/>
      </rPr>
      <t>)</t>
    </r>
  </si>
  <si>
    <r>
      <t>M</t>
    </r>
    <r>
      <rPr>
        <vertAlign val="subscript"/>
        <sz val="10"/>
        <rFont val="Arial"/>
        <family val="2"/>
      </rPr>
      <t xml:space="preserve">S </t>
    </r>
    <r>
      <rPr>
        <sz val="10"/>
        <rFont val="Arial"/>
        <family val="2"/>
      </rPr>
      <t xml:space="preserve"> =</t>
    </r>
  </si>
  <si>
    <t>kg</t>
  </si>
  <si>
    <r>
      <t>k</t>
    </r>
    <r>
      <rPr>
        <sz val="10"/>
        <rFont val="Arial"/>
      </rPr>
      <t xml:space="preserve"> = </t>
    </r>
  </si>
  <si>
    <r>
      <t>G</t>
    </r>
    <r>
      <rPr>
        <sz val="10"/>
        <rFont val="Arial"/>
      </rPr>
      <t xml:space="preserve"> =</t>
    </r>
  </si>
  <si>
    <t>Linest - curve fitting</t>
  </si>
  <si>
    <r>
      <t>D</t>
    </r>
    <r>
      <rPr>
        <sz val="10"/>
        <rFont val="Arial"/>
      </rPr>
      <t xml:space="preserve">n = </t>
    </r>
  </si>
  <si>
    <t xml:space="preserve"> = log(k)</t>
  </si>
  <si>
    <r>
      <t>D</t>
    </r>
    <r>
      <rPr>
        <sz val="10"/>
        <rFont val="Arial"/>
      </rPr>
      <t xml:space="preserve">n / n % = </t>
    </r>
  </si>
  <si>
    <r>
      <t xml:space="preserve"> =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log(k)</t>
    </r>
  </si>
  <si>
    <t xml:space="preserve">kmax = </t>
  </si>
  <si>
    <t xml:space="preserve">kmin = </t>
  </si>
  <si>
    <r>
      <t>min</t>
    </r>
    <r>
      <rPr>
        <i/>
        <sz val="10"/>
        <rFont val="Arial"/>
        <family val="2"/>
      </rPr>
      <t xml:space="preserve"> M</t>
    </r>
    <r>
      <rPr>
        <vertAlign val="subscript"/>
        <sz val="10"/>
        <rFont val="Arial"/>
        <family val="2"/>
      </rPr>
      <t xml:space="preserve">S </t>
    </r>
    <r>
      <rPr>
        <sz val="10"/>
        <rFont val="Arial"/>
        <family val="2"/>
      </rPr>
      <t xml:space="preserve"> =</t>
    </r>
  </si>
  <si>
    <r>
      <t>max</t>
    </r>
    <r>
      <rPr>
        <i/>
        <sz val="10"/>
        <rFont val="Arial"/>
        <family val="2"/>
      </rPr>
      <t xml:space="preserve"> M</t>
    </r>
    <r>
      <rPr>
        <vertAlign val="subscript"/>
        <sz val="10"/>
        <rFont val="Arial"/>
        <family val="2"/>
      </rPr>
      <t xml:space="preserve">S </t>
    </r>
    <r>
      <rPr>
        <sz val="10"/>
        <rFont val="Arial"/>
        <family val="2"/>
      </rPr>
      <t xml:space="preserve"> =</t>
    </r>
  </si>
  <si>
    <t>s</t>
  </si>
  <si>
    <r>
      <t xml:space="preserve">Mean distance from Sun </t>
    </r>
    <r>
      <rPr>
        <b/>
        <i/>
        <sz val="10"/>
        <rFont val="Arial"/>
        <family val="2"/>
      </rPr>
      <t>a</t>
    </r>
    <r>
      <rPr>
        <b/>
        <sz val="10"/>
        <rFont val="Arial"/>
        <family val="2"/>
      </rPr>
      <t xml:space="preserve"> (m)</t>
    </r>
  </si>
  <si>
    <r>
      <t xml:space="preserve">Period </t>
    </r>
    <r>
      <rPr>
        <b/>
        <i/>
        <sz val="10"/>
        <rFont val="Arial"/>
        <family val="2"/>
      </rPr>
      <t>T</t>
    </r>
    <r>
      <rPr>
        <b/>
        <sz val="10"/>
        <rFont val="Arial"/>
        <family val="2"/>
      </rPr>
      <t xml:space="preserve"> (s)</t>
    </r>
  </si>
  <si>
    <r>
      <t>log(</t>
    </r>
    <r>
      <rPr>
        <b/>
        <i/>
        <sz val="10"/>
        <rFont val="Arial"/>
        <family val="2"/>
      </rPr>
      <t>T</t>
    </r>
    <r>
      <rPr>
        <b/>
        <sz val="10"/>
        <rFont val="Arial"/>
        <family val="2"/>
      </rPr>
      <t>)</t>
    </r>
  </si>
  <si>
    <r>
      <t xml:space="preserve">T </t>
    </r>
    <r>
      <rPr>
        <b/>
        <sz val="12"/>
        <rFont val="Arial"/>
        <family val="2"/>
      </rPr>
      <t xml:space="preserve">= </t>
    </r>
    <r>
      <rPr>
        <b/>
        <i/>
        <sz val="12"/>
        <rFont val="Arial"/>
        <family val="2"/>
      </rPr>
      <t xml:space="preserve"> k a</t>
    </r>
    <r>
      <rPr>
        <b/>
        <vertAlign val="superscript"/>
        <sz val="12"/>
        <rFont val="Arial"/>
        <family val="2"/>
      </rPr>
      <t>n</t>
    </r>
  </si>
  <si>
    <t>max</t>
  </si>
  <si>
    <t>min</t>
  </si>
  <si>
    <r>
      <t>N.m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.kg</t>
    </r>
    <r>
      <rPr>
        <vertAlign val="superscript"/>
        <sz val="10"/>
        <rFont val="Arial"/>
        <family val="2"/>
      </rPr>
      <t>-2</t>
    </r>
  </si>
  <si>
    <t>Adjust the plot size so that the it is square</t>
  </si>
  <si>
    <t>time t   (0 &lt; t &lt; 100)</t>
  </si>
  <si>
    <r>
      <t>radius R</t>
    </r>
    <r>
      <rPr>
        <vertAlign val="subscript"/>
        <sz val="14"/>
        <color rgb="FF0000FF"/>
        <rFont val="Arial"/>
        <family val="2"/>
      </rPr>
      <t>0</t>
    </r>
    <r>
      <rPr>
        <sz val="14"/>
        <color rgb="FF0000FF"/>
        <rFont val="Arial"/>
        <family val="2"/>
      </rPr>
      <t xml:space="preserve">   (1 &lt;= R &lt;= 2)</t>
    </r>
  </si>
  <si>
    <t>Adjust the size of the Earth so that its radius is 1 unit (adjust marker size)</t>
  </si>
  <si>
    <t>Calculations</t>
  </si>
  <si>
    <t>Enter semimajor axis  a</t>
  </si>
  <si>
    <t>period  T</t>
  </si>
  <si>
    <r>
      <t xml:space="preserve"> Enter initial radius R</t>
    </r>
    <r>
      <rPr>
        <vertAlign val="subscript"/>
        <sz val="14"/>
        <rFont val="Arial"/>
        <family val="2"/>
      </rPr>
      <t>0</t>
    </r>
  </si>
  <si>
    <r>
      <t>Orbital velocity v</t>
    </r>
    <r>
      <rPr>
        <vertAlign val="subscript"/>
        <sz val="14"/>
        <rFont val="Arial"/>
        <family val="2"/>
      </rPr>
      <t>orb</t>
    </r>
  </si>
  <si>
    <r>
      <t>Escape velocity v</t>
    </r>
    <r>
      <rPr>
        <vertAlign val="subscript"/>
        <sz val="14"/>
        <rFont val="Arial"/>
        <family val="2"/>
      </rPr>
      <t>esc</t>
    </r>
  </si>
  <si>
    <r>
      <t>Enter formula for v</t>
    </r>
    <r>
      <rPr>
        <vertAlign val="subscript"/>
        <sz val="14"/>
        <color rgb="FFFF0000"/>
        <rFont val="Arial"/>
        <family val="2"/>
      </rPr>
      <t>orb</t>
    </r>
    <r>
      <rPr>
        <sz val="14"/>
        <color rgb="FFFF0000"/>
        <rFont val="Arial"/>
        <family val="2"/>
      </rPr>
      <t xml:space="preserve">  v</t>
    </r>
    <r>
      <rPr>
        <vertAlign val="subscript"/>
        <sz val="14"/>
        <color rgb="FFFF0000"/>
        <rFont val="Arial"/>
        <family val="2"/>
      </rPr>
      <t>esc</t>
    </r>
    <r>
      <rPr>
        <sz val="14"/>
        <color rgb="FFFF0000"/>
        <rFont val="Arial"/>
        <family val="2"/>
      </rPr>
      <t xml:space="preserve">   T</t>
    </r>
  </si>
  <si>
    <t>Circumference</t>
  </si>
  <si>
    <t xml:space="preserve"> </t>
  </si>
  <si>
    <r>
      <t>velocity v</t>
    </r>
    <r>
      <rPr>
        <vertAlign val="subscript"/>
        <sz val="14"/>
        <color indexed="12"/>
        <rFont val="Arial"/>
        <family val="2"/>
      </rPr>
      <t>oy</t>
    </r>
    <r>
      <rPr>
        <sz val="14"/>
        <color indexed="12"/>
        <rFont val="Arial"/>
        <family val="2"/>
      </rPr>
      <t xml:space="preserve">   (0 &lt;= v</t>
    </r>
    <r>
      <rPr>
        <vertAlign val="subscript"/>
        <sz val="14"/>
        <color indexed="12"/>
        <rFont val="Arial"/>
        <family val="2"/>
      </rPr>
      <t>oy</t>
    </r>
    <r>
      <rPr>
        <sz val="14"/>
        <color indexed="12"/>
        <rFont val="Arial"/>
        <family val="2"/>
      </rPr>
      <t xml:space="preserve"> &lt;= 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</si>
</sst>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9" x14ac:knownFonts="1"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b/>
      <vertAlign val="superscript"/>
      <sz val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4"/>
      <color indexed="12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vertAlign val="subscript"/>
      <sz val="14"/>
      <color indexed="12"/>
      <name val="Arial"/>
      <family val="2"/>
    </font>
    <font>
      <sz val="14"/>
      <color rgb="FF0000FF"/>
      <name val="Arial"/>
      <family val="2"/>
    </font>
    <font>
      <b/>
      <sz val="14"/>
      <color rgb="FF0000FF"/>
      <name val="Arial"/>
      <family val="2"/>
    </font>
    <font>
      <b/>
      <sz val="12"/>
      <color rgb="FFFF0000"/>
      <name val="Arial"/>
      <family val="2"/>
    </font>
    <font>
      <vertAlign val="subscript"/>
      <sz val="14"/>
      <color rgb="FF0000FF"/>
      <name val="Arial"/>
      <family val="2"/>
    </font>
    <font>
      <vertAlign val="subscript"/>
      <sz val="14"/>
      <name val="Arial"/>
      <family val="2"/>
    </font>
    <font>
      <sz val="14"/>
      <color rgb="FFFF0000"/>
      <name val="Arial"/>
      <family val="2"/>
    </font>
    <font>
      <vertAlign val="subscript"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/>
    </xf>
    <xf numFmtId="11" fontId="7" fillId="0" borderId="0" xfId="0" applyNumberFormat="1" applyFont="1"/>
    <xf numFmtId="0" fontId="1" fillId="0" borderId="0" xfId="0" applyFont="1"/>
    <xf numFmtId="2" fontId="9" fillId="0" borderId="0" xfId="0" applyNumberFormat="1" applyFont="1"/>
    <xf numFmtId="0" fontId="9" fillId="0" borderId="0" xfId="0" applyFont="1"/>
    <xf numFmtId="165" fontId="2" fillId="0" borderId="0" xfId="0" applyNumberFormat="1" applyFont="1"/>
    <xf numFmtId="11" fontId="10" fillId="0" borderId="0" xfId="0" applyNumberFormat="1" applyFont="1"/>
    <xf numFmtId="165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right"/>
    </xf>
    <xf numFmtId="2" fontId="11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166" fontId="0" fillId="0" borderId="0" xfId="0" applyNumberFormat="1"/>
    <xf numFmtId="0" fontId="14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quotePrefix="1"/>
    <xf numFmtId="0" fontId="20" fillId="0" borderId="0" xfId="0" applyFont="1"/>
    <xf numFmtId="0" fontId="18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22" fillId="0" borderId="1" xfId="0" applyFont="1" applyBorder="1" applyAlignment="1">
      <alignment vertical="center"/>
    </xf>
    <xf numFmtId="0" fontId="24" fillId="0" borderId="0" xfId="0" applyFont="1"/>
    <xf numFmtId="0" fontId="20" fillId="0" borderId="0" xfId="0" applyFont="1" applyAlignment="1">
      <alignment horizontal="right"/>
    </xf>
    <xf numFmtId="165" fontId="19" fillId="2" borderId="2" xfId="0" applyNumberFormat="1" applyFont="1" applyFill="1" applyBorder="1" applyAlignment="1" applyProtection="1">
      <alignment horizontal="right"/>
      <protection locked="0"/>
    </xf>
    <xf numFmtId="164" fontId="19" fillId="2" borderId="2" xfId="0" applyNumberFormat="1" applyFont="1" applyFill="1" applyBorder="1" applyAlignment="1" applyProtection="1">
      <alignment horizontal="right"/>
      <protection locked="0"/>
    </xf>
    <xf numFmtId="164" fontId="23" fillId="2" borderId="2" xfId="0" applyNumberFormat="1" applyFont="1" applyFill="1" applyBorder="1" applyAlignment="1" applyProtection="1">
      <alignment vertical="center"/>
      <protection locked="0"/>
    </xf>
    <xf numFmtId="2" fontId="20" fillId="2" borderId="0" xfId="0" applyNumberFormat="1" applyFont="1" applyFill="1"/>
    <xf numFmtId="165" fontId="20" fillId="3" borderId="0" xfId="0" applyNumberFormat="1" applyFont="1" applyFill="1"/>
    <xf numFmtId="0" fontId="27" fillId="0" borderId="0" xfId="0" applyFont="1"/>
    <xf numFmtId="0" fontId="20" fillId="3" borderId="0" xfId="0" applyFont="1" applyFill="1"/>
    <xf numFmtId="2" fontId="2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88804916722046"/>
          <c:y val="0.12181482487102906"/>
          <c:w val="0.70097382988416768"/>
          <c:h val="0.7354628483433087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2">
                    <a:lumMod val="50000"/>
                  </a:schemeClr>
                </a:solidFill>
                <a:ln w="12700">
                  <a:solidFill>
                    <a:schemeClr val="accent2">
                      <a:lumMod val="50000"/>
                    </a:schemeClr>
                  </a:solidFill>
                  <a:prstDash val="solid"/>
                </a:ln>
              </c:spPr>
            </c:marker>
            <c:bubble3D val="0"/>
            <c:spPr>
              <a:ln w="19050">
                <a:solidFill>
                  <a:schemeClr val="accent2">
                    <a:lumMod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1BD-4259-9F9D-9326E35F7592}"/>
              </c:ext>
            </c:extLst>
          </c:dPt>
          <c:xVal>
            <c:numRef>
              <c:f>calculations!$O$2:$O$1002</c:f>
              <c:numCache>
                <c:formatCode>General</c:formatCode>
                <c:ptCount val="1001"/>
                <c:pt idx="0">
                  <c:v>0</c:v>
                </c:pt>
                <c:pt idx="1">
                  <c:v>2</c:v>
                </c:pt>
                <c:pt idx="20" formatCode="0.00E+00">
                  <c:v>1.9878676971575189</c:v>
                </c:pt>
                <c:pt idx="40" formatCode="0.00E+00">
                  <c:v>1.9504987369433486</c:v>
                </c:pt>
                <c:pt idx="60" formatCode="0.00E+00">
                  <c:v>1.8887767122500061</c:v>
                </c:pt>
                <c:pt idx="80" formatCode="0.00E+00">
                  <c:v>1.8040895776007266</c:v>
                </c:pt>
                <c:pt idx="100" formatCode="0.00E+00">
                  <c:v>1.6982333583251221</c:v>
                </c:pt>
                <c:pt idx="120" formatCode="0.00E+00">
                  <c:v>1.5732994311619226</c:v>
                </c:pt>
                <c:pt idx="140" formatCode="0.00E+00">
                  <c:v>1.4315594882765552</c:v>
                </c:pt>
                <c:pt idx="160" formatCode="0.00E+00">
                  <c:v>1.2753597313125722</c:v>
                </c:pt>
                <c:pt idx="180" formatCode="0.00E+00">
                  <c:v>1.1070318592618094</c:v>
                </c:pt>
                <c:pt idx="200" formatCode="0.00E+00">
                  <c:v>0.928824302448509</c:v>
                </c:pt>
                <c:pt idx="220" formatCode="0.00E+00">
                  <c:v>0.74285380041708038</c:v>
                </c:pt>
                <c:pt idx="240" formatCode="0.00E+00">
                  <c:v>0.55107519492048396</c:v>
                </c:pt>
                <c:pt idx="260" formatCode="0.00E+00">
                  <c:v>0.35526617646994652</c:v>
                </c:pt>
                <c:pt idx="280" formatCode="0.00E+00">
                  <c:v>0.15702343289990689</c:v>
                </c:pt>
                <c:pt idx="300" formatCode="0.00E+00">
                  <c:v>-4.2233105225774066E-2</c:v>
                </c:pt>
                <c:pt idx="320" formatCode="0.00E+00">
                  <c:v>-0.24125071015984509</c:v>
                </c:pt>
                <c:pt idx="340" formatCode="0.00E+00">
                  <c:v>-0.43893118112966867</c:v>
                </c:pt>
                <c:pt idx="360" formatCode="0.00E+00">
                  <c:v>-0.63431666439423506</c:v>
                </c:pt>
                <c:pt idx="380" formatCode="0.00E+00">
                  <c:v>-0.82657510026045156</c:v>
                </c:pt>
                <c:pt idx="400" formatCode="0.00E+00">
                  <c:v>-1.014986042581477</c:v>
                </c:pt>
                <c:pt idx="420" formatCode="0.00E+00">
                  <c:v>-1.1989273068188249</c:v>
                </c:pt>
                <c:pt idx="440" formatCode="0.00E+00">
                  <c:v>-1.3778626951947888</c:v>
                </c:pt>
                <c:pt idx="460" formatCode="0.00E+00">
                  <c:v>-1.5513309048918065</c:v>
                </c:pt>
                <c:pt idx="480" formatCode="0.00E+00">
                  <c:v>-1.7189356317060143</c:v>
                </c:pt>
                <c:pt idx="500" formatCode="0.00E+00">
                  <c:v>-1.8803368235390439</c:v>
                </c:pt>
                <c:pt idx="520" formatCode="0.00E+00">
                  <c:v>-2.0352430049572106</c:v>
                </c:pt>
                <c:pt idx="540" formatCode="0.00E+00">
                  <c:v>-2.183404577727845</c:v>
                </c:pt>
                <c:pt idx="560" formatCode="0.00E+00">
                  <c:v>-2.324607996916773</c:v>
                </c:pt>
                <c:pt idx="580" formatCode="0.00E+00">
                  <c:v>-2.4586707236727654</c:v>
                </c:pt>
                <c:pt idx="600" formatCode="0.00E+00">
                  <c:v>-2.585436861398239</c:v>
                </c:pt>
                <c:pt idx="620" formatCode="0.00E+00">
                  <c:v>-2.7047733897104504</c:v>
                </c:pt>
                <c:pt idx="640" formatCode="0.00E+00">
                  <c:v>-2.8165669191989937</c:v>
                </c:pt>
                <c:pt idx="660" formatCode="0.00E+00">
                  <c:v>-2.9207208987113682</c:v>
                </c:pt>
                <c:pt idx="680" formatCode="0.00E+00">
                  <c:v>-3.0171532152868941</c:v>
                </c:pt>
                <c:pt idx="700" formatCode="0.00E+00">
                  <c:v>-3.105794134660075</c:v>
                </c:pt>
                <c:pt idx="720" formatCode="0.00E+00">
                  <c:v>-3.1865845373508228</c:v>
                </c:pt>
                <c:pt idx="740" formatCode="0.00E+00">
                  <c:v>-3.2594744117202388</c:v>
                </c:pt>
                <c:pt idx="760" formatCode="0.00E+00">
                  <c:v>-3.3244215710179064</c:v>
                </c:pt>
                <c:pt idx="780" formatCode="0.00E+00">
                  <c:v>-3.3813905664306856</c:v>
                </c:pt>
                <c:pt idx="800" formatCode="0.00E+00">
                  <c:v>-3.4303517725284691</c:v>
                </c:pt>
                <c:pt idx="820" formatCode="0.00E+00">
                  <c:v>-3.471280625362994</c:v>
                </c:pt>
                <c:pt idx="840" formatCode="0.00E+00">
                  <c:v>-3.5041569968817394</c:v>
                </c:pt>
                <c:pt idx="860" formatCode="0.00E+00">
                  <c:v>-3.5289646923423548</c:v>
                </c:pt>
                <c:pt idx="880" formatCode="0.00E+00">
                  <c:v>-3.5456910601180973</c:v>
                </c:pt>
                <c:pt idx="900" formatCode="0.00E+00">
                  <c:v>-3.5543267057361754</c:v>
                </c:pt>
                <c:pt idx="920" formatCode="0.00E+00">
                  <c:v>-3.5548653042435823</c:v>
                </c:pt>
                <c:pt idx="940" formatCode="0.00E+00">
                  <c:v>-3.5473035071056889</c:v>
                </c:pt>
                <c:pt idx="960" formatCode="0.00E+00">
                  <c:v>-3.5316409418617893</c:v>
                </c:pt>
                <c:pt idx="980" formatCode="0.00E+00">
                  <c:v>-3.5078803047390976</c:v>
                </c:pt>
                <c:pt idx="1000" formatCode="0.00E+00">
                  <c:v>-3.476027548411754</c:v>
                </c:pt>
              </c:numCache>
            </c:numRef>
          </c:xVal>
          <c:yVal>
            <c:numRef>
              <c:f>calculations!$P$2:$P$1002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0" formatCode="0.00E+00">
                  <c:v>0.2554567106930653</c:v>
                </c:pt>
                <c:pt idx="40" formatCode="0.00E+00">
                  <c:v>0.5076766128066067</c:v>
                </c:pt>
                <c:pt idx="60" formatCode="0.00E+00">
                  <c:v>0.7535697888682299</c:v>
                </c:pt>
                <c:pt idx="80" formatCode="0.00E+00">
                  <c:v>0.9903177150204473</c:v>
                </c:pt>
                <c:pt idx="100" formatCode="0.00E+00">
                  <c:v>1.2154674344541445</c:v>
                </c:pt>
                <c:pt idx="120" formatCode="0.00E+00">
                  <c:v>1.4269894656193589</c:v>
                </c:pt>
                <c:pt idx="140" formatCode="0.00E+00">
                  <c:v>1.6232993661323367</c:v>
                </c:pt>
                <c:pt idx="160" formatCode="0.00E+00">
                  <c:v>1.8032479455702135</c:v>
                </c:pt>
                <c:pt idx="180" formatCode="0.00E+00">
                  <c:v>1.9660880349787986</c:v>
                </c:pt>
                <c:pt idx="200" formatCode="0.00E+00">
                  <c:v>2.11142647549867</c:v>
                </c:pt>
                <c:pt idx="220" formatCode="0.00E+00">
                  <c:v>2.2391691422757032</c:v>
                </c:pt>
                <c:pt idx="240" formatCode="0.00E+00">
                  <c:v>2.3494651118852716</c:v>
                </c:pt>
                <c:pt idx="260" formatCode="0.00E+00">
                  <c:v>2.4426541492409775</c:v>
                </c:pt>
                <c:pt idx="280" formatCode="0.00E+00">
                  <c:v>2.519219947339765</c:v>
                </c:pt>
                <c:pt idx="300" formatCode="0.00E+00">
                  <c:v>2.5797501933457707</c:v>
                </c:pt>
                <c:pt idx="320" formatCode="0.00E+00">
                  <c:v>2.6249035918263126</c:v>
                </c:pt>
                <c:pt idx="340" formatCode="0.00E+00">
                  <c:v>2.6553833969933591</c:v>
                </c:pt>
                <c:pt idx="360" formatCode="0.00E+00">
                  <c:v>2.6719167039694214</c:v>
                </c:pt>
                <c:pt idx="380" formatCode="0.00E+00">
                  <c:v>2.6752386375059474</c:v>
                </c:pt>
                <c:pt idx="400" formatCode="0.00E+00">
                  <c:v>2.6660805832614733</c:v>
                </c:pt>
                <c:pt idx="420" formatCode="0.00E+00">
                  <c:v>2.6451616786733996</c:v>
                </c:pt>
                <c:pt idx="440" formatCode="0.00E+00">
                  <c:v>2.6131828819076648</c:v>
                </c:pt>
                <c:pt idx="460" formatCode="0.00E+00">
                  <c:v>2.5708230461893264</c:v>
                </c:pt>
                <c:pt idx="480" formatCode="0.00E+00">
                  <c:v>2.5187365305001257</c:v>
                </c:pt>
                <c:pt idx="500" formatCode="0.00E+00">
                  <c:v>2.4575519700377213</c:v>
                </c:pt>
                <c:pt idx="520" formatCode="0.00E+00">
                  <c:v>2.3878719087496951</c:v>
                </c:pt>
                <c:pt idx="540" formatCode="0.00E+00">
                  <c:v>2.3102730616970741</c:v>
                </c:pt>
                <c:pt idx="560" formatCode="0.00E+00">
                  <c:v>2.2253070281263656</c:v>
                </c:pt>
                <c:pt idx="580" formatCode="0.00E+00">
                  <c:v>2.1335013185704272</c:v>
                </c:pt>
                <c:pt idx="600" formatCode="0.00E+00">
                  <c:v>2.0353605927895058</c:v>
                </c:pt>
                <c:pt idx="620" formatCode="0.00E+00">
                  <c:v>1.9313680315323327</c:v>
                </c:pt>
                <c:pt idx="640" formatCode="0.00E+00">
                  <c:v>1.8219867853807488</c:v>
                </c:pt>
                <c:pt idx="660" formatCode="0.00E+00">
                  <c:v>1.7076614595546182</c:v>
                </c:pt>
                <c:pt idx="680" formatCode="0.00E+00">
                  <c:v>1.5888196054997503</c:v>
                </c:pt>
                <c:pt idx="700" formatCode="0.00E+00">
                  <c:v>1.4658731991705793</c:v>
                </c:pt>
                <c:pt idx="720" formatCode="0.00E+00">
                  <c:v>1.3392200927963454</c:v>
                </c:pt>
                <c:pt idx="740" formatCode="0.00E+00">
                  <c:v>1.2092454320956634</c:v>
                </c:pt>
                <c:pt idx="760" formatCode="0.00E+00">
                  <c:v>1.0763230347774222</c:v>
                </c:pt>
                <c:pt idx="780" formatCode="0.00E+00">
                  <c:v>0.94081672904718405</c:v>
                </c:pt>
                <c:pt idx="800" formatCode="0.00E+00">
                  <c:v>0.80308165296732237</c:v>
                </c:pt>
                <c:pt idx="820" formatCode="0.00E+00">
                  <c:v>0.66346551708085566</c:v>
                </c:pt>
                <c:pt idx="840" formatCode="0.00E+00">
                  <c:v>0.52230983384583629</c:v>
                </c:pt>
                <c:pt idx="860" formatCode="0.00E+00">
                  <c:v>0.37995111824645922</c:v>
                </c:pt>
                <c:pt idx="880" formatCode="0.00E+00">
                  <c:v>0.23672206453141531</c:v>
                </c:pt>
                <c:pt idx="900" formatCode="0.00E+00">
                  <c:v>9.2952704440134593E-2</c:v>
                </c:pt>
                <c:pt idx="920" formatCode="0.00E+00">
                  <c:v>-5.1028447441262073E-2</c:v>
                </c:pt>
                <c:pt idx="940" formatCode="0.00E+00">
                  <c:v>-0.19489325536818131</c:v>
                </c:pt>
                <c:pt idx="960" formatCode="0.00E+00">
                  <c:v>-0.33831282523553646</c:v>
                </c:pt>
                <c:pt idx="980" formatCode="0.00E+00">
                  <c:v>-0.48095636250655821</c:v>
                </c:pt>
                <c:pt idx="1000" formatCode="0.00E+00">
                  <c:v>-0.6224900193093974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BD-4259-9F9D-9326E35F7592}"/>
            </c:ext>
          </c:extLst>
        </c:ser>
        <c:ser>
          <c:idx val="1"/>
          <c:order val="1"/>
          <c:spPr>
            <a:ln w="3175">
              <a:solidFill>
                <a:srgbClr val="FF6600"/>
              </a:solidFill>
              <a:prstDash val="solid"/>
            </a:ln>
          </c:spPr>
          <c:marker>
            <c:symbol val="square"/>
            <c:size val="4"/>
            <c:spPr>
              <a:noFill/>
              <a:ln w="6350">
                <a:noFill/>
              </a:ln>
            </c:spPr>
          </c:marker>
          <c:dPt>
            <c:idx val="2"/>
            <c:marker>
              <c:symbol val="triangle"/>
              <c:size val="10"/>
              <c:spPr>
                <a:solidFill>
                  <a:srgbClr val="FFCC00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1BD-4259-9F9D-9326E35F7592}"/>
              </c:ext>
            </c:extLst>
          </c:dPt>
          <c:dPt>
            <c:idx val="1000"/>
            <c:marker>
              <c:symbol val="square"/>
              <c:size val="8"/>
              <c:spPr>
                <a:solidFill>
                  <a:srgbClr val="FF8080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1BD-4259-9F9D-9326E35F7592}"/>
              </c:ext>
            </c:extLst>
          </c:dPt>
          <c:xVal>
            <c:numRef>
              <c:f>calculations!$E$2:$E$1002</c:f>
              <c:numCache>
                <c:formatCode>0.000</c:formatCode>
                <c:ptCount val="1001"/>
                <c:pt idx="0">
                  <c:v>2</c:v>
                </c:pt>
                <c:pt idx="1">
                  <c:v>2</c:v>
                </c:pt>
                <c:pt idx="2">
                  <c:v>1.9999360039319587</c:v>
                </c:pt>
                <c:pt idx="3">
                  <c:v>1.9998080194949015</c:v>
                </c:pt>
                <c:pt idx="4">
                  <c:v>1.9996160581530265</c:v>
                </c:pt>
                <c:pt idx="5">
                  <c:v>1.9993601351330748</c:v>
                </c:pt>
                <c:pt idx="6">
                  <c:v>1.9990402694209677</c:v>
                </c:pt>
                <c:pt idx="7">
                  <c:v>1.9986564837577099</c:v>
                </c:pt>
                <c:pt idx="8">
                  <c:v>1.9982088046345625</c:v>
                </c:pt>
                <c:pt idx="9">
                  <c:v>1.9976972622874865</c:v>
                </c:pt>
                <c:pt idx="10">
                  <c:v>1.9971218906908614</c:v>
                </c:pt>
                <c:pt idx="11">
                  <c:v>1.9964827275504802</c:v>
                </c:pt>
                <c:pt idx="12">
                  <c:v>1.9957798142958225</c:v>
                </c:pt>
                <c:pt idx="13">
                  <c:v>1.9950131960716142</c:v>
                </c:pt>
                <c:pt idx="14">
                  <c:v>1.9941829217286706</c:v>
                </c:pt>
                <c:pt idx="15">
                  <c:v>1.993289043814034</c:v>
                </c:pt>
                <c:pt idx="16">
                  <c:v>1.9923316185604039</c:v>
                </c:pt>
                <c:pt idx="17">
                  <c:v>1.9913107058748691</c:v>
                </c:pt>
                <c:pt idx="18">
                  <c:v>1.9902263693269449</c:v>
                </c:pt>
                <c:pt idx="19">
                  <c:v>1.9890786761359198</c:v>
                </c:pt>
                <c:pt idx="20">
                  <c:v>1.9878676971575189</c:v>
                </c:pt>
                <c:pt idx="21">
                  <c:v>1.9865935068698888</c:v>
                </c:pt>
                <c:pt idx="22">
                  <c:v>1.98525618335891</c:v>
                </c:pt>
                <c:pt idx="23">
                  <c:v>1.9838558083028444</c:v>
                </c:pt>
                <c:pt idx="24">
                  <c:v>1.9823924669563233</c:v>
                </c:pt>
                <c:pt idx="25">
                  <c:v>1.9808662481336836</c:v>
                </c:pt>
                <c:pt idx="26">
                  <c:v>1.9792772441916577</c:v>
                </c:pt>
                <c:pt idx="27">
                  <c:v>1.9776255510114278</c:v>
                </c:pt>
                <c:pt idx="28">
                  <c:v>1.9759112679800488</c:v>
                </c:pt>
                <c:pt idx="29">
                  <c:v>1.9741344979712503</c:v>
                </c:pt>
                <c:pt idx="30">
                  <c:v>1.9722953473256237</c:v>
                </c:pt>
                <c:pt idx="31">
                  <c:v>1.9703939258302059</c:v>
                </c:pt>
                <c:pt idx="32">
                  <c:v>1.9684303466974633</c:v>
                </c:pt>
                <c:pt idx="33">
                  <c:v>1.9664047265436908</c:v>
                </c:pt>
                <c:pt idx="34">
                  <c:v>1.9643171853668302</c:v>
                </c:pt>
                <c:pt idx="35">
                  <c:v>1.9621678465237187</c:v>
                </c:pt>
                <c:pt idx="36">
                  <c:v>1.959956836706779</c:v>
                </c:pt>
                <c:pt idx="37">
                  <c:v>1.9576842859201569</c:v>
                </c:pt>
                <c:pt idx="38">
                  <c:v>1.955350327455319</c:v>
                </c:pt>
                <c:pt idx="39">
                  <c:v>1.9529550978661199</c:v>
                </c:pt>
                <c:pt idx="40">
                  <c:v>1.9504987369433486</c:v>
                </c:pt>
                <c:pt idx="41">
                  <c:v>1.9479813876887646</c:v>
                </c:pt>
                <c:pt idx="42">
                  <c:v>1.9454031962886336</c:v>
                </c:pt>
                <c:pt idx="43">
                  <c:v>1.9427643120867755</c:v>
                </c:pt>
                <c:pt idx="44">
                  <c:v>1.9400648875571336</c:v>
                </c:pt>
                <c:pt idx="45">
                  <c:v>1.9373050782758754</c:v>
                </c:pt>
                <c:pt idx="46">
                  <c:v>1.934485042893038</c:v>
                </c:pt>
                <c:pt idx="47">
                  <c:v>1.9316049431037285</c:v>
                </c:pt>
                <c:pt idx="48">
                  <c:v>1.9286649436188896</c:v>
                </c:pt>
                <c:pt idx="49">
                  <c:v>1.9256652121356432</c:v>
                </c:pt>
                <c:pt idx="50">
                  <c:v>1.9226059193072231</c:v>
                </c:pt>
                <c:pt idx="51">
                  <c:v>1.9194872387125073</c:v>
                </c:pt>
                <c:pt idx="52">
                  <c:v>1.9163093468251633</c:v>
                </c:pt>
                <c:pt idx="53">
                  <c:v>1.9130724229824168</c:v>
                </c:pt>
                <c:pt idx="54">
                  <c:v>1.9097766493534558</c:v>
                </c:pt>
                <c:pt idx="55">
                  <c:v>1.9064222109074835</c:v>
                </c:pt>
                <c:pt idx="56">
                  <c:v>1.9030092953814286</c:v>
                </c:pt>
                <c:pt idx="57">
                  <c:v>1.8995380932473278</c:v>
                </c:pt>
                <c:pt idx="58">
                  <c:v>1.8960087976793925</c:v>
                </c:pt>
                <c:pt idx="59">
                  <c:v>1.8924216045207687</c:v>
                </c:pt>
                <c:pt idx="60">
                  <c:v>1.8887767122500061</c:v>
                </c:pt>
                <c:pt idx="61">
                  <c:v>1.8850743219472457</c:v>
                </c:pt>
                <c:pt idx="62">
                  <c:v>1.881314637260139</c:v>
                </c:pt>
                <c:pt idx="63">
                  <c:v>1.8774978643695106</c:v>
                </c:pt>
                <c:pt idx="64">
                  <c:v>1.8736242119547759</c:v>
                </c:pt>
                <c:pt idx="65">
                  <c:v>1.8696938911591268</c:v>
                </c:pt>
                <c:pt idx="66">
                  <c:v>1.8657071155544971</c:v>
                </c:pt>
                <c:pt idx="67">
                  <c:v>1.8616641011063195</c:v>
                </c:pt>
                <c:pt idx="68">
                  <c:v>1.8575650661380858</c:v>
                </c:pt>
                <c:pt idx="69">
                  <c:v>1.8534102312957219</c:v>
                </c:pt>
                <c:pt idx="70">
                  <c:v>1.8491998195117914</c:v>
                </c:pt>
                <c:pt idx="71">
                  <c:v>1.8449340559695373</c:v>
                </c:pt>
                <c:pt idx="72">
                  <c:v>1.8406131680667759</c:v>
                </c:pt>
                <c:pt idx="73">
                  <c:v>1.8362373853796514</c:v>
                </c:pt>
                <c:pt idx="74">
                  <c:v>1.8318069396262664</c:v>
                </c:pt>
                <c:pt idx="75">
                  <c:v>1.8273220646301973</c:v>
                </c:pt>
                <c:pt idx="76">
                  <c:v>1.8227829962839079</c:v>
                </c:pt>
                <c:pt idx="77">
                  <c:v>1.8181899725120703</c:v>
                </c:pt>
                <c:pt idx="78">
                  <c:v>1.8135432332348072</c:v>
                </c:pt>
                <c:pt idx="79">
                  <c:v>1.8088430203308645</c:v>
                </c:pt>
                <c:pt idx="80">
                  <c:v>1.8040895776007266</c:v>
                </c:pt>
                <c:pt idx="81">
                  <c:v>1.7992831507296847</c:v>
                </c:pt>
                <c:pt idx="82">
                  <c:v>1.79442398725087</c:v>
                </c:pt>
                <c:pt idx="83">
                  <c:v>1.7895123365082615</c:v>
                </c:pt>
                <c:pt idx="84">
                  <c:v>1.7845484496196793</c:v>
                </c:pt>
                <c:pt idx="85">
                  <c:v>1.7795325794397741</c:v>
                </c:pt>
                <c:pt idx="86">
                  <c:v>1.7744649805230228</c:v>
                </c:pt>
                <c:pt idx="87">
                  <c:v>1.7693459090867432</c:v>
                </c:pt>
                <c:pt idx="88">
                  <c:v>1.7641756229741326</c:v>
                </c:pt>
                <c:pt idx="89">
                  <c:v>1.7589543816173459</c:v>
                </c:pt>
                <c:pt idx="90">
                  <c:v>1.7536824460006191</c:v>
                </c:pt>
                <c:pt idx="91">
                  <c:v>1.7483600786234508</c:v>
                </c:pt>
                <c:pt idx="92">
                  <c:v>1.742987543463848</c:v>
                </c:pt>
                <c:pt idx="93">
                  <c:v>1.7375651059416493</c:v>
                </c:pt>
                <c:pt idx="94">
                  <c:v>1.7320930328819317</c:v>
                </c:pt>
                <c:pt idx="95">
                  <c:v>1.7265715924785128</c:v>
                </c:pt>
                <c:pt idx="96">
                  <c:v>1.7210010542575538</c:v>
                </c:pt>
                <c:pt idx="97">
                  <c:v>1.7153816890412763</c:v>
                </c:pt>
                <c:pt idx="98">
                  <c:v>1.7097137689117985</c:v>
                </c:pt>
                <c:pt idx="99">
                  <c:v>1.7039975671750995</c:v>
                </c:pt>
                <c:pt idx="100">
                  <c:v>1.6982333583251221</c:v>
                </c:pt>
                <c:pt idx="101">
                  <c:v>1.6924214180080197</c:v>
                </c:pt>
                <c:pt idx="102">
                  <c:v>1.6865620229865566</c:v>
                </c:pt>
                <c:pt idx="103">
                  <c:v>1.6806554511046694</c:v>
                </c:pt>
                <c:pt idx="104">
                  <c:v>1.6747019812521966</c:v>
                </c:pt>
                <c:pt idx="105">
                  <c:v>1.6687018933297848</c:v>
                </c:pt>
                <c:pt idx="106">
                  <c:v>1.6626554682139774</c:v>
                </c:pt>
                <c:pt idx="107">
                  <c:v>1.6565629877224932</c:v>
                </c:pt>
                <c:pt idx="108">
                  <c:v>1.6504247345797034</c:v>
                </c:pt>
                <c:pt idx="109">
                  <c:v>1.6442409923823114</c:v>
                </c:pt>
                <c:pt idx="110">
                  <c:v>1.6380120455652434</c:v>
                </c:pt>
                <c:pt idx="111">
                  <c:v>1.6317381793677561</c:v>
                </c:pt>
                <c:pt idx="112">
                  <c:v>1.6254196797997662</c:v>
                </c:pt>
                <c:pt idx="113">
                  <c:v>1.6190568336084104</c:v>
                </c:pt>
                <c:pt idx="114">
                  <c:v>1.6126499282448385</c:v>
                </c:pt>
                <c:pt idx="115">
                  <c:v>1.6061992518312489</c:v>
                </c:pt>
                <c:pt idx="116">
                  <c:v>1.5997050931281676</c:v>
                </c:pt>
                <c:pt idx="117">
                  <c:v>1.5931677415019809</c:v>
                </c:pt>
                <c:pt idx="118">
                  <c:v>1.5865874868927228</c:v>
                </c:pt>
                <c:pt idx="119">
                  <c:v>1.5799646197821229</c:v>
                </c:pt>
                <c:pt idx="120">
                  <c:v>1.5732994311619226</c:v>
                </c:pt>
                <c:pt idx="121">
                  <c:v>1.5665922125024601</c:v>
                </c:pt>
                <c:pt idx="122">
                  <c:v>1.55984325572153</c:v>
                </c:pt>
                <c:pt idx="123">
                  <c:v>1.5530528531535248</c:v>
                </c:pt>
                <c:pt idx="124">
                  <c:v>1.5462212975188554</c:v>
                </c:pt>
                <c:pt idx="125">
                  <c:v>1.5393488818936629</c:v>
                </c:pt>
                <c:pt idx="126">
                  <c:v>1.5324358996798186</c:v>
                </c:pt>
                <c:pt idx="127">
                  <c:v>1.5254826445752192</c:v>
                </c:pt>
                <c:pt idx="128">
                  <c:v>1.51848941054438</c:v>
                </c:pt>
                <c:pt idx="129">
                  <c:v>1.5114564917893287</c:v>
                </c:pt>
                <c:pt idx="130">
                  <c:v>1.5043841827208038</c:v>
                </c:pt>
                <c:pt idx="131">
                  <c:v>1.4972727779297594</c:v>
                </c:pt>
                <c:pt idx="132">
                  <c:v>1.4901225721591804</c:v>
                </c:pt>
                <c:pt idx="133">
                  <c:v>1.482933860276209</c:v>
                </c:pt>
                <c:pt idx="134">
                  <c:v>1.4757069372445861</c:v>
                </c:pt>
                <c:pt idx="135">
                  <c:v>1.4684420980974107</c:v>
                </c:pt>
                <c:pt idx="136">
                  <c:v>1.4611396379102168</c:v>
                </c:pt>
                <c:pt idx="137">
                  <c:v>1.4537998517743729</c:v>
                </c:pt>
                <c:pt idx="138">
                  <c:v>1.4464230347708025</c:v>
                </c:pt>
                <c:pt idx="139">
                  <c:v>1.4390094819440304</c:v>
                </c:pt>
                <c:pt idx="140">
                  <c:v>1.4315594882765552</c:v>
                </c:pt>
                <c:pt idx="141">
                  <c:v>1.4240733486635477</c:v>
                </c:pt>
                <c:pt idx="142">
                  <c:v>1.4165513578878794</c:v>
                </c:pt>
                <c:pt idx="143">
                  <c:v>1.4089938105954802</c:v>
                </c:pt>
                <c:pt idx="144">
                  <c:v>1.4014010012710263</c:v>
                </c:pt>
                <c:pt idx="145">
                  <c:v>1.3937732242139602</c:v>
                </c:pt>
                <c:pt idx="146">
                  <c:v>1.3861107735148424</c:v>
                </c:pt>
                <c:pt idx="147">
                  <c:v>1.3784139430320361</c:v>
                </c:pt>
                <c:pt idx="148">
                  <c:v>1.370683026368726</c:v>
                </c:pt>
                <c:pt idx="149">
                  <c:v>1.3629183168502688</c:v>
                </c:pt>
                <c:pt idx="150">
                  <c:v>1.3551201075018788</c:v>
                </c:pt>
                <c:pt idx="151">
                  <c:v>1.3472886910266468</c:v>
                </c:pt>
                <c:pt idx="152">
                  <c:v>1.3394243597838931</c:v>
                </c:pt>
                <c:pt idx="153">
                  <c:v>1.3315274057678534</c:v>
                </c:pt>
                <c:pt idx="154">
                  <c:v>1.3235981205866998</c:v>
                </c:pt>
                <c:pt idx="155">
                  <c:v>1.3156367954418924</c:v>
                </c:pt>
                <c:pt idx="156">
                  <c:v>1.3076437211078655</c:v>
                </c:pt>
                <c:pt idx="157">
                  <c:v>1.2996191879120444</c:v>
                </c:pt>
                <c:pt idx="158">
                  <c:v>1.2915634857151943</c:v>
                </c:pt>
                <c:pt idx="159">
                  <c:v>1.2834769038920997</c:v>
                </c:pt>
                <c:pt idx="160">
                  <c:v>1.2753597313125722</c:v>
                </c:pt>
                <c:pt idx="161">
                  <c:v>1.267212256322789</c:v>
                </c:pt>
                <c:pt idx="162">
                  <c:v>1.2590347667269577</c:v>
                </c:pt>
                <c:pt idx="163">
                  <c:v>1.250827549769308</c:v>
                </c:pt>
                <c:pt idx="164">
                  <c:v>1.2425908921164077</c:v>
                </c:pt>
                <c:pt idx="165">
                  <c:v>1.2343250798398047</c:v>
                </c:pt>
                <c:pt idx="166">
                  <c:v>1.2260303983989895</c:v>
                </c:pt>
                <c:pt idx="167">
                  <c:v>1.21770713262468</c:v>
                </c:pt>
                <c:pt idx="168">
                  <c:v>1.2093555667024249</c:v>
                </c:pt>
                <c:pt idx="169">
                  <c:v>1.2009759841565262</c:v>
                </c:pt>
                <c:pt idx="170">
                  <c:v>1.1925686678342764</c:v>
                </c:pt>
                <c:pt idx="171">
                  <c:v>1.184133899890512</c:v>
                </c:pt>
                <c:pt idx="172">
                  <c:v>1.175671961772478</c:v>
                </c:pt>
                <c:pt idx="173">
                  <c:v>1.1671831342050045</c:v>
                </c:pt>
                <c:pt idx="174">
                  <c:v>1.1586676971759906</c:v>
                </c:pt>
                <c:pt idx="175">
                  <c:v>1.1501259299221962</c:v>
                </c:pt>
                <c:pt idx="176">
                  <c:v>1.1415581109153377</c:v>
                </c:pt>
                <c:pt idx="177">
                  <c:v>1.1329645178484875</c:v>
                </c:pt>
                <c:pt idx="178">
                  <c:v>1.1243454276227727</c:v>
                </c:pt>
                <c:pt idx="179">
                  <c:v>1.115701116334372</c:v>
                </c:pt>
                <c:pt idx="180">
                  <c:v>1.1070318592618094</c:v>
                </c:pt>
                <c:pt idx="181">
                  <c:v>1.0983379308535408</c:v>
                </c:pt>
                <c:pt idx="182">
                  <c:v>1.0896196047158324</c:v>
                </c:pt>
                <c:pt idx="183">
                  <c:v>1.0808771536009267</c:v>
                </c:pt>
                <c:pt idx="184">
                  <c:v>1.0721108493954956</c:v>
                </c:pt>
                <c:pt idx="185">
                  <c:v>1.0633209631093776</c:v>
                </c:pt>
                <c:pt idx="186">
                  <c:v>1.0545077648645957</c:v>
                </c:pt>
                <c:pt idx="187">
                  <c:v>1.0456715238846548</c:v>
                </c:pt>
                <c:pt idx="188">
                  <c:v>1.0368125084841142</c:v>
                </c:pt>
                <c:pt idx="189">
                  <c:v>1.0279309860584349</c:v>
                </c:pt>
                <c:pt idx="190">
                  <c:v>1.0190272230740964</c:v>
                </c:pt>
                <c:pt idx="191">
                  <c:v>1.0101014850589829</c:v>
                </c:pt>
                <c:pt idx="192">
                  <c:v>1.0011540365930345</c:v>
                </c:pt>
                <c:pt idx="193">
                  <c:v>0.99218514129916091</c:v>
                </c:pt>
                <c:pt idx="194">
                  <c:v>0.98319506183441585</c:v>
                </c:pt>
                <c:pt idx="195">
                  <c:v>0.97418405988142776</c:v>
                </c:pt>
                <c:pt idx="196">
                  <c:v>0.96515239614008563</c:v>
                </c:pt>
                <c:pt idx="197">
                  <c:v>0.95610033031947639</c:v>
                </c:pt>
                <c:pt idx="198">
                  <c:v>0.94702812113007084</c:v>
                </c:pt>
                <c:pt idx="199">
                  <c:v>0.9379360262761558</c:v>
                </c:pt>
                <c:pt idx="200">
                  <c:v>0.928824302448509</c:v>
                </c:pt>
                <c:pt idx="201">
                  <c:v>0.91969320531731502</c:v>
                </c:pt>
                <c:pt idx="202">
                  <c:v>0.91054298952531765</c:v>
                </c:pt>
                <c:pt idx="203">
                  <c:v>0.90137390868120737</c:v>
                </c:pt>
                <c:pt idx="204">
                  <c:v>0.8921862153532405</c:v>
                </c:pt>
                <c:pt idx="205">
                  <c:v>0.88298016106308652</c:v>
                </c:pt>
                <c:pt idx="206">
                  <c:v>0.87375599627990197</c:v>
                </c:pt>
                <c:pt idx="207">
                  <c:v>0.8645139704146263</c:v>
                </c:pt>
                <c:pt idx="208">
                  <c:v>0.85525433181449872</c:v>
                </c:pt>
                <c:pt idx="209">
                  <c:v>0.84597732775779177</c:v>
                </c:pt>
                <c:pt idx="210">
                  <c:v>0.83668320444875888</c:v>
                </c:pt>
                <c:pt idx="211">
                  <c:v>0.82737220701279357</c:v>
                </c:pt>
                <c:pt idx="212">
                  <c:v>0.81804457949179676</c:v>
                </c:pt>
                <c:pt idx="213">
                  <c:v>0.80870056483975006</c:v>
                </c:pt>
                <c:pt idx="214">
                  <c:v>0.79934040491849134</c:v>
                </c:pt>
                <c:pt idx="215">
                  <c:v>0.78996434049369002</c:v>
                </c:pt>
                <c:pt idx="216">
                  <c:v>0.7805726112310194</c:v>
                </c:pt>
                <c:pt idx="217">
                  <c:v>0.77116545569252271</c:v>
                </c:pt>
                <c:pt idx="218">
                  <c:v>0.76174311133317074</c:v>
                </c:pt>
                <c:pt idx="219">
                  <c:v>0.75230581449760736</c:v>
                </c:pt>
                <c:pt idx="220">
                  <c:v>0.74285380041708038</c:v>
                </c:pt>
                <c:pt idx="221">
                  <c:v>0.73338730320655565</c:v>
                </c:pt>
                <c:pt idx="222">
                  <c:v>0.72390655586201014</c:v>
                </c:pt>
                <c:pt idx="223">
                  <c:v>0.71441179025790258</c:v>
                </c:pt>
                <c:pt idx="224">
                  <c:v>0.70490323714481784</c:v>
                </c:pt>
                <c:pt idx="225">
                  <c:v>0.69538112614728309</c:v>
                </c:pt>
                <c:pt idx="226">
                  <c:v>0.68584568576175209</c:v>
                </c:pt>
                <c:pt idx="227">
                  <c:v>0.67629714335475599</c:v>
                </c:pt>
                <c:pt idx="228">
                  <c:v>0.66673572516121693</c:v>
                </c:pt>
                <c:pt idx="229">
                  <c:v>0.65716165628292167</c:v>
                </c:pt>
                <c:pt idx="230">
                  <c:v>0.64757516068715359</c:v>
                </c:pt>
                <c:pt idx="231">
                  <c:v>0.63797646120547968</c:v>
                </c:pt>
                <c:pt idx="232">
                  <c:v>0.62836577953268913</c:v>
                </c:pt>
                <c:pt idx="233">
                  <c:v>0.61874333622588251</c:v>
                </c:pt>
                <c:pt idx="234">
                  <c:v>0.60910935070370753</c:v>
                </c:pt>
                <c:pt idx="235">
                  <c:v>0.59946404124573949</c:v>
                </c:pt>
                <c:pt idx="236">
                  <c:v>0.58980762499200345</c:v>
                </c:pt>
                <c:pt idx="237">
                  <c:v>0.5801403179426361</c:v>
                </c:pt>
                <c:pt idx="238">
                  <c:v>0.57046233495768361</c:v>
                </c:pt>
                <c:pt idx="239">
                  <c:v>0.56077388975703446</c:v>
                </c:pt>
                <c:pt idx="240">
                  <c:v>0.55107519492048396</c:v>
                </c:pt>
                <c:pt idx="241">
                  <c:v>0.54136646188792725</c:v>
                </c:pt>
                <c:pt idx="242">
                  <c:v>0.53164790095967995</c:v>
                </c:pt>
                <c:pt idx="243">
                  <c:v>0.52191972129692288</c:v>
                </c:pt>
                <c:pt idx="244">
                  <c:v>0.5121821309222685</c:v>
                </c:pt>
                <c:pt idx="245">
                  <c:v>0.50243533672044705</c:v>
                </c:pt>
                <c:pt idx="246">
                  <c:v>0.49267954443910988</c:v>
                </c:pt>
                <c:pt idx="247">
                  <c:v>0.48291495868974732</c:v>
                </c:pt>
                <c:pt idx="248">
                  <c:v>0.47314178294871945</c:v>
                </c:pt>
                <c:pt idx="249">
                  <c:v>0.46336021955839668</c:v>
                </c:pt>
                <c:pt idx="250">
                  <c:v>0.45357046972840842</c:v>
                </c:pt>
                <c:pt idx="251">
                  <c:v>0.44377273353699742</c:v>
                </c:pt>
                <c:pt idx="252">
                  <c:v>0.43396720993247739</c:v>
                </c:pt>
                <c:pt idx="253">
                  <c:v>0.42415409673479199</c:v>
                </c:pt>
                <c:pt idx="254">
                  <c:v>0.41433359063717268</c:v>
                </c:pt>
                <c:pt idx="255">
                  <c:v>0.40450588720789371</c:v>
                </c:pt>
                <c:pt idx="256">
                  <c:v>0.39467118089212161</c:v>
                </c:pt>
                <c:pt idx="257">
                  <c:v>0.3848296650138574</c:v>
                </c:pt>
                <c:pt idx="258">
                  <c:v>0.37498153177796945</c:v>
                </c:pt>
                <c:pt idx="259">
                  <c:v>0.36512697227231472</c:v>
                </c:pt>
                <c:pt idx="260">
                  <c:v>0.35526617646994652</c:v>
                </c:pt>
                <c:pt idx="261">
                  <c:v>0.34539933323140681</c:v>
                </c:pt>
                <c:pt idx="262">
                  <c:v>0.33552663030710073</c:v>
                </c:pt>
                <c:pt idx="263">
                  <c:v>0.32564825433975209</c:v>
                </c:pt>
                <c:pt idx="264">
                  <c:v>0.31576439086693697</c:v>
                </c:pt>
                <c:pt idx="265">
                  <c:v>0.30587522432369429</c:v>
                </c:pt>
                <c:pt idx="266">
                  <c:v>0.29598093804521119</c:v>
                </c:pt>
                <c:pt idx="267">
                  <c:v>0.28608171426958129</c:v>
                </c:pt>
                <c:pt idx="268">
                  <c:v>0.27617773414063396</c:v>
                </c:pt>
                <c:pt idx="269">
                  <c:v>0.26626917771083292</c:v>
                </c:pt>
                <c:pt idx="270">
                  <c:v>0.25635622394424262</c:v>
                </c:pt>
                <c:pt idx="271">
                  <c:v>0.24643905071956007</c:v>
                </c:pt>
                <c:pt idx="272">
                  <c:v>0.23651783483321065</c:v>
                </c:pt>
                <c:pt idx="273">
                  <c:v>0.22659275200250656</c:v>
                </c:pt>
                <c:pt idx="274">
                  <c:v>0.21666397686886563</c:v>
                </c:pt>
                <c:pt idx="275">
                  <c:v>0.20673168300108907</c:v>
                </c:pt>
                <c:pt idx="276">
                  <c:v>0.19679604289869673</c:v>
                </c:pt>
                <c:pt idx="277">
                  <c:v>0.18685722799531784</c:v>
                </c:pt>
                <c:pt idx="278">
                  <c:v>0.17691540866213612</c:v>
                </c:pt>
                <c:pt idx="279">
                  <c:v>0.16697075421138713</c:v>
                </c:pt>
                <c:pt idx="280">
                  <c:v>0.15702343289990689</c:v>
                </c:pt>
                <c:pt idx="281">
                  <c:v>0.14707361193272983</c:v>
                </c:pt>
                <c:pt idx="282">
                  <c:v>0.13712145746673476</c:v>
                </c:pt>
                <c:pt idx="283">
                  <c:v>0.12716713461433732</c:v>
                </c:pt>
                <c:pt idx="284">
                  <c:v>0.11721080744722751</c:v>
                </c:pt>
                <c:pt idx="285">
                  <c:v>0.10725263900015092</c:v>
                </c:pt>
                <c:pt idx="286">
                  <c:v>9.729279127473206E-2</c:v>
                </c:pt>
                <c:pt idx="287">
                  <c:v>8.733142524333859E-2</c:v>
                </c:pt>
                <c:pt idx="288">
                  <c:v>7.7368700852984973E-2</c:v>
                </c:pt>
                <c:pt idx="289">
                  <c:v>6.7404777029274332E-2</c:v>
                </c:pt>
                <c:pt idx="290">
                  <c:v>5.7439811680377095E-2</c:v>
                </c:pt>
                <c:pt idx="291">
                  <c:v>4.7473961701045148E-2</c:v>
                </c:pt>
                <c:pt idx="292">
                  <c:v>3.7507382976660258E-2</c:v>
                </c:pt>
                <c:pt idx="293">
                  <c:v>2.7540230387315498E-2</c:v>
                </c:pt>
                <c:pt idx="294">
                  <c:v>1.7572657811928391E-2</c:v>
                </c:pt>
                <c:pt idx="295">
                  <c:v>7.6048181323846581E-3</c:v>
                </c:pt>
                <c:pt idx="296">
                  <c:v>-2.3631367622887044E-3</c:v>
                </c:pt>
                <c:pt idx="297">
                  <c:v>-1.2331055971722148E-2</c:v>
                </c:pt>
                <c:pt idx="298">
                  <c:v>-2.2298789579975241E-2</c:v>
                </c:pt>
                <c:pt idx="299">
                  <c:v>-3.2266188651282446E-2</c:v>
                </c:pt>
                <c:pt idx="300">
                  <c:v>-4.2233105225774066E-2</c:v>
                </c:pt>
                <c:pt idx="301">
                  <c:v>-5.2199392315173482E-2</c:v>
                </c:pt>
                <c:pt idx="302">
                  <c:v>-6.216490389847177E-2</c:v>
                </c:pt>
                <c:pt idx="303">
                  <c:v>-7.2129494917580667E-2</c:v>
                </c:pt>
                <c:pt idx="304">
                  <c:v>-8.2093021272965055E-2</c:v>
                </c:pt>
                <c:pt idx="305">
                  <c:v>-9.2055339819255788E-2</c:v>
                </c:pt>
                <c:pt idx="306">
                  <c:v>-0.10201630836084402</c:v>
                </c:pt>
                <c:pt idx="307">
                  <c:v>-0.111975785647458</c:v>
                </c:pt>
                <c:pt idx="308">
                  <c:v>-0.1219336313697231</c:v>
                </c:pt>
                <c:pt idx="309">
                  <c:v>-0.13188970615470633</c:v>
                </c:pt>
                <c:pt idx="310">
                  <c:v>-0.14184387156144587</c:v>
                </c:pt>
                <c:pt idx="311">
                  <c:v>-0.15179599007646702</c:v>
                </c:pt>
                <c:pt idx="312">
                  <c:v>-0.16174592510928484</c:v>
                </c:pt>
                <c:pt idx="313">
                  <c:v>-0.17169354098789499</c:v>
                </c:pt>
                <c:pt idx="314">
                  <c:v>-0.18163870295425308</c:v>
                </c:pt>
                <c:pt idx="315">
                  <c:v>-0.19158127715974363</c:v>
                </c:pt>
                <c:pt idx="316">
                  <c:v>-0.20152113066063962</c:v>
                </c:pt>
                <c:pt idx="317">
                  <c:v>-0.21145813141355299</c:v>
                </c:pt>
                <c:pt idx="318">
                  <c:v>-0.22139214827087719</c:v>
                </c:pt>
                <c:pt idx="319">
                  <c:v>-0.23132305097622255</c:v>
                </c:pt>
                <c:pt idx="320">
                  <c:v>-0.24125071015984509</c:v>
                </c:pt>
                <c:pt idx="321">
                  <c:v>-0.25117499733406956</c:v>
                </c:pt>
                <c:pt idx="322">
                  <c:v>-0.26109578488870755</c:v>
                </c:pt>
                <c:pt idx="323">
                  <c:v>-0.27101294608647097</c:v>
                </c:pt>
                <c:pt idx="324">
                  <c:v>-0.28092635505838237</c:v>
                </c:pt>
                <c:pt idx="325">
                  <c:v>-0.29083588679918171</c:v>
                </c:pt>
                <c:pt idx="326">
                  <c:v>-0.30074141716273139</c:v>
                </c:pt>
                <c:pt idx="327">
                  <c:v>-0.31064282285741929</c:v>
                </c:pt>
                <c:pt idx="328">
                  <c:v>-0.32053998144156093</c:v>
                </c:pt>
                <c:pt idx="329">
                  <c:v>-0.33043277131880111</c:v>
                </c:pt>
                <c:pt idx="330">
                  <c:v>-0.34032107173351589</c:v>
                </c:pt>
                <c:pt idx="331">
                  <c:v>-0.35020476276621526</c:v>
                </c:pt>
                <c:pt idx="332">
                  <c:v>-0.36008372532894739</c:v>
                </c:pt>
                <c:pt idx="333">
                  <c:v>-0.36995784116070451</c:v>
                </c:pt>
                <c:pt idx="334">
                  <c:v>-0.37982699282283172</c:v>
                </c:pt>
                <c:pt idx="335">
                  <c:v>-0.38969106369443829</c:v>
                </c:pt>
                <c:pt idx="336">
                  <c:v>-0.39954993796781313</c:v>
                </c:pt>
                <c:pt idx="337">
                  <c:v>-0.40940350064384401</c:v>
                </c:pt>
                <c:pt idx="338">
                  <c:v>-0.41925163752744121</c:v>
                </c:pt>
                <c:pt idx="339">
                  <c:v>-0.42909423522296675</c:v>
                </c:pt>
                <c:pt idx="340">
                  <c:v>-0.43893118112966867</c:v>
                </c:pt>
                <c:pt idx="341">
                  <c:v>-0.44876236343712184</c:v>
                </c:pt>
                <c:pt idx="342">
                  <c:v>-0.45858767112067467</c:v>
                </c:pt>
                <c:pt idx="343">
                  <c:v>-0.46840699393690344</c:v>
                </c:pt>
                <c:pt idx="344">
                  <c:v>-0.47822022241907336</c:v>
                </c:pt>
                <c:pt idx="345">
                  <c:v>-0.48802724787260776</c:v>
                </c:pt>
                <c:pt idx="346">
                  <c:v>-0.49782796237056548</c:v>
                </c:pt>
                <c:pt idx="347">
                  <c:v>-0.50762225874912692</c:v>
                </c:pt>
                <c:pt idx="348">
                  <c:v>-0.51741003060308866</c:v>
                </c:pt>
                <c:pt idx="349">
                  <c:v>-0.52719117228136814</c:v>
                </c:pt>
                <c:pt idx="350">
                  <c:v>-0.53696557888251761</c:v>
                </c:pt>
                <c:pt idx="351">
                  <c:v>-0.54673314625024838</c:v>
                </c:pt>
                <c:pt idx="352">
                  <c:v>-0.55649377096896524</c:v>
                </c:pt>
                <c:pt idx="353">
                  <c:v>-0.56624735035931206</c:v>
                </c:pt>
                <c:pt idx="354">
                  <c:v>-0.57599378247372846</c:v>
                </c:pt>
                <c:pt idx="355">
                  <c:v>-0.58573296609201797</c:v>
                </c:pt>
                <c:pt idx="356">
                  <c:v>-0.59546480071692764</c:v>
                </c:pt>
                <c:pt idx="357">
                  <c:v>-0.60518918656974019</c:v>
                </c:pt>
                <c:pt idx="358">
                  <c:v>-0.61490602458587817</c:v>
                </c:pt>
                <c:pt idx="359">
                  <c:v>-0.62461521641052109</c:v>
                </c:pt>
                <c:pt idx="360">
                  <c:v>-0.63431666439423506</c:v>
                </c:pt>
                <c:pt idx="361">
                  <c:v>-0.64401027158861635</c:v>
                </c:pt>
                <c:pt idx="362">
                  <c:v>-0.65369594174194789</c:v>
                </c:pt>
                <c:pt idx="363">
                  <c:v>-0.66337357929486951</c:v>
                </c:pt>
                <c:pt idx="364">
                  <c:v>-0.67304308937606261</c:v>
                </c:pt>
                <c:pt idx="365">
                  <c:v>-0.68270437779794835</c:v>
                </c:pt>
                <c:pt idx="366">
                  <c:v>-0.69235735105240104</c:v>
                </c:pt>
                <c:pt idx="367">
                  <c:v>-0.70200191630647579</c:v>
                </c:pt>
                <c:pt idx="368">
                  <c:v>-0.71163798139815126</c:v>
                </c:pt>
                <c:pt idx="369">
                  <c:v>-0.72126545483208704</c:v>
                </c:pt>
                <c:pt idx="370">
                  <c:v>-0.73088424577539701</c:v>
                </c:pt>
                <c:pt idx="371">
                  <c:v>-0.7404942640534381</c:v>
                </c:pt>
                <c:pt idx="372">
                  <c:v>-0.75009542014561426</c:v>
                </c:pt>
                <c:pt idx="373">
                  <c:v>-0.7596876251811967</c:v>
                </c:pt>
                <c:pt idx="374">
                  <c:v>-0.76927079093516015</c:v>
                </c:pt>
                <c:pt idx="375">
                  <c:v>-0.77884482982403547</c:v>
                </c:pt>
                <c:pt idx="376">
                  <c:v>-0.78840965490177806</c:v>
                </c:pt>
                <c:pt idx="377">
                  <c:v>-0.79796517985565363</c:v>
                </c:pt>
                <c:pt idx="378">
                  <c:v>-0.80751131900214035</c:v>
                </c:pt>
                <c:pt idx="379">
                  <c:v>-0.81704798728284744</c:v>
                </c:pt>
                <c:pt idx="380">
                  <c:v>-0.82657510026045156</c:v>
                </c:pt>
                <c:pt idx="381">
                  <c:v>-0.83609257411464932</c:v>
                </c:pt>
                <c:pt idx="382">
                  <c:v>-0.84560032563812815</c:v>
                </c:pt>
                <c:pt idx="383">
                  <c:v>-0.85509827223255341</c:v>
                </c:pt>
                <c:pt idx="384">
                  <c:v>-0.86458633190457412</c:v>
                </c:pt>
                <c:pt idx="385">
                  <c:v>-0.87406442326184519</c:v>
                </c:pt>
                <c:pt idx="386">
                  <c:v>-0.88353246550906839</c:v>
                </c:pt>
                <c:pt idx="387">
                  <c:v>-0.89299037844405016</c:v>
                </c:pt>
                <c:pt idx="388">
                  <c:v>-0.9024380824537781</c:v>
                </c:pt>
                <c:pt idx="389">
                  <c:v>-0.91187549851051497</c:v>
                </c:pt>
                <c:pt idx="390">
                  <c:v>-0.92130254816791113</c:v>
                </c:pt>
                <c:pt idx="391">
                  <c:v>-0.93071915355713475</c:v>
                </c:pt>
                <c:pt idx="392">
                  <c:v>-0.9401252373830209</c:v>
                </c:pt>
                <c:pt idx="393">
                  <c:v>-0.94952072292023815</c:v>
                </c:pt>
                <c:pt idx="394">
                  <c:v>-0.95890553400947431</c:v>
                </c:pt>
                <c:pt idx="395">
                  <c:v>-0.96827959505364014</c:v>
                </c:pt>
                <c:pt idx="396">
                  <c:v>-0.97764283101409166</c:v>
                </c:pt>
                <c:pt idx="397">
                  <c:v>-0.98699516740687121</c:v>
                </c:pt>
                <c:pt idx="398">
                  <c:v>-0.99633653029896685</c:v>
                </c:pt>
                <c:pt idx="399">
                  <c:v>-1.005666846304591</c:v>
                </c:pt>
                <c:pt idx="400">
                  <c:v>-1.014986042581477</c:v>
                </c:pt>
                <c:pt idx="401">
                  <c:v>-1.0242940468271953</c:v>
                </c:pt>
                <c:pt idx="402">
                  <c:v>-1.0335907872754877</c:v>
                </c:pt>
                <c:pt idx="403">
                  <c:v>-1.0428761926926211</c:v>
                </c:pt>
                <c:pt idx="404">
                  <c:v>-1.0521501923737593</c:v>
                </c:pt>
                <c:pt idx="405">
                  <c:v>-1.0614127161393543</c:v>
                </c:pt>
                <c:pt idx="406">
                  <c:v>-1.0706636943315568</c:v>
                </c:pt>
                <c:pt idx="407">
                  <c:v>-1.0799030578106446</c:v>
                </c:pt>
                <c:pt idx="408">
                  <c:v>-1.089130737951471</c:v>
                </c:pt>
                <c:pt idx="409">
                  <c:v>-1.0983466666399315</c:v>
                </c:pt>
                <c:pt idx="410">
                  <c:v>-1.1075507762694503</c:v>
                </c:pt>
                <c:pt idx="411">
                  <c:v>-1.1167429997374847</c:v>
                </c:pt>
                <c:pt idx="412">
                  <c:v>-1.125923270442049</c:v>
                </c:pt>
                <c:pt idx="413">
                  <c:v>-1.1350915222782576</c:v>
                </c:pt>
                <c:pt idx="414">
                  <c:v>-1.1442476896348874</c:v>
                </c:pt>
                <c:pt idx="415">
                  <c:v>-1.1533917073909583</c:v>
                </c:pt>
                <c:pt idx="416">
                  <c:v>-1.1625235109123331</c:v>
                </c:pt>
                <c:pt idx="417">
                  <c:v>-1.1716430360483363</c:v>
                </c:pt>
                <c:pt idx="418">
                  <c:v>-1.180750219128393</c:v>
                </c:pt>
                <c:pt idx="419">
                  <c:v>-1.1898449969586844</c:v>
                </c:pt>
                <c:pt idx="420">
                  <c:v>-1.1989273068188249</c:v>
                </c:pt>
                <c:pt idx="421">
                  <c:v>-1.2079970864585561</c:v>
                </c:pt>
                <c:pt idx="422">
                  <c:v>-1.217054274094461</c:v>
                </c:pt>
                <c:pt idx="423">
                  <c:v>-1.2260988084066962</c:v>
                </c:pt>
                <c:pt idx="424">
                  <c:v>-1.2351306285357433</c:v>
                </c:pt>
                <c:pt idx="425">
                  <c:v>-1.2441496740791798</c:v>
                </c:pt>
                <c:pt idx="426">
                  <c:v>-1.2531558850884679</c:v>
                </c:pt>
                <c:pt idx="427">
                  <c:v>-1.2621492020657623</c:v>
                </c:pt>
                <c:pt idx="428">
                  <c:v>-1.2711295659607371</c:v>
                </c:pt>
                <c:pt idx="429">
                  <c:v>-1.2800969181674313</c:v>
                </c:pt>
                <c:pt idx="430">
                  <c:v>-1.2890512005211128</c:v>
                </c:pt>
                <c:pt idx="431">
                  <c:v>-1.2979923552951607</c:v>
                </c:pt>
                <c:pt idx="432">
                  <c:v>-1.3069203251979675</c:v>
                </c:pt>
                <c:pt idx="433">
                  <c:v>-1.3158350533698586</c:v>
                </c:pt>
                <c:pt idx="434">
                  <c:v>-1.3247364833800304</c:v>
                </c:pt>
                <c:pt idx="435">
                  <c:v>-1.3336245592235079</c:v>
                </c:pt>
                <c:pt idx="436">
                  <c:v>-1.3424992253181198</c:v>
                </c:pt>
                <c:pt idx="437">
                  <c:v>-1.3513604265014929</c:v>
                </c:pt>
                <c:pt idx="438">
                  <c:v>-1.360208108028063</c:v>
                </c:pt>
                <c:pt idx="439">
                  <c:v>-1.3690422155661066</c:v>
                </c:pt>
                <c:pt idx="440">
                  <c:v>-1.3778626951947888</c:v>
                </c:pt>
                <c:pt idx="441">
                  <c:v>-1.3866694934012305</c:v>
                </c:pt>
                <c:pt idx="442">
                  <c:v>-1.3954625570775936</c:v>
                </c:pt>
                <c:pt idx="443">
                  <c:v>-1.4042418335181841</c:v>
                </c:pt>
                <c:pt idx="444">
                  <c:v>-1.413007270416573</c:v>
                </c:pt>
                <c:pt idx="445">
                  <c:v>-1.4217588158627352</c:v>
                </c:pt>
                <c:pt idx="446">
                  <c:v>-1.4304964183402071</c:v>
                </c:pt>
                <c:pt idx="447">
                  <c:v>-1.4392200267232615</c:v>
                </c:pt>
                <c:pt idx="448">
                  <c:v>-1.4479295902741001</c:v>
                </c:pt>
                <c:pt idx="449">
                  <c:v>-1.4566250586400638</c:v>
                </c:pt>
                <c:pt idx="450">
                  <c:v>-1.4653063818508612</c:v>
                </c:pt>
                <c:pt idx="451">
                  <c:v>-1.473973510315814</c:v>
                </c:pt>
                <c:pt idx="452">
                  <c:v>-1.4826263948211209</c:v>
                </c:pt>
                <c:pt idx="453">
                  <c:v>-1.4912649865271375</c:v>
                </c:pt>
                <c:pt idx="454">
                  <c:v>-1.4998892369656751</c:v>
                </c:pt>
                <c:pt idx="455">
                  <c:v>-1.5084990980373161</c:v>
                </c:pt>
                <c:pt idx="456">
                  <c:v>-1.5170945220087466</c:v>
                </c:pt>
                <c:pt idx="457">
                  <c:v>-1.5256754615101067</c:v>
                </c:pt>
                <c:pt idx="458">
                  <c:v>-1.5342418695323579</c:v>
                </c:pt>
                <c:pt idx="459">
                  <c:v>-1.5427936994246667</c:v>
                </c:pt>
                <c:pt idx="460">
                  <c:v>-1.5513309048918065</c:v>
                </c:pt>
                <c:pt idx="461">
                  <c:v>-1.5598534399915756</c:v>
                </c:pt>
                <c:pt idx="462">
                  <c:v>-1.568361259132232</c:v>
                </c:pt>
                <c:pt idx="463">
                  <c:v>-1.5768543170699463</c:v>
                </c:pt>
                <c:pt idx="464">
                  <c:v>-1.5853325689062689</c:v>
                </c:pt>
                <c:pt idx="465">
                  <c:v>-1.5937959700856164</c:v>
                </c:pt>
                <c:pt idx="466">
                  <c:v>-1.6022444763927721</c:v>
                </c:pt>
                <c:pt idx="467">
                  <c:v>-1.610678043950406</c:v>
                </c:pt>
                <c:pt idx="468">
                  <c:v>-1.619096629216608</c:v>
                </c:pt>
                <c:pt idx="469">
                  <c:v>-1.6275001889824403</c:v>
                </c:pt>
                <c:pt idx="470">
                  <c:v>-1.6358886803695039</c:v>
                </c:pt>
                <c:pt idx="471">
                  <c:v>-1.6442620608275225</c:v>
                </c:pt>
                <c:pt idx="472">
                  <c:v>-1.6526202881319421</c:v>
                </c:pt>
                <c:pt idx="473">
                  <c:v>-1.6609633203815468</c:v>
                </c:pt>
                <c:pt idx="474">
                  <c:v>-1.6692911159960908</c:v>
                </c:pt>
                <c:pt idx="475">
                  <c:v>-1.6776036337139457</c:v>
                </c:pt>
                <c:pt idx="476">
                  <c:v>-1.6859008325897635</c:v>
                </c:pt>
                <c:pt idx="477">
                  <c:v>-1.6941826719921567</c:v>
                </c:pt>
                <c:pt idx="478">
                  <c:v>-1.7024491116013927</c:v>
                </c:pt>
                <c:pt idx="479">
                  <c:v>-1.7107001114071041</c:v>
                </c:pt>
                <c:pt idx="480">
                  <c:v>-1.7189356317060143</c:v>
                </c:pt>
                <c:pt idx="481">
                  <c:v>-1.7271556330996796</c:v>
                </c:pt>
                <c:pt idx="482">
                  <c:v>-1.7353600764922454</c:v>
                </c:pt>
                <c:pt idx="483">
                  <c:v>-1.7435489230882188</c:v>
                </c:pt>
                <c:pt idx="484">
                  <c:v>-1.7517221343902545</c:v>
                </c:pt>
                <c:pt idx="485">
                  <c:v>-1.7598796721969578</c:v>
                </c:pt>
                <c:pt idx="486">
                  <c:v>-1.7680214986007026</c:v>
                </c:pt>
                <c:pt idx="487">
                  <c:v>-1.7761475759854619</c:v>
                </c:pt>
                <c:pt idx="488">
                  <c:v>-1.7842578670246567</c:v>
                </c:pt>
                <c:pt idx="489">
                  <c:v>-1.7923523346790167</c:v>
                </c:pt>
                <c:pt idx="490">
                  <c:v>-1.8004309421944571</c:v>
                </c:pt>
                <c:pt idx="491">
                  <c:v>-1.80849365309997</c:v>
                </c:pt>
                <c:pt idx="492">
                  <c:v>-1.8165404312055302</c:v>
                </c:pt>
                <c:pt idx="493">
                  <c:v>-1.8245712406000156</c:v>
                </c:pt>
                <c:pt idx="494">
                  <c:v>-1.8325860456491414</c:v>
                </c:pt>
                <c:pt idx="495">
                  <c:v>-1.8405848109934091</c:v>
                </c:pt>
                <c:pt idx="496">
                  <c:v>-1.8485675015460705</c:v>
                </c:pt>
                <c:pt idx="497">
                  <c:v>-1.8565340824911041</c:v>
                </c:pt>
                <c:pt idx="498">
                  <c:v>-1.8644845192812065</c:v>
                </c:pt>
                <c:pt idx="499">
                  <c:v>-1.8724187776357986</c:v>
                </c:pt>
                <c:pt idx="500">
                  <c:v>-1.8803368235390439</c:v>
                </c:pt>
                <c:pt idx="501">
                  <c:v>-1.8882386232378821</c:v>
                </c:pt>
                <c:pt idx="502">
                  <c:v>-1.8961241432400766</c:v>
                </c:pt>
                <c:pt idx="503">
                  <c:v>-1.9039933503122741</c:v>
                </c:pt>
                <c:pt idx="504">
                  <c:v>-1.9118462114780792</c:v>
                </c:pt>
                <c:pt idx="505">
                  <c:v>-1.9196826940161418</c:v>
                </c:pt>
                <c:pt idx="506">
                  <c:v>-1.9275027654582586</c:v>
                </c:pt>
                <c:pt idx="507">
                  <c:v>-1.9353063935874872</c:v>
                </c:pt>
                <c:pt idx="508">
                  <c:v>-1.9430935464362742</c:v>
                </c:pt>
                <c:pt idx="509">
                  <c:v>-1.950864192284596</c:v>
                </c:pt>
                <c:pt idx="510">
                  <c:v>-1.9586182996581121</c:v>
                </c:pt>
                <c:pt idx="511">
                  <c:v>-1.9663558373263337</c:v>
                </c:pt>
                <c:pt idx="512">
                  <c:v>-1.9740767743008023</c:v>
                </c:pt>
                <c:pt idx="513">
                  <c:v>-1.9817810798332833</c:v>
                </c:pt>
                <c:pt idx="514">
                  <c:v>-1.9894687234139719</c:v>
                </c:pt>
                <c:pt idx="515">
                  <c:v>-1.997139674769711</c:v>
                </c:pt>
                <c:pt idx="516">
                  <c:v>-2.0047939038622231</c:v>
                </c:pt>
                <c:pt idx="517">
                  <c:v>-2.012431380886353</c:v>
                </c:pt>
                <c:pt idx="518">
                  <c:v>-2.0200520762683252</c:v>
                </c:pt>
                <c:pt idx="519">
                  <c:v>-2.0276559606640108</c:v>
                </c:pt>
                <c:pt idx="520">
                  <c:v>-2.0352430049572106</c:v>
                </c:pt>
                <c:pt idx="521">
                  <c:v>-2.0428131802579461</c:v>
                </c:pt>
                <c:pt idx="522">
                  <c:v>-2.050366457900767</c:v>
                </c:pt>
                <c:pt idx="523">
                  <c:v>-2.0579028094430667</c:v>
                </c:pt>
                <c:pt idx="524">
                  <c:v>-2.0654222066634138</c:v>
                </c:pt>
                <c:pt idx="525">
                  <c:v>-2.072924621559892</c:v>
                </c:pt>
                <c:pt idx="526">
                  <c:v>-2.0804100263484542</c:v>
                </c:pt>
                <c:pt idx="527">
                  <c:v>-2.0878783934612875</c:v>
                </c:pt>
                <c:pt idx="528">
                  <c:v>-2.0953296955451903</c:v>
                </c:pt>
                <c:pt idx="529">
                  <c:v>-2.1027639054599616</c:v>
                </c:pt>
                <c:pt idx="530">
                  <c:v>-2.1101809962767999</c:v>
                </c:pt>
                <c:pt idx="531">
                  <c:v>-2.1175809412767146</c:v>
                </c:pt>
                <c:pt idx="532">
                  <c:v>-2.1249637139489512</c:v>
                </c:pt>
                <c:pt idx="533">
                  <c:v>-2.1323292879894238</c:v>
                </c:pt>
                <c:pt idx="534">
                  <c:v>-2.1396776372991622</c:v>
                </c:pt>
                <c:pt idx="535">
                  <c:v>-2.1470087359827685</c:v>
                </c:pt>
                <c:pt idx="536">
                  <c:v>-2.1543225583468844</c:v>
                </c:pt>
                <c:pt idx="537">
                  <c:v>-2.1616190788986716</c:v>
                </c:pt>
                <c:pt idx="538">
                  <c:v>-2.1688982723443018</c:v>
                </c:pt>
                <c:pt idx="539">
                  <c:v>-2.176160113587458</c:v>
                </c:pt>
                <c:pt idx="540">
                  <c:v>-2.183404577727845</c:v>
                </c:pt>
                <c:pt idx="541">
                  <c:v>-2.1906316400597143</c:v>
                </c:pt>
                <c:pt idx="542">
                  <c:v>-2.1978412760703967</c:v>
                </c:pt>
                <c:pt idx="543">
                  <c:v>-2.2050334614388465</c:v>
                </c:pt>
                <c:pt idx="544">
                  <c:v>-2.2122081720341966</c:v>
                </c:pt>
                <c:pt idx="545">
                  <c:v>-2.2193653839143233</c:v>
                </c:pt>
                <c:pt idx="546">
                  <c:v>-2.226505073324422</c:v>
                </c:pt>
                <c:pt idx="547">
                  <c:v>-2.2336272166955942</c:v>
                </c:pt>
                <c:pt idx="548">
                  <c:v>-2.2407317906434421</c:v>
                </c:pt>
                <c:pt idx="549">
                  <c:v>-2.2478187719666769</c:v>
                </c:pt>
                <c:pt idx="550">
                  <c:v>-2.2548881376457346</c:v>
                </c:pt>
                <c:pt idx="551">
                  <c:v>-2.2619398648414029</c:v>
                </c:pt>
                <c:pt idx="552">
                  <c:v>-2.2689739308934587</c:v>
                </c:pt>
                <c:pt idx="553">
                  <c:v>-2.2759903133193147</c:v>
                </c:pt>
                <c:pt idx="554">
                  <c:v>-2.2829889898126754</c:v>
                </c:pt>
                <c:pt idx="555">
                  <c:v>-2.289969938242205</c:v>
                </c:pt>
                <c:pt idx="556">
                  <c:v>-2.2969331366502019</c:v>
                </c:pt>
                <c:pt idx="557">
                  <c:v>-2.3038785632512875</c:v>
                </c:pt>
                <c:pt idx="558">
                  <c:v>-2.3108061964310989</c:v>
                </c:pt>
                <c:pt idx="559">
                  <c:v>-2.3177160147449953</c:v>
                </c:pt>
                <c:pt idx="560">
                  <c:v>-2.324607996916773</c:v>
                </c:pt>
                <c:pt idx="561">
                  <c:v>-2.3314821218373893</c:v>
                </c:pt>
                <c:pt idx="562">
                  <c:v>-2.3383383685636967</c:v>
                </c:pt>
                <c:pt idx="563">
                  <c:v>-2.3451767163171846</c:v>
                </c:pt>
                <c:pt idx="564">
                  <c:v>-2.351997144482731</c:v>
                </c:pt>
                <c:pt idx="565">
                  <c:v>-2.3587996326073659</c:v>
                </c:pt>
                <c:pt idx="566">
                  <c:v>-2.3655841603990395</c:v>
                </c:pt>
                <c:pt idx="567">
                  <c:v>-2.3723507077254027</c:v>
                </c:pt>
                <c:pt idx="568">
                  <c:v>-2.3790992546125946</c:v>
                </c:pt>
                <c:pt idx="569">
                  <c:v>-2.3858297812440412</c:v>
                </c:pt>
                <c:pt idx="570">
                  <c:v>-2.3925422679592612</c:v>
                </c:pt>
                <c:pt idx="571">
                  <c:v>-2.3992366952526796</c:v>
                </c:pt>
                <c:pt idx="572">
                  <c:v>-2.4059130437724536</c:v>
                </c:pt>
                <c:pt idx="573">
                  <c:v>-2.4125712943193038</c:v>
                </c:pt>
                <c:pt idx="574">
                  <c:v>-2.4192114278453549</c:v>
                </c:pt>
                <c:pt idx="575">
                  <c:v>-2.4258334254529865</c:v>
                </c:pt>
                <c:pt idx="576">
                  <c:v>-2.4324372683936901</c:v>
                </c:pt>
                <c:pt idx="577">
                  <c:v>-2.4390229380669366</c:v>
                </c:pt>
                <c:pt idx="578">
                  <c:v>-2.4455904160190518</c:v>
                </c:pt>
                <c:pt idx="579">
                  <c:v>-2.4521396839420975</c:v>
                </c:pt>
                <c:pt idx="580">
                  <c:v>-2.4586707236727654</c:v>
                </c:pt>
                <c:pt idx="581">
                  <c:v>-2.4651835171912762</c:v>
                </c:pt>
                <c:pt idx="582">
                  <c:v>-2.4716780466202866</c:v>
                </c:pt>
                <c:pt idx="583">
                  <c:v>-2.4781542942238062</c:v>
                </c:pt>
                <c:pt idx="584">
                  <c:v>-2.4846122424061226</c:v>
                </c:pt>
                <c:pt idx="585">
                  <c:v>-2.4910518737107319</c:v>
                </c:pt>
                <c:pt idx="586">
                  <c:v>-2.4974731708192794</c:v>
                </c:pt>
                <c:pt idx="587">
                  <c:v>-2.503876116550507</c:v>
                </c:pt>
                <c:pt idx="588">
                  <c:v>-2.5102606938592102</c:v>
                </c:pt>
                <c:pt idx="589">
                  <c:v>-2.5166268858352012</c:v>
                </c:pt>
                <c:pt idx="590">
                  <c:v>-2.5229746757022791</c:v>
                </c:pt>
                <c:pt idx="591">
                  <c:v>-2.5293040468172094</c:v>
                </c:pt>
                <c:pt idx="592">
                  <c:v>-2.5356149826687111</c:v>
                </c:pt>
                <c:pt idx="593">
                  <c:v>-2.5419074668764496</c:v>
                </c:pt>
                <c:pt idx="594">
                  <c:v>-2.54818148319004</c:v>
                </c:pt>
                <c:pt idx="595">
                  <c:v>-2.5544370154880545</c:v>
                </c:pt>
                <c:pt idx="596">
                  <c:v>-2.5606740477770393</c:v>
                </c:pt>
                <c:pt idx="597">
                  <c:v>-2.5668925641905389</c:v>
                </c:pt>
                <c:pt idx="598">
                  <c:v>-2.5730925489881264</c:v>
                </c:pt>
                <c:pt idx="599">
                  <c:v>-2.5792739865544423</c:v>
                </c:pt>
                <c:pt idx="600">
                  <c:v>-2.585436861398239</c:v>
                </c:pt>
                <c:pt idx="601">
                  <c:v>-2.5915811581514347</c:v>
                </c:pt>
                <c:pt idx="602">
                  <c:v>-2.5977068615681724</c:v>
                </c:pt>
                <c:pt idx="603">
                  <c:v>-2.6038139565238865</c:v>
                </c:pt>
                <c:pt idx="604">
                  <c:v>-2.6099024280143763</c:v>
                </c:pt>
                <c:pt idx="605">
                  <c:v>-2.6159722611548881</c:v>
                </c:pt>
                <c:pt idx="606">
                  <c:v>-2.6220234411792016</c:v>
                </c:pt>
                <c:pt idx="607">
                  <c:v>-2.6280559534387242</c:v>
                </c:pt>
                <c:pt idx="608">
                  <c:v>-2.6340697834015923</c:v>
                </c:pt>
                <c:pt idx="609">
                  <c:v>-2.6400649166517791</c:v>
                </c:pt>
                <c:pt idx="610">
                  <c:v>-2.6460413388882107</c:v>
                </c:pt>
                <c:pt idx="611">
                  <c:v>-2.6519990359238852</c:v>
                </c:pt>
                <c:pt idx="612">
                  <c:v>-2.6579379936850018</c:v>
                </c:pt>
                <c:pt idx="613">
                  <c:v>-2.6638581982100948</c:v>
                </c:pt>
                <c:pt idx="614">
                  <c:v>-2.6697596356491746</c:v>
                </c:pt>
                <c:pt idx="615">
                  <c:v>-2.6756422922628751</c:v>
                </c:pt>
                <c:pt idx="616">
                  <c:v>-2.6815061544216081</c:v>
                </c:pt>
                <c:pt idx="617">
                  <c:v>-2.6873512086047224</c:v>
                </c:pt>
                <c:pt idx="618">
                  <c:v>-2.6931774413996714</c:v>
                </c:pt>
                <c:pt idx="619">
                  <c:v>-2.6989848395011853</c:v>
                </c:pt>
                <c:pt idx="620">
                  <c:v>-2.7047733897104504</c:v>
                </c:pt>
                <c:pt idx="621">
                  <c:v>-2.7105430789342941</c:v>
                </c:pt>
                <c:pt idx="622">
                  <c:v>-2.7162938941843762</c:v>
                </c:pt>
                <c:pt idx="623">
                  <c:v>-2.722025822576386</c:v>
                </c:pt>
                <c:pt idx="624">
                  <c:v>-2.7277388513292471</c:v>
                </c:pt>
                <c:pt idx="625">
                  <c:v>-2.7334329677643261</c:v>
                </c:pt>
                <c:pt idx="626">
                  <c:v>-2.739108159304648</c:v>
                </c:pt>
                <c:pt idx="627">
                  <c:v>-2.7447644134741189</c:v>
                </c:pt>
                <c:pt idx="628">
                  <c:v>-2.7504017178967515</c:v>
                </c:pt>
                <c:pt idx="629">
                  <c:v>-2.7560200602958993</c:v>
                </c:pt>
                <c:pt idx="630">
                  <c:v>-2.761619428493495</c:v>
                </c:pt>
                <c:pt idx="631">
                  <c:v>-2.7671998104092967</c:v>
                </c:pt>
                <c:pt idx="632">
                  <c:v>-2.7727611940601373</c:v>
                </c:pt>
                <c:pt idx="633">
                  <c:v>-2.7783035675591803</c:v>
                </c:pt>
                <c:pt idx="634">
                  <c:v>-2.7838269191151821</c:v>
                </c:pt>
                <c:pt idx="635">
                  <c:v>-2.7893312370317602</c:v>
                </c:pt>
                <c:pt idx="636">
                  <c:v>-2.7948165097066657</c:v>
                </c:pt>
                <c:pt idx="637">
                  <c:v>-2.8002827256310612</c:v>
                </c:pt>
                <c:pt idx="638">
                  <c:v>-2.8057298733888048</c:v>
                </c:pt>
                <c:pt idx="639">
                  <c:v>-2.8111579416557406</c:v>
                </c:pt>
                <c:pt idx="640">
                  <c:v>-2.8165669191989937</c:v>
                </c:pt>
                <c:pt idx="641">
                  <c:v>-2.8219567948762689</c:v>
                </c:pt>
                <c:pt idx="642">
                  <c:v>-2.8273275576351575</c:v>
                </c:pt>
                <c:pt idx="643">
                  <c:v>-2.8326791965124469</c:v>
                </c:pt>
                <c:pt idx="644">
                  <c:v>-2.8380117006334387</c:v>
                </c:pt>
                <c:pt idx="645">
                  <c:v>-2.843325059211268</c:v>
                </c:pt>
                <c:pt idx="646">
                  <c:v>-2.8486192615462316</c:v>
                </c:pt>
                <c:pt idx="647">
                  <c:v>-2.8538942970251187</c:v>
                </c:pt>
                <c:pt idx="648">
                  <c:v>-2.8591501551205476</c:v>
                </c:pt>
                <c:pt idx="649">
                  <c:v>-2.8643868253903086</c:v>
                </c:pt>
                <c:pt idx="650">
                  <c:v>-2.8696042974767093</c:v>
                </c:pt>
                <c:pt idx="651">
                  <c:v>-2.8748025611059278</c:v>
                </c:pt>
                <c:pt idx="652">
                  <c:v>-2.8799816060873691</c:v>
                </c:pt>
                <c:pt idx="653">
                  <c:v>-2.8851414223130263</c:v>
                </c:pt>
                <c:pt idx="654">
                  <c:v>-2.8902819997568483</c:v>
                </c:pt>
                <c:pt idx="655">
                  <c:v>-2.8954033284741101</c:v>
                </c:pt>
                <c:pt idx="656">
                  <c:v>-2.9005053986007909</c:v>
                </c:pt>
                <c:pt idx="657">
                  <c:v>-2.9055882003529536</c:v>
                </c:pt>
                <c:pt idx="658">
                  <c:v>-2.9106517240261316</c:v>
                </c:pt>
                <c:pt idx="659">
                  <c:v>-2.9156959599947196</c:v>
                </c:pt>
                <c:pt idx="660">
                  <c:v>-2.9207208987113682</c:v>
                </c:pt>
                <c:pt idx="661">
                  <c:v>-2.9257265307063838</c:v>
                </c:pt>
                <c:pt idx="662">
                  <c:v>-2.9307128465871339</c:v>
                </c:pt>
                <c:pt idx="663">
                  <c:v>-2.9356798370374566</c:v>
                </c:pt>
                <c:pt idx="664">
                  <c:v>-2.940627492817073</c:v>
                </c:pt>
                <c:pt idx="665">
                  <c:v>-2.9455558047610078</c:v>
                </c:pt>
                <c:pt idx="666">
                  <c:v>-2.9504647637790096</c:v>
                </c:pt>
                <c:pt idx="667">
                  <c:v>-2.9553543608549786</c:v>
                </c:pt>
                <c:pt idx="668">
                  <c:v>-2.9602245870464006</c:v>
                </c:pt>
                <c:pt idx="669">
                  <c:v>-2.9650754334837801</c:v>
                </c:pt>
                <c:pt idx="670">
                  <c:v>-2.9699068913700821</c:v>
                </c:pt>
                <c:pt idx="671">
                  <c:v>-2.9747189519801776</c:v>
                </c:pt>
                <c:pt idx="672">
                  <c:v>-2.9795116066602918</c:v>
                </c:pt>
                <c:pt idx="673">
                  <c:v>-2.9842848468274576</c:v>
                </c:pt>
                <c:pt idx="674">
                  <c:v>-2.9890386639689743</c:v>
                </c:pt>
                <c:pt idx="675">
                  <c:v>-2.9937730496418675</c:v>
                </c:pt>
                <c:pt idx="676">
                  <c:v>-2.9984879954723573</c:v>
                </c:pt>
                <c:pt idx="677">
                  <c:v>-3.0031834931553272</c:v>
                </c:pt>
                <c:pt idx="678">
                  <c:v>-3.0078595344537979</c:v>
                </c:pt>
                <c:pt idx="679">
                  <c:v>-3.0125161111984076</c:v>
                </c:pt>
                <c:pt idx="680">
                  <c:v>-3.0171532152868941</c:v>
                </c:pt>
                <c:pt idx="681">
                  <c:v>-3.0217708386835804</c:v>
                </c:pt>
                <c:pt idx="682">
                  <c:v>-3.0263689734188657</c:v>
                </c:pt>
                <c:pt idx="683">
                  <c:v>-3.0309476115887204</c:v>
                </c:pt>
                <c:pt idx="684">
                  <c:v>-3.0355067453541849</c:v>
                </c:pt>
                <c:pt idx="685">
                  <c:v>-3.0400463669408717</c:v>
                </c:pt>
                <c:pt idx="686">
                  <c:v>-3.0445664686384721</c:v>
                </c:pt>
                <c:pt idx="687">
                  <c:v>-3.0490670428002655</c:v>
                </c:pt>
                <c:pt idx="688">
                  <c:v>-3.0535480818426355</c:v>
                </c:pt>
                <c:pt idx="689">
                  <c:v>-3.0580095782445857</c:v>
                </c:pt>
                <c:pt idx="690">
                  <c:v>-3.0624515245472641</c:v>
                </c:pt>
                <c:pt idx="691">
                  <c:v>-3.0668739133534855</c:v>
                </c:pt>
                <c:pt idx="692">
                  <c:v>-3.0712767373272638</c:v>
                </c:pt>
                <c:pt idx="693">
                  <c:v>-3.075659989193344</c:v>
                </c:pt>
                <c:pt idx="694">
                  <c:v>-3.0800236617367385</c:v>
                </c:pt>
                <c:pt idx="695">
                  <c:v>-3.0843677478022675</c:v>
                </c:pt>
                <c:pt idx="696">
                  <c:v>-3.0886922402941033</c:v>
                </c:pt>
                <c:pt idx="697">
                  <c:v>-3.0929971321753191</c:v>
                </c:pt>
                <c:pt idx="698">
                  <c:v>-3.0972824164674386</c:v>
                </c:pt>
                <c:pt idx="699">
                  <c:v>-3.1015480862499922</c:v>
                </c:pt>
                <c:pt idx="700">
                  <c:v>-3.105794134660075</c:v>
                </c:pt>
                <c:pt idx="701">
                  <c:v>-3.1100205548919089</c:v>
                </c:pt>
                <c:pt idx="702">
                  <c:v>-3.114227340196408</c:v>
                </c:pt>
                <c:pt idx="703">
                  <c:v>-3.1184144838807475</c:v>
                </c:pt>
                <c:pt idx="704">
                  <c:v>-3.1225819793079359</c:v>
                </c:pt>
                <c:pt idx="705">
                  <c:v>-3.1267298198963909</c:v>
                </c:pt>
                <c:pt idx="706">
                  <c:v>-3.1308579991195189</c:v>
                </c:pt>
                <c:pt idx="707">
                  <c:v>-3.134966510505298</c:v>
                </c:pt>
                <c:pt idx="708">
                  <c:v>-3.1390553476358636</c:v>
                </c:pt>
                <c:pt idx="709">
                  <c:v>-3.1431245041470985</c:v>
                </c:pt>
                <c:pt idx="710">
                  <c:v>-3.1471739737282243</c:v>
                </c:pt>
                <c:pt idx="711">
                  <c:v>-3.1512037501213976</c:v>
                </c:pt>
                <c:pt idx="712">
                  <c:v>-3.1552138271213104</c:v>
                </c:pt>
                <c:pt idx="713">
                  <c:v>-3.1592041985747912</c:v>
                </c:pt>
                <c:pt idx="714">
                  <c:v>-3.1631748583804122</c:v>
                </c:pt>
                <c:pt idx="715">
                  <c:v>-3.1671258004880967</c:v>
                </c:pt>
                <c:pt idx="716">
                  <c:v>-3.1710570188987321</c:v>
                </c:pt>
                <c:pt idx="717">
                  <c:v>-3.1749685076637855</c:v>
                </c:pt>
                <c:pt idx="718">
                  <c:v>-3.1788602608849215</c:v>
                </c:pt>
                <c:pt idx="719">
                  <c:v>-3.1827322727136247</c:v>
                </c:pt>
                <c:pt idx="720">
                  <c:v>-3.1865845373508228</c:v>
                </c:pt>
                <c:pt idx="721">
                  <c:v>-3.1904170490465162</c:v>
                </c:pt>
                <c:pt idx="722">
                  <c:v>-3.1942298020994078</c:v>
                </c:pt>
                <c:pt idx="723">
                  <c:v>-3.1980227908565366</c:v>
                </c:pt>
                <c:pt idx="724">
                  <c:v>-3.2017960097129152</c:v>
                </c:pt>
                <c:pt idx="725">
                  <c:v>-3.2055494531111695</c:v>
                </c:pt>
                <c:pt idx="726">
                  <c:v>-3.2092831155411825</c:v>
                </c:pt>
                <c:pt idx="727">
                  <c:v>-3.2129969915397387</c:v>
                </c:pt>
                <c:pt idx="728">
                  <c:v>-3.2166910756901737</c:v>
                </c:pt>
                <c:pt idx="729">
                  <c:v>-3.2203653626220259</c:v>
                </c:pt>
                <c:pt idx="730">
                  <c:v>-3.2240198470106916</c:v>
                </c:pt>
                <c:pt idx="731">
                  <c:v>-3.2276545235770815</c:v>
                </c:pt>
                <c:pt idx="732">
                  <c:v>-3.231269387087282</c:v>
                </c:pt>
                <c:pt idx="733">
                  <c:v>-3.234864432352218</c:v>
                </c:pt>
                <c:pt idx="734">
                  <c:v>-3.2384396542273195</c:v>
                </c:pt>
                <c:pt idx="735">
                  <c:v>-3.2419950476121899</c:v>
                </c:pt>
                <c:pt idx="736">
                  <c:v>-3.2455306074502785</c:v>
                </c:pt>
                <c:pt idx="737">
                  <c:v>-3.2490463287285545</c:v>
                </c:pt>
                <c:pt idx="738">
                  <c:v>-3.2525422064771843</c:v>
                </c:pt>
                <c:pt idx="739">
                  <c:v>-3.2560182357692113</c:v>
                </c:pt>
                <c:pt idx="740">
                  <c:v>-3.2594744117202388</c:v>
                </c:pt>
                <c:pt idx="741">
                  <c:v>-3.2629107294881159</c:v>
                </c:pt>
                <c:pt idx="742">
                  <c:v>-3.2663271842726256</c:v>
                </c:pt>
                <c:pt idx="743">
                  <c:v>-3.2697237713151752</c:v>
                </c:pt>
                <c:pt idx="744">
                  <c:v>-3.2731004858984902</c:v>
                </c:pt>
                <c:pt idx="745">
                  <c:v>-3.2764573233463103</c:v>
                </c:pt>
                <c:pt idx="746">
                  <c:v>-3.2797942790230876</c:v>
                </c:pt>
                <c:pt idx="747">
                  <c:v>-3.2831113483336889</c:v>
                </c:pt>
                <c:pt idx="748">
                  <c:v>-3.2864085267230991</c:v>
                </c:pt>
                <c:pt idx="749">
                  <c:v>-3.2896858096761283</c:v>
                </c:pt>
                <c:pt idx="750">
                  <c:v>-3.2929431927171211</c:v>
                </c:pt>
                <c:pt idx="751">
                  <c:v>-3.2961806714096671</c:v>
                </c:pt>
                <c:pt idx="752">
                  <c:v>-3.2993982413563159</c:v>
                </c:pt>
                <c:pt idx="753">
                  <c:v>-3.3025958981982937</c:v>
                </c:pt>
                <c:pt idx="754">
                  <c:v>-3.3057736376152227</c:v>
                </c:pt>
                <c:pt idx="755">
                  <c:v>-3.308931455324843</c:v>
                </c:pt>
                <c:pt idx="756">
                  <c:v>-3.3120693470827365</c:v>
                </c:pt>
                <c:pt idx="757">
                  <c:v>-3.315187308682054</c:v>
                </c:pt>
                <c:pt idx="758">
                  <c:v>-3.3182853359532429</c:v>
                </c:pt>
                <c:pt idx="759">
                  <c:v>-3.3213634247637804</c:v>
                </c:pt>
                <c:pt idx="760">
                  <c:v>-3.3244215710179064</c:v>
                </c:pt>
                <c:pt idx="761">
                  <c:v>-3.3274597706563602</c:v>
                </c:pt>
                <c:pt idx="762">
                  <c:v>-3.3304780196561201</c:v>
                </c:pt>
                <c:pt idx="763">
                  <c:v>-3.3334763140301424</c:v>
                </c:pt>
                <c:pt idx="764">
                  <c:v>-3.336454649827107</c:v>
                </c:pt>
                <c:pt idx="765">
                  <c:v>-3.3394130231311614</c:v>
                </c:pt>
                <c:pt idx="766">
                  <c:v>-3.342351430061671</c:v>
                </c:pt>
                <c:pt idx="767">
                  <c:v>-3.3452698667729672</c:v>
                </c:pt>
                <c:pt idx="768">
                  <c:v>-3.348168329454102</c:v>
                </c:pt>
                <c:pt idx="769">
                  <c:v>-3.3510468143286021</c:v>
                </c:pt>
                <c:pt idx="770">
                  <c:v>-3.3539053176542262</c:v>
                </c:pt>
                <c:pt idx="771">
                  <c:v>-3.3567438357227246</c:v>
                </c:pt>
                <c:pt idx="772">
                  <c:v>-3.359562364859602</c:v>
                </c:pt>
                <c:pt idx="773">
                  <c:v>-3.3623609014238802</c:v>
                </c:pt>
                <c:pt idx="774">
                  <c:v>-3.3651394418078655</c:v>
                </c:pt>
                <c:pt idx="775">
                  <c:v>-3.3678979824369168</c:v>
                </c:pt>
                <c:pt idx="776">
                  <c:v>-3.3706365197692159</c:v>
                </c:pt>
                <c:pt idx="777">
                  <c:v>-3.3733550502955403</c:v>
                </c:pt>
                <c:pt idx="778">
                  <c:v>-3.3760535705390402</c:v>
                </c:pt>
                <c:pt idx="779">
                  <c:v>-3.3787320770550133</c:v>
                </c:pt>
                <c:pt idx="780">
                  <c:v>-3.3813905664306856</c:v>
                </c:pt>
                <c:pt idx="781">
                  <c:v>-3.3840290352849927</c:v>
                </c:pt>
                <c:pt idx="782">
                  <c:v>-3.3866474802683633</c:v>
                </c:pt>
                <c:pt idx="783">
                  <c:v>-3.3892458980625042</c:v>
                </c:pt>
                <c:pt idx="784">
                  <c:v>-3.3918242853801899</c:v>
                </c:pt>
                <c:pt idx="785">
                  <c:v>-3.3943826389650518</c:v>
                </c:pt>
                <c:pt idx="786">
                  <c:v>-3.3969209555913706</c:v>
                </c:pt>
                <c:pt idx="787">
                  <c:v>-3.3994392320638696</c:v>
                </c:pt>
                <c:pt idx="788">
                  <c:v>-3.4019374652175114</c:v>
                </c:pt>
                <c:pt idx="789">
                  <c:v>-3.4044156519172963</c:v>
                </c:pt>
                <c:pt idx="790">
                  <c:v>-3.406873789058062</c:v>
                </c:pt>
                <c:pt idx="791">
                  <c:v>-3.4093118735642873</c:v>
                </c:pt>
                <c:pt idx="792">
                  <c:v>-3.411729902389895</c:v>
                </c:pt>
                <c:pt idx="793">
                  <c:v>-3.4141278725180593</c:v>
                </c:pt>
                <c:pt idx="794">
                  <c:v>-3.4165057809610127</c:v>
                </c:pt>
                <c:pt idx="795">
                  <c:v>-3.4188636247598581</c:v>
                </c:pt>
                <c:pt idx="796">
                  <c:v>-3.4212014009843803</c:v>
                </c:pt>
                <c:pt idx="797">
                  <c:v>-3.4235191067328614</c:v>
                </c:pt>
                <c:pt idx="798">
                  <c:v>-3.425816739131895</c:v>
                </c:pt>
                <c:pt idx="799">
                  <c:v>-3.4280942953362059</c:v>
                </c:pt>
                <c:pt idx="800">
                  <c:v>-3.4303517725284691</c:v>
                </c:pt>
                <c:pt idx="801">
                  <c:v>-3.4325891679191338</c:v>
                </c:pt>
                <c:pt idx="802">
                  <c:v>-3.4348064787462458</c:v>
                </c:pt>
                <c:pt idx="803">
                  <c:v>-3.4370037022752733</c:v>
                </c:pt>
                <c:pt idx="804">
                  <c:v>-3.4391808357989357</c:v>
                </c:pt>
                <c:pt idx="805">
                  <c:v>-3.4413378766370331</c:v>
                </c:pt>
                <c:pt idx="806">
                  <c:v>-3.443474822136277</c:v>
                </c:pt>
                <c:pt idx="807">
                  <c:v>-3.445591669670125</c:v>
                </c:pt>
                <c:pt idx="808">
                  <c:v>-3.447688416638615</c:v>
                </c:pt>
                <c:pt idx="809">
                  <c:v>-3.449765060468204</c:v>
                </c:pt>
                <c:pt idx="810">
                  <c:v>-3.451821598611605</c:v>
                </c:pt>
                <c:pt idx="811">
                  <c:v>-3.4538580285476295</c:v>
                </c:pt>
                <c:pt idx="812">
                  <c:v>-3.4558743477810299</c:v>
                </c:pt>
                <c:pt idx="813">
                  <c:v>-3.4578705538423433</c:v>
                </c:pt>
                <c:pt idx="814">
                  <c:v>-3.4598466442877389</c:v>
                </c:pt>
                <c:pt idx="815">
                  <c:v>-3.4618026166988649</c:v>
                </c:pt>
                <c:pt idx="816">
                  <c:v>-3.4637384686827004</c:v>
                </c:pt>
                <c:pt idx="817">
                  <c:v>-3.4656541978714053</c:v>
                </c:pt>
                <c:pt idx="818">
                  <c:v>-3.4675498019221744</c:v>
                </c:pt>
                <c:pt idx="819">
                  <c:v>-3.4694252785170931</c:v>
                </c:pt>
                <c:pt idx="820">
                  <c:v>-3.471280625362994</c:v>
                </c:pt>
                <c:pt idx="821">
                  <c:v>-3.4731158401913156</c:v>
                </c:pt>
                <c:pt idx="822">
                  <c:v>-3.4749309207579642</c:v>
                </c:pt>
                <c:pt idx="823">
                  <c:v>-3.476725864843174</c:v>
                </c:pt>
                <c:pt idx="824">
                  <c:v>-3.4785006702513734</c:v>
                </c:pt>
                <c:pt idx="825">
                  <c:v>-3.4802553348110497</c:v>
                </c:pt>
                <c:pt idx="826">
                  <c:v>-3.4819898563746174</c:v>
                </c:pt>
                <c:pt idx="827">
                  <c:v>-3.4837042328182859</c:v>
                </c:pt>
                <c:pt idx="828">
                  <c:v>-3.4853984620419323</c:v>
                </c:pt>
                <c:pt idx="829">
                  <c:v>-3.4870725419689723</c:v>
                </c:pt>
                <c:pt idx="830">
                  <c:v>-3.4887264705462369</c:v>
                </c:pt>
                <c:pt idx="831">
                  <c:v>-3.4903602457438456</c:v>
                </c:pt>
                <c:pt idx="832">
                  <c:v>-3.4919738655550865</c:v>
                </c:pt>
                <c:pt idx="833">
                  <c:v>-3.4935673279962947</c:v>
                </c:pt>
                <c:pt idx="834">
                  <c:v>-3.4951406311067337</c:v>
                </c:pt>
                <c:pt idx="835">
                  <c:v>-3.4966937729484782</c:v>
                </c:pt>
                <c:pt idx="836">
                  <c:v>-3.4982267516062984</c:v>
                </c:pt>
                <c:pt idx="837">
                  <c:v>-3.4997395651875456</c:v>
                </c:pt>
                <c:pt idx="838">
                  <c:v>-3.5012322118220403</c:v>
                </c:pt>
                <c:pt idx="839">
                  <c:v>-3.5027046896619618</c:v>
                </c:pt>
                <c:pt idx="840">
                  <c:v>-3.5041569968817394</c:v>
                </c:pt>
                <c:pt idx="841">
                  <c:v>-3.5055891316779446</c:v>
                </c:pt>
                <c:pt idx="842">
                  <c:v>-3.5070010922691854</c:v>
                </c:pt>
                <c:pt idx="843">
                  <c:v>-3.5083928768960018</c:v>
                </c:pt>
                <c:pt idx="844">
                  <c:v>-3.509764483820764</c:v>
                </c:pt>
                <c:pt idx="845">
                  <c:v>-3.5111159113275718</c:v>
                </c:pt>
                <c:pt idx="846">
                  <c:v>-3.5124471577221539</c:v>
                </c:pt>
                <c:pt idx="847">
                  <c:v>-3.5137582213317717</c:v>
                </c:pt>
                <c:pt idx="848">
                  <c:v>-3.5150491005051232</c:v>
                </c:pt>
                <c:pt idx="849">
                  <c:v>-3.5163197936122472</c:v>
                </c:pt>
                <c:pt idx="850">
                  <c:v>-3.5175702990444306</c:v>
                </c:pt>
                <c:pt idx="851">
                  <c:v>-3.5188006152141185</c:v>
                </c:pt>
                <c:pt idx="852">
                  <c:v>-3.5200107405548224</c:v>
                </c:pt>
                <c:pt idx="853">
                  <c:v>-3.5212006735210339</c:v>
                </c:pt>
                <c:pt idx="854">
                  <c:v>-3.522370412588137</c:v>
                </c:pt>
                <c:pt idx="855">
                  <c:v>-3.5235199562523238</c:v>
                </c:pt>
                <c:pt idx="856">
                  <c:v>-3.5246493030305097</c:v>
                </c:pt>
                <c:pt idx="857">
                  <c:v>-3.5257584514602529</c:v>
                </c:pt>
                <c:pt idx="858">
                  <c:v>-3.5268474000996721</c:v>
                </c:pt>
                <c:pt idx="859">
                  <c:v>-3.5279161475273701</c:v>
                </c:pt>
                <c:pt idx="860">
                  <c:v>-3.5289646923423548</c:v>
                </c:pt>
                <c:pt idx="861">
                  <c:v>-3.5299930331639633</c:v>
                </c:pt>
                <c:pt idx="862">
                  <c:v>-3.5310011686317888</c:v>
                </c:pt>
                <c:pt idx="863">
                  <c:v>-3.5319890974056065</c:v>
                </c:pt>
                <c:pt idx="864">
                  <c:v>-3.5329568181653035</c:v>
                </c:pt>
                <c:pt idx="865">
                  <c:v>-3.5339043296108086</c:v>
                </c:pt>
                <c:pt idx="866">
                  <c:v>-3.5348316304620249</c:v>
                </c:pt>
                <c:pt idx="867">
                  <c:v>-3.5357387194587613</c:v>
                </c:pt>
                <c:pt idx="868">
                  <c:v>-3.5366255953606696</c:v>
                </c:pt>
                <c:pt idx="869">
                  <c:v>-3.5374922569471785</c:v>
                </c:pt>
                <c:pt idx="870">
                  <c:v>-3.5383387030174336</c:v>
                </c:pt>
                <c:pt idx="871">
                  <c:v>-3.5391649323902357</c:v>
                </c:pt>
                <c:pt idx="872">
                  <c:v>-3.5399709439039824</c:v>
                </c:pt>
                <c:pt idx="873">
                  <c:v>-3.5407567364166095</c:v>
                </c:pt>
                <c:pt idx="874">
                  <c:v>-3.541522308805535</c:v>
                </c:pt>
                <c:pt idx="875">
                  <c:v>-3.5422676599676048</c:v>
                </c:pt>
                <c:pt idx="876">
                  <c:v>-3.5429927888190398</c:v>
                </c:pt>
                <c:pt idx="877">
                  <c:v>-3.5436976942953828</c:v>
                </c:pt>
                <c:pt idx="878">
                  <c:v>-3.5443823753514505</c:v>
                </c:pt>
                <c:pt idx="879">
                  <c:v>-3.545046830961283</c:v>
                </c:pt>
                <c:pt idx="880">
                  <c:v>-3.5456910601180973</c:v>
                </c:pt>
                <c:pt idx="881">
                  <c:v>-3.5463150618342416</c:v>
                </c:pt>
                <c:pt idx="882">
                  <c:v>-3.5469188351411503</c:v>
                </c:pt>
                <c:pt idx="883">
                  <c:v>-3.5475023790893019</c:v>
                </c:pt>
                <c:pt idx="884">
                  <c:v>-3.5480656927481777</c:v>
                </c:pt>
                <c:pt idx="885">
                  <c:v>-3.5486087752062208</c:v>
                </c:pt>
                <c:pt idx="886">
                  <c:v>-3.5491316255707983</c:v>
                </c:pt>
                <c:pt idx="887">
                  <c:v>-3.5496342429681649</c:v>
                </c:pt>
                <c:pt idx="888">
                  <c:v>-3.5501166265434265</c:v>
                </c:pt>
                <c:pt idx="889">
                  <c:v>-3.5505787754605072</c:v>
                </c:pt>
                <c:pt idx="890">
                  <c:v>-3.5510206889021148</c:v>
                </c:pt>
                <c:pt idx="891">
                  <c:v>-3.5514423660697112</c:v>
                </c:pt>
                <c:pt idx="892">
                  <c:v>-3.5518438061834829</c:v>
                </c:pt>
                <c:pt idx="893">
                  <c:v>-3.5522250084823117</c:v>
                </c:pt>
                <c:pt idx="894">
                  <c:v>-3.5525859722237478</c:v>
                </c:pt>
                <c:pt idx="895">
                  <c:v>-3.5529266966839863</c:v>
                </c:pt>
                <c:pt idx="896">
                  <c:v>-3.553247181157841</c:v>
                </c:pt>
                <c:pt idx="897">
                  <c:v>-3.5535474249587233</c:v>
                </c:pt>
                <c:pt idx="898">
                  <c:v>-3.553827427418621</c:v>
                </c:pt>
                <c:pt idx="899">
                  <c:v>-3.5540871878880775</c:v>
                </c:pt>
                <c:pt idx="900">
                  <c:v>-3.5543267057361754</c:v>
                </c:pt>
                <c:pt idx="901">
                  <c:v>-3.5545459803505191</c:v>
                </c:pt>
                <c:pt idx="902">
                  <c:v>-3.5547450111372201</c:v>
                </c:pt>
                <c:pt idx="903">
                  <c:v>-3.5549237975208818</c:v>
                </c:pt>
                <c:pt idx="904">
                  <c:v>-3.5550823389445889</c:v>
                </c:pt>
                <c:pt idx="905">
                  <c:v>-3.5552206348698956</c:v>
                </c:pt>
                <c:pt idx="906">
                  <c:v>-3.5553386847768151</c:v>
                </c:pt>
                <c:pt idx="907">
                  <c:v>-3.5554364881638136</c:v>
                </c:pt>
                <c:pt idx="908">
                  <c:v>-3.555514044547802</c:v>
                </c:pt>
                <c:pt idx="909">
                  <c:v>-3.5555713534641322</c:v>
                </c:pt>
                <c:pt idx="910">
                  <c:v>-3.5556084144665925</c:v>
                </c:pt>
                <c:pt idx="911">
                  <c:v>-3.5556252271274049</c:v>
                </c:pt>
                <c:pt idx="912">
                  <c:v>-3.555621791037225</c:v>
                </c:pt>
                <c:pt idx="913">
                  <c:v>-3.5555981058051422</c:v>
                </c:pt>
                <c:pt idx="914">
                  <c:v>-3.5555541710586831</c:v>
                </c:pt>
                <c:pt idx="915">
                  <c:v>-3.5554899864438125</c:v>
                </c:pt>
                <c:pt idx="916">
                  <c:v>-3.5554055516249403</c:v>
                </c:pt>
                <c:pt idx="917">
                  <c:v>-3.5553008662849273</c:v>
                </c:pt>
                <c:pt idx="918">
                  <c:v>-3.5551759301250923</c:v>
                </c:pt>
                <c:pt idx="919">
                  <c:v>-3.5550307428652221</c:v>
                </c:pt>
                <c:pt idx="920">
                  <c:v>-3.5548653042435823</c:v>
                </c:pt>
                <c:pt idx="921">
                  <c:v>-3.554679614016929</c:v>
                </c:pt>
                <c:pt idx="922">
                  <c:v>-3.554473671960523</c:v>
                </c:pt>
                <c:pt idx="923">
                  <c:v>-3.5542474778681434</c:v>
                </c:pt>
                <c:pt idx="924">
                  <c:v>-3.5540010315521058</c:v>
                </c:pt>
                <c:pt idx="925">
                  <c:v>-3.5537343328432796</c:v>
                </c:pt>
                <c:pt idx="926">
                  <c:v>-3.5534473815911061</c:v>
                </c:pt>
                <c:pt idx="927">
                  <c:v>-3.5531401776636216</c:v>
                </c:pt>
                <c:pt idx="928">
                  <c:v>-3.5528127209474776</c:v>
                </c:pt>
                <c:pt idx="929">
                  <c:v>-3.5524650113479659</c:v>
                </c:pt>
                <c:pt idx="930">
                  <c:v>-3.5520970487890433</c:v>
                </c:pt>
                <c:pt idx="931">
                  <c:v>-3.5517088332133575</c:v>
                </c:pt>
                <c:pt idx="932">
                  <c:v>-3.5513003645822763</c:v>
                </c:pt>
                <c:pt idx="933">
                  <c:v>-3.5508716428759159</c:v>
                </c:pt>
                <c:pt idx="934">
                  <c:v>-3.5504226680931734</c:v>
                </c:pt>
                <c:pt idx="935">
                  <c:v>-3.5499534402517581</c:v>
                </c:pt>
                <c:pt idx="936">
                  <c:v>-3.5494639593882256</c:v>
                </c:pt>
                <c:pt idx="937">
                  <c:v>-3.5489542255580133</c:v>
                </c:pt>
                <c:pt idx="938">
                  <c:v>-3.5484242388354779</c:v>
                </c:pt>
                <c:pt idx="939">
                  <c:v>-3.547873999313933</c:v>
                </c:pt>
                <c:pt idx="940">
                  <c:v>-3.5473035071056889</c:v>
                </c:pt>
                <c:pt idx="941">
                  <c:v>-3.5467127623420938</c:v>
                </c:pt>
                <c:pt idx="942">
                  <c:v>-3.5461017651735767</c:v>
                </c:pt>
                <c:pt idx="943">
                  <c:v>-3.5454705157696917</c:v>
                </c:pt>
                <c:pt idx="944">
                  <c:v>-3.5448190143191636</c:v>
                </c:pt>
                <c:pt idx="945">
                  <c:v>-3.5441472610299352</c:v>
                </c:pt>
                <c:pt idx="946">
                  <c:v>-3.5434552561292159</c:v>
                </c:pt>
                <c:pt idx="947">
                  <c:v>-3.5427429998635311</c:v>
                </c:pt>
                <c:pt idx="948">
                  <c:v>-3.5420104924987759</c:v>
                </c:pt>
                <c:pt idx="949">
                  <c:v>-3.5412577343202658</c:v>
                </c:pt>
                <c:pt idx="950">
                  <c:v>-3.5404847256327936</c:v>
                </c:pt>
                <c:pt idx="951">
                  <c:v>-3.5396914667606829</c:v>
                </c:pt>
                <c:pt idx="952">
                  <c:v>-3.5388779580478489</c:v>
                </c:pt>
                <c:pt idx="953">
                  <c:v>-3.5380441998578549</c:v>
                </c:pt>
                <c:pt idx="954">
                  <c:v>-3.5371901925739739</c:v>
                </c:pt>
                <c:pt idx="955">
                  <c:v>-3.5363159365992516</c:v>
                </c:pt>
                <c:pt idx="956">
                  <c:v>-3.5354214323565682</c:v>
                </c:pt>
                <c:pt idx="957">
                  <c:v>-3.5345066802887057</c:v>
                </c:pt>
                <c:pt idx="958">
                  <c:v>-3.5335716808584139</c:v>
                </c:pt>
                <c:pt idx="959">
                  <c:v>-3.5326164345484781</c:v>
                </c:pt>
                <c:pt idx="960">
                  <c:v>-3.5316409418617893</c:v>
                </c:pt>
                <c:pt idx="961">
                  <c:v>-3.5306452033214155</c:v>
                </c:pt>
                <c:pt idx="962">
                  <c:v>-3.5296292194706749</c:v>
                </c:pt>
                <c:pt idx="963">
                  <c:v>-3.528592990873209</c:v>
                </c:pt>
                <c:pt idx="964">
                  <c:v>-3.5275365181130609</c:v>
                </c:pt>
                <c:pt idx="965">
                  <c:v>-3.5264598017947515</c:v>
                </c:pt>
                <c:pt idx="966">
                  <c:v>-3.5253628425433576</c:v>
                </c:pt>
                <c:pt idx="967">
                  <c:v>-3.5242456410045948</c:v>
                </c:pt>
                <c:pt idx="968">
                  <c:v>-3.5231081978448979</c:v>
                </c:pt>
                <c:pt idx="969">
                  <c:v>-3.5219505137515048</c:v>
                </c:pt>
                <c:pt idx="970">
                  <c:v>-3.5207725894325432</c:v>
                </c:pt>
                <c:pt idx="971">
                  <c:v>-3.5195744256171162</c:v>
                </c:pt>
                <c:pt idx="972">
                  <c:v>-3.5183560230553916</c:v>
                </c:pt>
                <c:pt idx="973">
                  <c:v>-3.5171173825186912</c:v>
                </c:pt>
                <c:pt idx="974">
                  <c:v>-3.5158585047995836</c:v>
                </c:pt>
                <c:pt idx="975">
                  <c:v>-3.5145793907119769</c:v>
                </c:pt>
                <c:pt idx="976">
                  <c:v>-3.5132800410912135</c:v>
                </c:pt>
                <c:pt idx="977">
                  <c:v>-3.5119604567941671</c:v>
                </c:pt>
                <c:pt idx="978">
                  <c:v>-3.5106206386993395</c:v>
                </c:pt>
                <c:pt idx="979">
                  <c:v>-3.5092605877069625</c:v>
                </c:pt>
                <c:pt idx="980">
                  <c:v>-3.5078803047390976</c:v>
                </c:pt>
                <c:pt idx="981">
                  <c:v>-3.5064797907397391</c:v>
                </c:pt>
                <c:pt idx="982">
                  <c:v>-3.5050590466749196</c:v>
                </c:pt>
                <c:pt idx="983">
                  <c:v>-3.5036180735328157</c:v>
                </c:pt>
                <c:pt idx="984">
                  <c:v>-3.5021568723238565</c:v>
                </c:pt>
                <c:pt idx="985">
                  <c:v>-3.5006754440808328</c:v>
                </c:pt>
                <c:pt idx="986">
                  <c:v>-3.4991737898590087</c:v>
                </c:pt>
                <c:pt idx="987">
                  <c:v>-3.4976519107362343</c:v>
                </c:pt>
                <c:pt idx="988">
                  <c:v>-3.4961098078130592</c:v>
                </c:pt>
                <c:pt idx="989">
                  <c:v>-3.4945474822128508</c:v>
                </c:pt>
                <c:pt idx="990">
                  <c:v>-3.4929649350819107</c:v>
                </c:pt>
                <c:pt idx="991">
                  <c:v>-3.4913621675895952</c:v>
                </c:pt>
                <c:pt idx="992">
                  <c:v>-3.4897391809284364</c:v>
                </c:pt>
                <c:pt idx="993">
                  <c:v>-3.4880959763142654</c:v>
                </c:pt>
                <c:pt idx="994">
                  <c:v>-3.4864325549863371</c:v>
                </c:pt>
                <c:pt idx="995">
                  <c:v>-3.4847489182074565</c:v>
                </c:pt>
                <c:pt idx="996">
                  <c:v>-3.4830450672641065</c:v>
                </c:pt>
                <c:pt idx="997">
                  <c:v>-3.4813210034665794</c:v>
                </c:pt>
                <c:pt idx="998">
                  <c:v>-3.4795767281491066</c:v>
                </c:pt>
                <c:pt idx="999">
                  <c:v>-3.4778122426699936</c:v>
                </c:pt>
                <c:pt idx="1000">
                  <c:v>-3.476027548411754</c:v>
                </c:pt>
              </c:numCache>
            </c:numRef>
          </c:xVal>
          <c:yVal>
            <c:numRef>
              <c:f>calculations!$F$2:$F$1002</c:f>
              <c:numCache>
                <c:formatCode>0.000</c:formatCode>
                <c:ptCount val="1001"/>
                <c:pt idx="0">
                  <c:v>0</c:v>
                </c:pt>
                <c:pt idx="1">
                  <c:v>1.2800000000000001E-2</c:v>
                </c:pt>
                <c:pt idx="2">
                  <c:v>2.5599590425164537E-2</c:v>
                </c:pt>
                <c:pt idx="3">
                  <c:v>3.8398361786101239E-2</c:v>
                </c:pt>
                <c:pt idx="4">
                  <c:v>5.119590472495282E-2</c:v>
                </c:pt>
                <c:pt idx="5">
                  <c:v>6.3991810061443943E-2</c:v>
                </c:pt>
                <c:pt idx="6">
                  <c:v>7.6785668838868823E-2</c:v>
                </c:pt>
                <c:pt idx="7">
                  <c:v>8.9577072370005617E-2</c:v>
                </c:pt>
                <c:pt idx="8">
                  <c:v>0.10236561228294337</c:v>
                </c:pt>
                <c:pt idx="9">
                  <c:v>0.11515088056680781</c:v>
                </c:pt>
                <c:pt idx="10">
                  <c:v>0.12793246961737187</c:v>
                </c:pt>
                <c:pt idx="11">
                  <c:v>0.14070997228253726</c:v>
                </c:pt>
                <c:pt idx="12">
                  <c:v>0.15348298190767329</c:v>
                </c:pt>
                <c:pt idx="13">
                  <c:v>0.16625109238079919</c:v>
                </c:pt>
                <c:pt idx="14">
                  <c:v>0.1790138981775965</c:v>
                </c:pt>
                <c:pt idx="15">
                  <c:v>0.19177099440623799</c:v>
                </c:pt>
                <c:pt idx="16">
                  <c:v>0.20452197685201967</c:v>
                </c:pt>
                <c:pt idx="17">
                  <c:v>0.21726644202178294</c:v>
                </c:pt>
                <c:pt idx="18">
                  <c:v>0.23000398718811332</c:v>
                </c:pt>
                <c:pt idx="19">
                  <c:v>0.24273421043330315</c:v>
                </c:pt>
                <c:pt idx="20">
                  <c:v>0.2554567106930653</c:v>
                </c:pt>
                <c:pt idx="21">
                  <c:v>0.26817108779998522</c:v>
                </c:pt>
                <c:pt idx="22">
                  <c:v>0.28087694252669848</c:v>
                </c:pt>
                <c:pt idx="23">
                  <c:v>0.29357387662878209</c:v>
                </c:pt>
                <c:pt idx="24">
                  <c:v>0.30626149288734672</c:v>
                </c:pt>
                <c:pt idx="25">
                  <c:v>0.31893939515131842</c:v>
                </c:pt>
                <c:pt idx="26">
                  <c:v>0.33160718837939718</c:v>
                </c:pt>
                <c:pt idx="27">
                  <c:v>0.34426447868168142</c:v>
                </c:pt>
                <c:pt idx="28">
                  <c:v>0.35691087336094662</c:v>
                </c:pt>
                <c:pt idx="29">
                  <c:v>0.36954598095356683</c:v>
                </c:pt>
                <c:pt idx="30">
                  <c:v>0.38216941127006798</c:v>
                </c:pt>
                <c:pt idx="31">
                  <c:v>0.3947807754353021</c:v>
                </c:pt>
                <c:pt idx="32">
                  <c:v>0.40737968592823215</c:v>
                </c:pt>
                <c:pt idx="33">
                  <c:v>0.41996575662131652</c:v>
                </c:pt>
                <c:pt idx="34">
                  <c:v>0.43253860281948331</c:v>
                </c:pt>
                <c:pt idx="35">
                  <c:v>0.44509784129868457</c:v>
                </c:pt>
                <c:pt idx="36">
                  <c:v>0.4576430903440204</c:v>
                </c:pt>
                <c:pt idx="37">
                  <c:v>0.47017396978742376</c:v>
                </c:pt>
                <c:pt idx="38">
                  <c:v>0.48269010104489651</c:v>
                </c:pt>
                <c:pt idx="39">
                  <c:v>0.49519110715328796</c:v>
                </c:pt>
                <c:pt idx="40">
                  <c:v>0.5076766128066067</c:v>
                </c:pt>
                <c:pt idx="41">
                  <c:v>0.52014624439185808</c:v>
                </c:pt>
                <c:pt idx="42">
                  <c:v>0.53259963002439814</c:v>
                </c:pt>
                <c:pt idx="43">
                  <c:v>0.54503639958279648</c:v>
                </c:pt>
                <c:pt idx="44">
                  <c:v>0.5574561847432008</c:v>
                </c:pt>
                <c:pt idx="45">
                  <c:v>0.5698586190131949</c:v>
                </c:pt>
                <c:pt idx="46">
                  <c:v>0.58224333776514314</c:v>
                </c:pt>
                <c:pt idx="47">
                  <c:v>0.59460997826901507</c:v>
                </c:pt>
                <c:pt idx="48">
                  <c:v>0.60695817972468291</c:v>
                </c:pt>
                <c:pt idx="49">
                  <c:v>0.61928758329368594</c:v>
                </c:pt>
                <c:pt idx="50">
                  <c:v>0.63159783213045528</c:v>
                </c:pt>
                <c:pt idx="51">
                  <c:v>0.6438885714129936</c:v>
                </c:pt>
                <c:pt idx="52">
                  <c:v>0.65615944837300477</c:v>
                </c:pt>
                <c:pt idx="53">
                  <c:v>0.6684101123254671</c:v>
                </c:pt>
                <c:pt idx="54">
                  <c:v>0.68064021469764568</c:v>
                </c:pt>
                <c:pt idx="55">
                  <c:v>0.69284940905753944</c:v>
                </c:pt>
                <c:pt idx="56">
                  <c:v>0.70503735114175836</c:v>
                </c:pt>
                <c:pt idx="57">
                  <c:v>0.71720369888282653</c:v>
                </c:pt>
                <c:pt idx="58">
                  <c:v>0.72934811243590703</c:v>
                </c:pt>
                <c:pt idx="59">
                  <c:v>0.74147025420494561</c:v>
                </c:pt>
                <c:pt idx="60">
                  <c:v>0.7535697888682299</c:v>
                </c:pt>
                <c:pt idx="61">
                  <c:v>0.76564638340336044</c:v>
                </c:pt>
                <c:pt idx="62">
                  <c:v>0.77769970711163106</c:v>
                </c:pt>
                <c:pt idx="63">
                  <c:v>0.78972943164181664</c:v>
                </c:pt>
                <c:pt idx="64">
                  <c:v>0.80173523101336575</c:v>
                </c:pt>
                <c:pt idx="65">
                  <c:v>0.81371678163899586</c:v>
                </c:pt>
                <c:pt idx="66">
                  <c:v>0.82567376234668977</c:v>
                </c:pt>
                <c:pt idx="67">
                  <c:v>0.83760585440109248</c:v>
                </c:pt>
                <c:pt idx="68">
                  <c:v>0.84951274152430611</c:v>
                </c:pt>
                <c:pt idx="69">
                  <c:v>0.8613941099160829</c:v>
                </c:pt>
                <c:pt idx="70">
                  <c:v>0.87324964827341589</c:v>
                </c:pt>
                <c:pt idx="71">
                  <c:v>0.88507904780952629</c:v>
                </c:pt>
                <c:pt idx="72">
                  <c:v>0.89688200227224713</c:v>
                </c:pt>
                <c:pt idx="73">
                  <c:v>0.90865820796180463</c:v>
                </c:pt>
                <c:pt idx="74">
                  <c:v>0.92040736374799692</c:v>
                </c:pt>
                <c:pt idx="75">
                  <c:v>0.93212917108677051</c:v>
                </c:pt>
                <c:pt idx="76">
                  <c:v>0.94382333403619578</c:v>
                </c:pt>
                <c:pt idx="77">
                  <c:v>0.95548955927184265</c:v>
                </c:pt>
                <c:pt idx="78">
                  <c:v>0.96712755610155765</c:v>
                </c:pt>
                <c:pt idx="79">
                  <c:v>0.97873703647964416</c:v>
                </c:pt>
                <c:pt idx="80">
                  <c:v>0.9903177150204473</c:v>
                </c:pt>
                <c:pt idx="81">
                  <c:v>1.0018693090113457</c:v>
                </c:pt>
                <c:pt idx="82">
                  <c:v>1.0133915384251528</c:v>
                </c:pt>
                <c:pt idx="83">
                  <c:v>1.0248841259319292</c:v>
                </c:pt>
                <c:pt idx="84">
                  <c:v>1.0363467969102098</c:v>
                </c:pt>
                <c:pt idx="85">
                  <c:v>1.0477792794576481</c:v>
                </c:pt>
                <c:pt idx="86">
                  <c:v>1.0591813044010809</c:v>
                </c:pt>
                <c:pt idx="87">
                  <c:v>1.0705526053060159</c:v>
                </c:pt>
                <c:pt idx="88">
                  <c:v>1.0818929184855466</c:v>
                </c:pt>
                <c:pt idx="89">
                  <c:v>1.0932019830086988</c:v>
                </c:pt>
                <c:pt idx="90">
                  <c:v>1.1044795407082102</c:v>
                </c:pt>
                <c:pt idx="91">
                  <c:v>1.1157253361877502</c:v>
                </c:pt>
                <c:pt idx="92">
                  <c:v>1.1269391168285812</c:v>
                </c:pt>
                <c:pt idx="93">
                  <c:v>1.138120632795667</c:v>
                </c:pt>
                <c:pt idx="94">
                  <c:v>1.149269637043234</c:v>
                </c:pt>
                <c:pt idx="95">
                  <c:v>1.1603858853197877</c:v>
                </c:pt>
                <c:pt idx="96">
                  <c:v>1.1714691361725906</c:v>
                </c:pt>
                <c:pt idx="97">
                  <c:v>1.1825191509516062</c:v>
                </c:pt>
                <c:pt idx="98">
                  <c:v>1.1935356938129145</c:v>
                </c:pt>
                <c:pt idx="99">
                  <c:v>1.2045185317216036</c:v>
                </c:pt>
                <c:pt idx="100">
                  <c:v>1.2154674344541445</c:v>
                </c:pt>
                <c:pt idx="101">
                  <c:v>1.226382174600251</c:v>
                </c:pt>
                <c:pt idx="102">
                  <c:v>1.2372625275642348</c:v>
                </c:pt>
                <c:pt idx="103">
                  <c:v>1.2481082715658587</c:v>
                </c:pt>
                <c:pt idx="104">
                  <c:v>1.2589191876406942</c:v>
                </c:pt>
                <c:pt idx="105">
                  <c:v>1.2696950596399905</c:v>
                </c:pt>
                <c:pt idx="106">
                  <c:v>1.2804356742300591</c:v>
                </c:pt>
                <c:pt idx="107">
                  <c:v>1.2911408208911828</c:v>
                </c:pt>
                <c:pt idx="108">
                  <c:v>1.3018102919160528</c:v>
                </c:pt>
                <c:pt idx="109">
                  <c:v>1.3124438824077427</c:v>
                </c:pt>
                <c:pt idx="110">
                  <c:v>1.3230413902772229</c:v>
                </c:pt>
                <c:pt idx="111">
                  <c:v>1.3336026162404246</c:v>
                </c:pt>
                <c:pt idx="112">
                  <c:v>1.344127363814859</c:v>
                </c:pt>
                <c:pt idx="113">
                  <c:v>1.3546154393157976</c:v>
                </c:pt>
                <c:pt idx="114">
                  <c:v>1.3650666518520223</c:v>
                </c:pt>
                <c:pt idx="115">
                  <c:v>1.3754808133211494</c:v>
                </c:pt>
                <c:pt idx="116">
                  <c:v>1.3858577384045376</c:v>
                </c:pt>
                <c:pt idx="117">
                  <c:v>1.3961972445617834</c:v>
                </c:pt>
                <c:pt idx="118">
                  <c:v>1.4064991520248129</c:v>
                </c:pt>
                <c:pt idx="119">
                  <c:v>1.4167632837915776</c:v>
                </c:pt>
                <c:pt idx="120">
                  <c:v>1.4269894656193589</c:v>
                </c:pt>
                <c:pt idx="121">
                  <c:v>1.4371775260176916</c:v>
                </c:pt>
                <c:pt idx="122">
                  <c:v>1.4473272962409087</c:v>
                </c:pt>
                <c:pt idx="123">
                  <c:v>1.4574386102803214</c:v>
                </c:pt>
                <c:pt idx="124">
                  <c:v>1.4675113048560333</c:v>
                </c:pt>
                <c:pt idx="125">
                  <c:v>1.4775452194084038</c:v>
                </c:pt>
                <c:pt idx="126">
                  <c:v>1.4875401960891614</c:v>
                </c:pt>
                <c:pt idx="127">
                  <c:v>1.4974960797521792</c:v>
                </c:pt>
                <c:pt idx="128">
                  <c:v>1.5074127179439163</c:v>
                </c:pt>
                <c:pt idx="129">
                  <c:v>1.5172899608935333</c:v>
                </c:pt>
                <c:pt idx="130">
                  <c:v>1.5271276615026896</c:v>
                </c:pt>
                <c:pt idx="131">
                  <c:v>1.5369256753350296</c:v>
                </c:pt>
                <c:pt idx="132">
                  <c:v>1.5466838606053641</c:v>
                </c:pt>
                <c:pt idx="133">
                  <c:v>1.5564020781685548</c:v>
                </c:pt>
                <c:pt idx="134">
                  <c:v>1.5660801915081093</c:v>
                </c:pt>
                <c:pt idx="135">
                  <c:v>1.5757180667244925</c:v>
                </c:pt>
                <c:pt idx="136">
                  <c:v>1.5853155725231627</c:v>
                </c:pt>
                <c:pt idx="137">
                  <c:v>1.5948725802023385</c:v>
                </c:pt>
                <c:pt idx="138">
                  <c:v>1.6043889636405044</c:v>
                </c:pt>
                <c:pt idx="139">
                  <c:v>1.6138645992836629</c:v>
                </c:pt>
                <c:pt idx="140">
                  <c:v>1.6232993661323367</c:v>
                </c:pt>
                <c:pt idx="141">
                  <c:v>1.632693145728332</c:v>
                </c:pt>
                <c:pt idx="142">
                  <c:v>1.6420458221412662</c:v>
                </c:pt>
                <c:pt idx="143">
                  <c:v>1.6513572819548707</c:v>
                </c:pt>
                <c:pt idx="144">
                  <c:v>1.6606274142530726</c:v>
                </c:pt>
                <c:pt idx="145">
                  <c:v>1.6698561106058614</c:v>
                </c:pt>
                <c:pt idx="146">
                  <c:v>1.6790432650549523</c:v>
                </c:pt>
                <c:pt idx="147">
                  <c:v>1.6881887740992465</c:v>
                </c:pt>
                <c:pt idx="148">
                  <c:v>1.6972925366801004</c:v>
                </c:pt>
                <c:pt idx="149">
                  <c:v>1.7063544541664057</c:v>
                </c:pt>
                <c:pt idx="150">
                  <c:v>1.7153744303394913</c:v>
                </c:pt>
                <c:pt idx="151">
                  <c:v>1.7243523713778501</c:v>
                </c:pt>
                <c:pt idx="152">
                  <c:v>1.7332881858416984</c:v>
                </c:pt>
                <c:pt idx="153">
                  <c:v>1.7421817846573748</c:v>
                </c:pt>
                <c:pt idx="154">
                  <c:v>1.7510330811015837</c:v>
                </c:pt>
                <c:pt idx="155">
                  <c:v>1.7598419907854896</c:v>
                </c:pt>
                <c:pt idx="156">
                  <c:v>1.7686084316386701</c:v>
                </c:pt>
                <c:pt idx="157">
                  <c:v>1.7773323238929313</c:v>
                </c:pt>
                <c:pt idx="158">
                  <c:v>1.786013590065993</c:v>
                </c:pt>
                <c:pt idx="159">
                  <c:v>1.79465215494505</c:v>
                </c:pt>
                <c:pt idx="160">
                  <c:v>1.8032479455702135</c:v>
                </c:pt>
                <c:pt idx="161">
                  <c:v>1.8118008912178405</c:v>
                </c:pt>
                <c:pt idx="162">
                  <c:v>1.8203109233837553</c:v>
                </c:pt>
                <c:pt idx="163">
                  <c:v>1.8287779757663698</c:v>
                </c:pt>
                <c:pt idx="164">
                  <c:v>1.8372019842497074</c:v>
                </c:pt>
                <c:pt idx="165">
                  <c:v>1.8455828868863364</c:v>
                </c:pt>
                <c:pt idx="166">
                  <c:v>1.8539206238802195</c:v>
                </c:pt>
                <c:pt idx="167">
                  <c:v>1.8622151375694809</c:v>
                </c:pt>
                <c:pt idx="168">
                  <c:v>1.8704663724091009</c:v>
                </c:pt>
                <c:pt idx="169">
                  <c:v>1.8786742749535403</c:v>
                </c:pt>
                <c:pt idx="170">
                  <c:v>1.886838793839301</c:v>
                </c:pt>
                <c:pt idx="171">
                  <c:v>1.8949598797674263</c:v>
                </c:pt>
                <c:pt idx="172">
                  <c:v>1.9030374854859473</c:v>
                </c:pt>
                <c:pt idx="173">
                  <c:v>1.9110715657722801</c:v>
                </c:pt>
                <c:pt idx="174">
                  <c:v>1.9190620774155778</c:v>
                </c:pt>
                <c:pt idx="175">
                  <c:v>1.9270089791990428</c:v>
                </c:pt>
                <c:pt idx="176">
                  <c:v>1.934912231882203</c:v>
                </c:pt>
                <c:pt idx="177">
                  <c:v>1.9427717981831576</c:v>
                </c:pt>
                <c:pt idx="178">
                  <c:v>1.9505876427607962</c:v>
                </c:pt>
                <c:pt idx="179">
                  <c:v>1.9583597321969954</c:v>
                </c:pt>
                <c:pt idx="180">
                  <c:v>1.9660880349787986</c:v>
                </c:pt>
                <c:pt idx="181">
                  <c:v>1.9737725214805806</c:v>
                </c:pt>
                <c:pt idx="182">
                  <c:v>1.9814131639462036</c:v>
                </c:pt>
                <c:pt idx="183">
                  <c:v>1.9890099364711682</c:v>
                </c:pt>
                <c:pt idx="184">
                  <c:v>1.9965628149847618</c:v>
                </c:pt>
                <c:pt idx="185">
                  <c:v>2.0040717772322099</c:v>
                </c:pt>
                <c:pt idx="186">
                  <c:v>2.0115368027568326</c:v>
                </c:pt>
                <c:pt idx="187">
                  <c:v>2.0189578728822131</c:v>
                </c:pt>
                <c:pt idx="188">
                  <c:v>2.0263349706943772</c:v>
                </c:pt>
                <c:pt idx="189">
                  <c:v>2.0336680810239907</c:v>
                </c:pt>
                <c:pt idx="190">
                  <c:v>2.0409571904285779</c:v>
                </c:pt>
                <c:pt idx="191">
                  <c:v>2.0482022871747647</c:v>
                </c:pt>
                <c:pt idx="192">
                  <c:v>2.0554033612205465</c:v>
                </c:pt>
                <c:pt idx="193">
                  <c:v>2.0625604041975887</c:v>
                </c:pt>
                <c:pt idx="194">
                  <c:v>2.0696734093935594</c:v>
                </c:pt>
                <c:pt idx="195">
                  <c:v>2.0767423717344995</c:v>
                </c:pt>
                <c:pt idx="196">
                  <c:v>2.0837672877672344</c:v>
                </c:pt>
                <c:pt idx="197">
                  <c:v>2.0907481556418244</c:v>
                </c:pt>
                <c:pt idx="198">
                  <c:v>2.0976849750940638</c:v>
                </c:pt>
                <c:pt idx="199">
                  <c:v>2.1045777474280278</c:v>
                </c:pt>
                <c:pt idx="200">
                  <c:v>2.11142647549867</c:v>
                </c:pt>
                <c:pt idx="201">
                  <c:v>2.1182311636944728</c:v>
                </c:pt>
                <c:pt idx="202">
                  <c:v>2.1249918179201566</c:v>
                </c:pt>
                <c:pt idx="203">
                  <c:v>2.1317084455794451</c:v>
                </c:pt>
                <c:pt idx="204">
                  <c:v>2.1383810555578928</c:v>
                </c:pt>
                <c:pt idx="205">
                  <c:v>2.1450096582057778</c:v>
                </c:pt>
                <c:pt idx="206">
                  <c:v>2.1515942653210582</c:v>
                </c:pt>
                <c:pt idx="207">
                  <c:v>2.1581348901323967</c:v>
                </c:pt>
                <c:pt idx="208">
                  <c:v>2.1646315472822573</c:v>
                </c:pt>
                <c:pt idx="209">
                  <c:v>2.171084252810072</c:v>
                </c:pt>
                <c:pt idx="210">
                  <c:v>2.1774930241354853</c:v>
                </c:pt>
                <c:pt idx="211">
                  <c:v>2.1838578800416713</c:v>
                </c:pt>
                <c:pt idx="212">
                  <c:v>2.190178840658731</c:v>
                </c:pt>
                <c:pt idx="213">
                  <c:v>2.19645592744717</c:v>
                </c:pt>
                <c:pt idx="214">
                  <c:v>2.2026891631814576</c:v>
                </c:pt>
                <c:pt idx="215">
                  <c:v>2.2088785719336688</c:v>
                </c:pt>
                <c:pt idx="216">
                  <c:v>2.2150241790572127</c:v>
                </c:pt>
                <c:pt idx="217">
                  <c:v>2.2211260111706475</c:v>
                </c:pt>
                <c:pt idx="218">
                  <c:v>2.2271840961415825</c:v>
                </c:pt>
                <c:pt idx="219">
                  <c:v>2.2331984630706732</c:v>
                </c:pt>
                <c:pt idx="220">
                  <c:v>2.2391691422757032</c:v>
                </c:pt>
                <c:pt idx="221">
                  <c:v>2.2450961652757622</c:v>
                </c:pt>
                <c:pt idx="222">
                  <c:v>2.2509795647755166</c:v>
                </c:pt>
                <c:pt idx="223">
                  <c:v>2.2568193746495764</c:v>
                </c:pt>
                <c:pt idx="224">
                  <c:v>2.2626156299269566</c:v>
                </c:pt>
                <c:pt idx="225">
                  <c:v>2.268368366775638</c:v>
                </c:pt>
                <c:pt idx="226">
                  <c:v>2.274077622487225</c:v>
                </c:pt>
                <c:pt idx="227">
                  <c:v>2.2797434354617039</c:v>
                </c:pt>
                <c:pt idx="228">
                  <c:v>2.2853658451923038</c:v>
                </c:pt>
                <c:pt idx="229">
                  <c:v>2.2909448922504545</c:v>
                </c:pt>
                <c:pt idx="230">
                  <c:v>2.2964806182708526</c:v>
                </c:pt>
                <c:pt idx="231">
                  <c:v>2.3019730659366262</c:v>
                </c:pt>
                <c:pt idx="232">
                  <c:v>2.3074222789646055</c:v>
                </c:pt>
                <c:pt idx="233">
                  <c:v>2.3128283020906997</c:v>
                </c:pt>
                <c:pt idx="234">
                  <c:v>2.3181911810553788</c:v>
                </c:pt>
                <c:pt idx="235">
                  <c:v>2.3235109625892605</c:v>
                </c:pt>
                <c:pt idx="236">
                  <c:v>2.3287876943988048</c:v>
                </c:pt>
                <c:pt idx="237">
                  <c:v>2.334021425152117</c:v>
                </c:pt>
                <c:pt idx="238">
                  <c:v>2.3392122044648578</c:v>
                </c:pt>
                <c:pt idx="239">
                  <c:v>2.3443600828862632</c:v>
                </c:pt>
                <c:pt idx="240">
                  <c:v>2.3494651118852716</c:v>
                </c:pt>
                <c:pt idx="241">
                  <c:v>2.3545273438367627</c:v>
                </c:pt>
                <c:pt idx="242">
                  <c:v>2.3595468320079038</c:v>
                </c:pt>
                <c:pt idx="243">
                  <c:v>2.3645236305446096</c:v>
                </c:pt>
                <c:pt idx="244">
                  <c:v>2.3694577944581092</c:v>
                </c:pt>
                <c:pt idx="245">
                  <c:v>2.3743493796116262</c:v>
                </c:pt>
                <c:pt idx="246">
                  <c:v>2.3791984427071697</c:v>
                </c:pt>
                <c:pt idx="247">
                  <c:v>2.3840050412724354</c:v>
                </c:pt>
                <c:pt idx="248">
                  <c:v>2.3887692336478197</c:v>
                </c:pt>
                <c:pt idx="249">
                  <c:v>2.3934910789735451</c:v>
                </c:pt>
                <c:pt idx="250">
                  <c:v>2.398170637176896</c:v>
                </c:pt>
                <c:pt idx="251">
                  <c:v>2.4028079689595687</c:v>
                </c:pt>
                <c:pt idx="252">
                  <c:v>2.4074031357851315</c:v>
                </c:pt>
                <c:pt idx="253">
                  <c:v>2.4119561998665988</c:v>
                </c:pt>
                <c:pt idx="254">
                  <c:v>2.4164672241541143</c:v>
                </c:pt>
                <c:pt idx="255">
                  <c:v>2.4209362723227494</c:v>
                </c:pt>
                <c:pt idx="256">
                  <c:v>2.4253634087604108</c:v>
                </c:pt>
                <c:pt idx="257">
                  <c:v>2.4297486985558612</c:v>
                </c:pt>
                <c:pt idx="258">
                  <c:v>2.4340922074868518</c:v>
                </c:pt>
                <c:pt idx="259">
                  <c:v>2.4383940020083665</c:v>
                </c:pt>
                <c:pt idx="260">
                  <c:v>2.4426541492409775</c:v>
                </c:pt>
                <c:pt idx="261">
                  <c:v>2.4468727169593114</c:v>
                </c:pt>
                <c:pt idx="262">
                  <c:v>2.4510497735806278</c:v>
                </c:pt>
                <c:pt idx="263">
                  <c:v>2.4551853881535077</c:v>
                </c:pt>
                <c:pt idx="264">
                  <c:v>2.4592796303466522</c:v>
                </c:pt>
                <c:pt idx="265">
                  <c:v>2.4633325704377933</c:v>
                </c:pt>
                <c:pt idx="266">
                  <c:v>2.4673442793027127</c:v>
                </c:pt>
                <c:pt idx="267">
                  <c:v>2.4713148284043722</c:v>
                </c:pt>
                <c:pt idx="268">
                  <c:v>2.4752442897821534</c:v>
                </c:pt>
                <c:pt idx="269">
                  <c:v>2.4791327360412048</c:v>
                </c:pt>
                <c:pt idx="270">
                  <c:v>2.4829802403418992</c:v>
                </c:pt>
                <c:pt idx="271">
                  <c:v>2.4867868763893997</c:v>
                </c:pt>
                <c:pt idx="272">
                  <c:v>2.490552718423332</c:v>
                </c:pt>
                <c:pt idx="273">
                  <c:v>2.494277841207567</c:v>
                </c:pt>
                <c:pt idx="274">
                  <c:v>2.497962320020108</c:v>
                </c:pt>
                <c:pt idx="275">
                  <c:v>2.5016062306430866</c:v>
                </c:pt>
                <c:pt idx="276">
                  <c:v>2.5052096493528642</c:v>
                </c:pt>
                <c:pt idx="277">
                  <c:v>2.5087726529102383</c:v>
                </c:pt>
                <c:pt idx="278">
                  <c:v>2.5122953185507559</c:v>
                </c:pt>
                <c:pt idx="279">
                  <c:v>2.5157777239751304</c:v>
                </c:pt>
                <c:pt idx="280">
                  <c:v>2.519219947339765</c:v>
                </c:pt>
                <c:pt idx="281">
                  <c:v>2.5226220672473767</c:v>
                </c:pt>
                <c:pt idx="282">
                  <c:v>2.5259841627377262</c:v>
                </c:pt>
                <c:pt idx="283">
                  <c:v>2.5293063132784503</c:v>
                </c:pt>
                <c:pt idx="284">
                  <c:v>2.5325885987559951</c:v>
                </c:pt>
                <c:pt idx="285">
                  <c:v>2.5358310994666526</c:v>
                </c:pt>
                <c:pt idx="286">
                  <c:v>2.5390338961076977</c:v>
                </c:pt>
                <c:pt idx="287">
                  <c:v>2.5421970697686254</c:v>
                </c:pt>
                <c:pt idx="288">
                  <c:v>2.5453207019224888</c:v>
                </c:pt>
                <c:pt idx="289">
                  <c:v>2.5484048744173355</c:v>
                </c:pt>
                <c:pt idx="290">
                  <c:v>2.5514496694677438</c:v>
                </c:pt>
                <c:pt idx="291">
                  <c:v>2.5544551696464559</c:v>
                </c:pt>
                <c:pt idx="292">
                  <c:v>2.5574214578761096</c:v>
                </c:pt>
                <c:pt idx="293">
                  <c:v>2.5603486174210666</c:v>
                </c:pt>
                <c:pt idx="294">
                  <c:v>2.563236731879337</c:v>
                </c:pt>
                <c:pt idx="295">
                  <c:v>2.5660858851745996</c:v>
                </c:pt>
                <c:pt idx="296">
                  <c:v>2.568896161548317</c:v>
                </c:pt>
                <c:pt idx="297">
                  <c:v>2.5716676455519449</c:v>
                </c:pt>
                <c:pt idx="298">
                  <c:v>2.5744004220392358</c:v>
                </c:pt>
                <c:pt idx="299">
                  <c:v>2.5770945761586352</c:v>
                </c:pt>
                <c:pt idx="300">
                  <c:v>2.5797501933457707</c:v>
                </c:pt>
                <c:pt idx="301">
                  <c:v>2.5823673593160317</c:v>
                </c:pt>
                <c:pt idx="302">
                  <c:v>2.5849461600572412</c:v>
                </c:pt>
                <c:pt idx="303">
                  <c:v>2.5874866818224174</c:v>
                </c:pt>
                <c:pt idx="304">
                  <c:v>2.5899890111226251</c:v>
                </c:pt>
                <c:pt idx="305">
                  <c:v>2.5924532347199163</c:v>
                </c:pt>
                <c:pt idx="306">
                  <c:v>2.5948794396203589</c:v>
                </c:pt>
                <c:pt idx="307">
                  <c:v>2.5972677130671533</c:v>
                </c:pt>
                <c:pt idx="308">
                  <c:v>2.5996181425338354</c:v>
                </c:pt>
                <c:pt idx="309">
                  <c:v>2.6019308157175658</c:v>
                </c:pt>
                <c:pt idx="310">
                  <c:v>2.6042058205325058</c:v>
                </c:pt>
                <c:pt idx="311">
                  <c:v>2.6064432451032777</c:v>
                </c:pt>
                <c:pt idx="312">
                  <c:v>2.6086431777585068</c:v>
                </c:pt>
                <c:pt idx="313">
                  <c:v>2.6108057070244515</c:v>
                </c:pt>
                <c:pt idx="314">
                  <c:v>2.612930921618712</c:v>
                </c:pt>
                <c:pt idx="315">
                  <c:v>2.6150189104440225</c:v>
                </c:pt>
                <c:pt idx="316">
                  <c:v>2.6170697625821266</c:v>
                </c:pt>
                <c:pt idx="317">
                  <c:v>2.6190835672877304</c:v>
                </c:pt>
                <c:pt idx="318">
                  <c:v>2.6210604139825366</c:v>
                </c:pt>
                <c:pt idx="319">
                  <c:v>2.6230003922493585</c:v>
                </c:pt>
                <c:pt idx="320">
                  <c:v>2.6249035918263126</c:v>
                </c:pt>
                <c:pt idx="321">
                  <c:v>2.6267701026010881</c:v>
                </c:pt>
                <c:pt idx="322">
                  <c:v>2.6286000146052939</c:v>
                </c:pt>
                <c:pt idx="323">
                  <c:v>2.6303934180088824</c:v>
                </c:pt>
                <c:pt idx="324">
                  <c:v>2.632150403114649</c:v>
                </c:pt>
                <c:pt idx="325">
                  <c:v>2.6338710603528064</c:v>
                </c:pt>
                <c:pt idx="326">
                  <c:v>2.6355554802756331</c:v>
                </c:pt>
                <c:pt idx="327">
                  <c:v>2.6372037535521962</c:v>
                </c:pt>
                <c:pt idx="328">
                  <c:v>2.6388159709631469</c:v>
                </c:pt>
                <c:pt idx="329">
                  <c:v>2.6403922233955877</c:v>
                </c:pt>
                <c:pt idx="330">
                  <c:v>2.6419326018380125</c:v>
                </c:pt>
                <c:pt idx="331">
                  <c:v>2.6434371973753157</c:v>
                </c:pt>
                <c:pt idx="332">
                  <c:v>2.644906101183873</c:v>
                </c:pt>
                <c:pt idx="333">
                  <c:v>2.6463394045266924</c:v>
                </c:pt>
                <c:pt idx="334">
                  <c:v>2.6477371987486316</c:v>
                </c:pt>
                <c:pt idx="335">
                  <c:v>2.649099575271685</c:v>
                </c:pt>
                <c:pt idx="336">
                  <c:v>2.6504266255903395</c:v>
                </c:pt>
                <c:pt idx="337">
                  <c:v>2.6517184412669952</c:v>
                </c:pt>
                <c:pt idx="338">
                  <c:v>2.6529751139274524</c:v>
                </c:pt>
                <c:pt idx="339">
                  <c:v>2.6541967352564653</c:v>
                </c:pt>
                <c:pt idx="340">
                  <c:v>2.6553833969933591</c:v>
                </c:pt>
                <c:pt idx="341">
                  <c:v>2.6565351909277135</c:v>
                </c:pt>
                <c:pt idx="342">
                  <c:v>2.6576522088951058</c:v>
                </c:pt>
                <c:pt idx="343">
                  <c:v>2.6587345427729216</c:v>
                </c:pt>
                <c:pt idx="344">
                  <c:v>2.6597822844762242</c:v>
                </c:pt>
                <c:pt idx="345">
                  <c:v>2.6607955259536862</c:v>
                </c:pt>
                <c:pt idx="346">
                  <c:v>2.6617743591835841</c:v>
                </c:pt>
                <c:pt idx="347">
                  <c:v>2.6627188761698504</c:v>
                </c:pt>
                <c:pt idx="348">
                  <c:v>2.6636291689381868</c:v>
                </c:pt>
                <c:pt idx="349">
                  <c:v>2.6645053295322363</c:v>
                </c:pt>
                <c:pt idx="350">
                  <c:v>2.6653474500098135</c:v>
                </c:pt>
                <c:pt idx="351">
                  <c:v>2.6661556224391925</c:v>
                </c:pt>
                <c:pt idx="352">
                  <c:v>2.6669299388954513</c:v>
                </c:pt>
                <c:pt idx="353">
                  <c:v>2.6676704914568754</c:v>
                </c:pt>
                <c:pt idx="354">
                  <c:v>2.6683773722014137</c:v>
                </c:pt>
                <c:pt idx="355">
                  <c:v>2.6690506732031913</c:v>
                </c:pt>
                <c:pt idx="356">
                  <c:v>2.6696904865290771</c:v>
                </c:pt>
                <c:pt idx="357">
                  <c:v>2.6702969042353057</c:v>
                </c:pt>
                <c:pt idx="358">
                  <c:v>2.6708700183641523</c:v>
                </c:pt>
                <c:pt idx="359">
                  <c:v>2.6714099209406603</c:v>
                </c:pt>
                <c:pt idx="360">
                  <c:v>2.6719167039694214</c:v>
                </c:pt>
                <c:pt idx="361">
                  <c:v>2.6723904594314067</c:v>
                </c:pt>
                <c:pt idx="362">
                  <c:v>2.6728312792808508</c:v>
                </c:pt>
                <c:pt idx="363">
                  <c:v>2.6732392554421853</c:v>
                </c:pt>
                <c:pt idx="364">
                  <c:v>2.6736144798070201</c:v>
                </c:pt>
                <c:pt idx="365">
                  <c:v>2.6739570442311775</c:v>
                </c:pt>
                <c:pt idx="366">
                  <c:v>2.6742670405317743</c:v>
                </c:pt>
                <c:pt idx="367">
                  <c:v>2.6745445604843505</c:v>
                </c:pt>
                <c:pt idx="368">
                  <c:v>2.674789695820047</c:v>
                </c:pt>
                <c:pt idx="369">
                  <c:v>2.67500253822283</c:v>
                </c:pt>
                <c:pt idx="370">
                  <c:v>2.6751831793267624</c:v>
                </c:pt>
                <c:pt idx="371">
                  <c:v>2.6753317107133201</c:v>
                </c:pt>
                <c:pt idx="372">
                  <c:v>2.6754482239087563</c:v>
                </c:pt>
                <c:pt idx="373">
                  <c:v>2.6755328103815081</c:v>
                </c:pt>
                <c:pt idx="374">
                  <c:v>2.6755855615396489</c:v>
                </c:pt>
                <c:pt idx="375">
                  <c:v>2.6756065687283836</c:v>
                </c:pt>
                <c:pt idx="376">
                  <c:v>2.6755959232275894</c:v>
                </c:pt>
                <c:pt idx="377">
                  <c:v>2.6755537162493965</c:v>
                </c:pt>
                <c:pt idx="378">
                  <c:v>2.6754800389358144</c:v>
                </c:pt>
                <c:pt idx="379">
                  <c:v>2.6753749823563959</c:v>
                </c:pt>
                <c:pt idx="380">
                  <c:v>2.6752386375059474</c:v>
                </c:pt>
                <c:pt idx="381">
                  <c:v>2.6750710953022763</c:v>
                </c:pt>
                <c:pt idx="382">
                  <c:v>2.6748724465839797</c:v>
                </c:pt>
                <c:pt idx="383">
                  <c:v>2.6746427821082728</c:v>
                </c:pt>
                <c:pt idx="384">
                  <c:v>2.6743821925488587</c:v>
                </c:pt>
                <c:pt idx="385">
                  <c:v>2.6740907684938344</c:v>
                </c:pt>
                <c:pt idx="386">
                  <c:v>2.6737686004436356</c:v>
                </c:pt>
                <c:pt idx="387">
                  <c:v>2.6734157788090211</c:v>
                </c:pt>
                <c:pt idx="388">
                  <c:v>2.6730323939090934</c:v>
                </c:pt>
                <c:pt idx="389">
                  <c:v>2.6726185359693559</c:v>
                </c:pt>
                <c:pt idx="390">
                  <c:v>2.6721742951198082</c:v>
                </c:pt>
                <c:pt idx="391">
                  <c:v>2.6716997613930751</c:v>
                </c:pt>
                <c:pt idx="392">
                  <c:v>2.6711950247225746</c:v>
                </c:pt>
                <c:pt idx="393">
                  <c:v>2.6706601749407168</c:v>
                </c:pt>
                <c:pt idx="394">
                  <c:v>2.6700953017771414</c:v>
                </c:pt>
                <c:pt idx="395">
                  <c:v>2.6695004948569876</c:v>
                </c:pt>
                <c:pt idx="396">
                  <c:v>2.6688758436991979</c:v>
                </c:pt>
                <c:pt idx="397">
                  <c:v>2.6682214377148563</c:v>
                </c:pt>
                <c:pt idx="398">
                  <c:v>2.6675373662055573</c:v>
                </c:pt>
                <c:pt idx="399">
                  <c:v>2.66682371836181</c:v>
                </c:pt>
                <c:pt idx="400">
                  <c:v>2.6660805832614733</c:v>
                </c:pt>
                <c:pt idx="401">
                  <c:v>2.6653080498682229</c:v>
                </c:pt>
                <c:pt idx="402">
                  <c:v>2.6645062070300489</c:v>
                </c:pt>
                <c:pt idx="403">
                  <c:v>2.6636751434777857</c:v>
                </c:pt>
                <c:pt idx="404">
                  <c:v>2.6628149478236716</c:v>
                </c:pt>
                <c:pt idx="405">
                  <c:v>2.6619257085599379</c:v>
                </c:pt>
                <c:pt idx="406">
                  <c:v>2.6610075140574305</c:v>
                </c:pt>
                <c:pt idx="407">
                  <c:v>2.6600604525642559</c:v>
                </c:pt>
                <c:pt idx="408">
                  <c:v>2.6590846122044618</c:v>
                </c:pt>
                <c:pt idx="409">
                  <c:v>2.6580800809767418</c:v>
                </c:pt>
                <c:pt idx="410">
                  <c:v>2.6570469467531708</c:v>
                </c:pt>
                <c:pt idx="411">
                  <c:v>2.6559852972779678</c:v>
                </c:pt>
                <c:pt idx="412">
                  <c:v>2.6548952201662845</c:v>
                </c:pt>
                <c:pt idx="413">
                  <c:v>2.6537768029030238</c:v>
                </c:pt>
                <c:pt idx="414">
                  <c:v>2.6526301328416833</c:v>
                </c:pt>
                <c:pt idx="415">
                  <c:v>2.6514552972032241</c:v>
                </c:pt>
                <c:pt idx="416">
                  <c:v>2.6502523830749696</c:v>
                </c:pt>
                <c:pt idx="417">
                  <c:v>2.6490214774095246</c:v>
                </c:pt>
                <c:pt idx="418">
                  <c:v>2.647762667023724</c:v>
                </c:pt>
                <c:pt idx="419">
                  <c:v>2.6464760385976041</c:v>
                </c:pt>
                <c:pt idx="420">
                  <c:v>2.6451616786733996</c:v>
                </c:pt>
                <c:pt idx="421">
                  <c:v>2.6438196736545647</c:v>
                </c:pt>
                <c:pt idx="422">
                  <c:v>2.6424501098048183</c:v>
                </c:pt>
                <c:pt idx="423">
                  <c:v>2.6410530732472131</c:v>
                </c:pt>
                <c:pt idx="424">
                  <c:v>2.6396286499632269</c:v>
                </c:pt>
                <c:pt idx="425">
                  <c:v>2.6381769257918775</c:v>
                </c:pt>
                <c:pt idx="426">
                  <c:v>2.6366979864288598</c:v>
                </c:pt>
                <c:pt idx="427">
                  <c:v>2.6351919174257077</c:v>
                </c:pt>
                <c:pt idx="428">
                  <c:v>2.633658804188975</c:v>
                </c:pt>
                <c:pt idx="429">
                  <c:v>2.6320987319794398</c:v>
                </c:pt>
                <c:pt idx="430">
                  <c:v>2.6305117859113287</c:v>
                </c:pt>
                <c:pt idx="431">
                  <c:v>2.6288980509515643</c:v>
                </c:pt>
                <c:pt idx="432">
                  <c:v>2.6272576119190316</c:v>
                </c:pt>
                <c:pt idx="433">
                  <c:v>2.6255905534838675</c:v>
                </c:pt>
                <c:pt idx="434">
                  <c:v>2.6238969601667672</c:v>
                </c:pt>
                <c:pt idx="435">
                  <c:v>2.6221769163383133</c:v>
                </c:pt>
                <c:pt idx="436">
                  <c:v>2.6204305062183226</c:v>
                </c:pt>
                <c:pt idx="437">
                  <c:v>2.618657813875215</c:v>
                </c:pt>
                <c:pt idx="438">
                  <c:v>2.6168589232253985</c:v>
                </c:pt>
                <c:pt idx="439">
                  <c:v>2.6150339180326752</c:v>
                </c:pt>
                <c:pt idx="440">
                  <c:v>2.6131828819076648</c:v>
                </c:pt>
                <c:pt idx="441">
                  <c:v>2.611305898307247</c:v>
                </c:pt>
                <c:pt idx="442">
                  <c:v>2.6094030505340213</c:v>
                </c:pt>
                <c:pt idx="443">
                  <c:v>2.6074744217357866</c:v>
                </c:pt>
                <c:pt idx="444">
                  <c:v>2.6055200949050348</c:v>
                </c:pt>
                <c:pt idx="445">
                  <c:v>2.6035401528784652</c:v>
                </c:pt>
                <c:pt idx="446">
                  <c:v>2.6015346783365136</c:v>
                </c:pt>
                <c:pt idx="447">
                  <c:v>2.5995037538029004</c:v>
                </c:pt>
                <c:pt idx="448">
                  <c:v>2.5974474616441925</c:v>
                </c:pt>
                <c:pt idx="449">
                  <c:v>2.5953658840693841</c:v>
                </c:pt>
                <c:pt idx="450">
                  <c:v>2.5932591031294918</c:v>
                </c:pt>
                <c:pt idx="451">
                  <c:v>2.5911272007171666</c:v>
                </c:pt>
                <c:pt idx="452">
                  <c:v>2.5889702585663206</c:v>
                </c:pt>
                <c:pt idx="453">
                  <c:v>2.5867883582517708</c:v>
                </c:pt>
                <c:pt idx="454">
                  <c:v>2.5845815811888948</c:v>
                </c:pt>
                <c:pt idx="455">
                  <c:v>2.5823500086333055</c:v>
                </c:pt>
                <c:pt idx="456">
                  <c:v>2.5800937216805377</c:v>
                </c:pt>
                <c:pt idx="457">
                  <c:v>2.5778128012657486</c:v>
                </c:pt>
                <c:pt idx="458">
                  <c:v>2.5755073281634364</c:v>
                </c:pt>
                <c:pt idx="459">
                  <c:v>2.5731773829871685</c:v>
                </c:pt>
                <c:pt idx="460">
                  <c:v>2.5708230461893264</c:v>
                </c:pt>
                <c:pt idx="461">
                  <c:v>2.5684443980608629</c:v>
                </c:pt>
                <c:pt idx="462">
                  <c:v>2.566041518731073</c:v>
                </c:pt>
                <c:pt idx="463">
                  <c:v>2.5636144881673788</c:v>
                </c:pt>
                <c:pt idx="464">
                  <c:v>2.5611633861751257</c:v>
                </c:pt>
                <c:pt idx="465">
                  <c:v>2.5586882923973935</c:v>
                </c:pt>
                <c:pt idx="466">
                  <c:v>2.5561892863148183</c:v>
                </c:pt>
                <c:pt idx="467">
                  <c:v>2.5536664472454289</c:v>
                </c:pt>
                <c:pt idx="468">
                  <c:v>2.5511198543444924</c:v>
                </c:pt>
                <c:pt idx="469">
                  <c:v>2.5485495866043752</c:v>
                </c:pt>
                <c:pt idx="470">
                  <c:v>2.5459557228544134</c:v>
                </c:pt>
                <c:pt idx="471">
                  <c:v>2.5433383417607951</c:v>
                </c:pt>
                <c:pt idx="472">
                  <c:v>2.540697521826456</c:v>
                </c:pt>
                <c:pt idx="473">
                  <c:v>2.5380333413909852</c:v>
                </c:pt>
                <c:pt idx="474">
                  <c:v>2.5353458786305407</c:v>
                </c:pt>
                <c:pt idx="475">
                  <c:v>2.5326352115577784</c:v>
                </c:pt>
                <c:pt idx="476">
                  <c:v>2.5299014180217898</c:v>
                </c:pt>
                <c:pt idx="477">
                  <c:v>2.5271445757080526</c:v>
                </c:pt>
                <c:pt idx="478">
                  <c:v>2.5243647621383887</c:v>
                </c:pt>
                <c:pt idx="479">
                  <c:v>2.5215620546709356</c:v>
                </c:pt>
                <c:pt idx="480">
                  <c:v>2.5187365305001257</c:v>
                </c:pt>
                <c:pt idx="481">
                  <c:v>2.5158882666566766</c:v>
                </c:pt>
                <c:pt idx="482">
                  <c:v>2.5130173400075901</c:v>
                </c:pt>
                <c:pt idx="483">
                  <c:v>2.5101238272561632</c:v>
                </c:pt>
                <c:pt idx="484">
                  <c:v>2.5072078049420052</c:v>
                </c:pt>
                <c:pt idx="485">
                  <c:v>2.504269349441067</c:v>
                </c:pt>
                <c:pt idx="486">
                  <c:v>2.5013085369656793</c:v>
                </c:pt>
                <c:pt idx="487">
                  <c:v>2.498325443564597</c:v>
                </c:pt>
                <c:pt idx="488">
                  <c:v>2.4953201451230558</c:v>
                </c:pt>
                <c:pt idx="489">
                  <c:v>2.4922927173628366</c:v>
                </c:pt>
                <c:pt idx="490">
                  <c:v>2.4892432358423373</c:v>
                </c:pt>
                <c:pt idx="491">
                  <c:v>2.4861717759566551</c:v>
                </c:pt>
                <c:pt idx="492">
                  <c:v>2.4830784129376737</c:v>
                </c:pt>
                <c:pt idx="493">
                  <c:v>2.4799632218541632</c:v>
                </c:pt>
                <c:pt idx="494">
                  <c:v>2.4768262776118841</c:v>
                </c:pt>
                <c:pt idx="495">
                  <c:v>2.4736676549537009</c:v>
                </c:pt>
                <c:pt idx="496">
                  <c:v>2.470487428459704</c:v>
                </c:pt>
                <c:pt idx="497">
                  <c:v>2.4672856725473391</c:v>
                </c:pt>
                <c:pt idx="498">
                  <c:v>2.4640624614715425</c:v>
                </c:pt>
                <c:pt idx="499">
                  <c:v>2.4608178693248846</c:v>
                </c:pt>
                <c:pt idx="500">
                  <c:v>2.4575519700377213</c:v>
                </c:pt>
                <c:pt idx="501">
                  <c:v>2.4542648373783527</c:v>
                </c:pt>
                <c:pt idx="502">
                  <c:v>2.4509565449531876</c:v>
                </c:pt>
                <c:pt idx="503">
                  <c:v>2.4476271662069156</c:v>
                </c:pt>
                <c:pt idx="504">
                  <c:v>2.444276774422685</c:v>
                </c:pt>
                <c:pt idx="505">
                  <c:v>2.4409054427222898</c:v>
                </c:pt>
                <c:pt idx="506">
                  <c:v>2.4375132440663605</c:v>
                </c:pt>
                <c:pt idx="507">
                  <c:v>2.4341002512545629</c:v>
                </c:pt>
                <c:pt idx="508">
                  <c:v>2.4306665369258025</c:v>
                </c:pt>
                <c:pt idx="509">
                  <c:v>2.427212173558436</c:v>
                </c:pt>
                <c:pt idx="510">
                  <c:v>2.423737233470487</c:v>
                </c:pt>
                <c:pt idx="511">
                  <c:v>2.4202417888198688</c:v>
                </c:pt>
                <c:pt idx="512">
                  <c:v>2.416725911604614</c:v>
                </c:pt>
                <c:pt idx="513">
                  <c:v>2.4131896736631093</c:v>
                </c:pt>
                <c:pt idx="514">
                  <c:v>2.4096331466743339</c:v>
                </c:pt>
                <c:pt idx="515">
                  <c:v>2.4060564021581072</c:v>
                </c:pt>
                <c:pt idx="516">
                  <c:v>2.4024595114753384</c:v>
                </c:pt>
                <c:pt idx="517">
                  <c:v>2.3988425458282832</c:v>
                </c:pt>
                <c:pt idx="518">
                  <c:v>2.3952055762608064</c:v>
                </c:pt>
                <c:pt idx="519">
                  <c:v>2.3915486736586482</c:v>
                </c:pt>
                <c:pt idx="520">
                  <c:v>2.3878719087496951</c:v>
                </c:pt>
                <c:pt idx="521">
                  <c:v>2.3841753521042586</c:v>
                </c:pt>
                <c:pt idx="522">
                  <c:v>2.3804590741353562</c:v>
                </c:pt>
                <c:pt idx="523">
                  <c:v>2.3767231450989978</c:v>
                </c:pt>
                <c:pt idx="524">
                  <c:v>2.3729676350944762</c:v>
                </c:pt>
                <c:pt idx="525">
                  <c:v>2.369192614064664</c:v>
                </c:pt>
                <c:pt idx="526">
                  <c:v>2.3653981517963136</c:v>
                </c:pt>
                <c:pt idx="527">
                  <c:v>2.3615843179203626</c:v>
                </c:pt>
                <c:pt idx="528">
                  <c:v>2.3577511819122408</c:v>
                </c:pt>
                <c:pt idx="529">
                  <c:v>2.3538988130921856</c:v>
                </c:pt>
                <c:pt idx="530">
                  <c:v>2.3500272806255595</c:v>
                </c:pt>
                <c:pt idx="531">
                  <c:v>2.3461366535231702</c:v>
                </c:pt>
                <c:pt idx="532">
                  <c:v>2.3422270006415977</c:v>
                </c:pt>
                <c:pt idx="533">
                  <c:v>2.338298390683522</c:v>
                </c:pt>
                <c:pt idx="534">
                  <c:v>2.3343508921980587</c:v>
                </c:pt>
                <c:pt idx="535">
                  <c:v>2.3303845735810951</c:v>
                </c:pt>
                <c:pt idx="536">
                  <c:v>2.3263995030756299</c:v>
                </c:pt>
                <c:pt idx="537">
                  <c:v>2.3223957487721201</c:v>
                </c:pt>
                <c:pt idx="538">
                  <c:v>2.3183733786088268</c:v>
                </c:pt>
                <c:pt idx="539">
                  <c:v>2.3143324603721682</c:v>
                </c:pt>
                <c:pt idx="540">
                  <c:v>2.3102730616970741</c:v>
                </c:pt>
                <c:pt idx="541">
                  <c:v>2.3061952500673435</c:v>
                </c:pt>
                <c:pt idx="542">
                  <c:v>2.302099092816007</c:v>
                </c:pt>
                <c:pt idx="543">
                  <c:v>2.2979846571256903</c:v>
                </c:pt>
                <c:pt idx="544">
                  <c:v>2.2938520100289836</c:v>
                </c:pt>
                <c:pt idx="545">
                  <c:v>2.2897012184088119</c:v>
                </c:pt>
                <c:pt idx="546">
                  <c:v>2.285532348998808</c:v>
                </c:pt>
                <c:pt idx="547">
                  <c:v>2.28134546838369</c:v>
                </c:pt>
                <c:pt idx="548">
                  <c:v>2.2771406429996408</c:v>
                </c:pt>
                <c:pt idx="549">
                  <c:v>2.2729179391346905</c:v>
                </c:pt>
                <c:pt idx="550">
                  <c:v>2.2686774229291014</c:v>
                </c:pt>
                <c:pt idx="551">
                  <c:v>2.2644191603757573</c:v>
                </c:pt>
                <c:pt idx="552">
                  <c:v>2.2601432173205525</c:v>
                </c:pt>
                <c:pt idx="553">
                  <c:v>2.2558496594627844</c:v>
                </c:pt>
                <c:pt idx="554">
                  <c:v>2.2515385523555511</c:v>
                </c:pt>
                <c:pt idx="555">
                  <c:v>2.2472099614061474</c:v>
                </c:pt>
                <c:pt idx="556">
                  <c:v>2.2428639518764659</c:v>
                </c:pt>
                <c:pt idx="557">
                  <c:v>2.2385005888834009</c:v>
                </c:pt>
                <c:pt idx="558">
                  <c:v>2.2341199373992509</c:v>
                </c:pt>
                <c:pt idx="559">
                  <c:v>2.2297220622521277</c:v>
                </c:pt>
                <c:pt idx="560">
                  <c:v>2.2253070281263656</c:v>
                </c:pt>
                <c:pt idx="561">
                  <c:v>2.2208748995629328</c:v>
                </c:pt>
                <c:pt idx="562">
                  <c:v>2.2164257409598442</c:v>
                </c:pt>
                <c:pt idx="563">
                  <c:v>2.2119596165725781</c:v>
                </c:pt>
                <c:pt idx="564">
                  <c:v>2.2074765905144935</c:v>
                </c:pt>
                <c:pt idx="565">
                  <c:v>2.2029767267572486</c:v>
                </c:pt>
                <c:pt idx="566">
                  <c:v>2.1984600891312227</c:v>
                </c:pt>
                <c:pt idx="567">
                  <c:v>2.1939267413259396</c:v>
                </c:pt>
                <c:pt idx="568">
                  <c:v>2.1893767468904914</c:v>
                </c:pt>
                <c:pt idx="569">
                  <c:v>2.184810169233967</c:v>
                </c:pt>
                <c:pt idx="570">
                  <c:v>2.1802270716258794</c:v>
                </c:pt>
                <c:pt idx="571">
                  <c:v>2.1756275171965953</c:v>
                </c:pt>
                <c:pt idx="572">
                  <c:v>2.1710115689377676</c:v>
                </c:pt>
                <c:pt idx="573">
                  <c:v>2.1663792897027667</c:v>
                </c:pt>
                <c:pt idx="574">
                  <c:v>2.161730742207117</c:v>
                </c:pt>
                <c:pt idx="575">
                  <c:v>2.1570659890289319</c:v>
                </c:pt>
                <c:pt idx="576">
                  <c:v>2.1523850926093515</c:v>
                </c:pt>
                <c:pt idx="577">
                  <c:v>2.1476881152529819</c:v>
                </c:pt>
                <c:pt idx="578">
                  <c:v>2.1429751191283342</c:v>
                </c:pt>
                <c:pt idx="579">
                  <c:v>2.1382461662682664</c:v>
                </c:pt>
                <c:pt idx="580">
                  <c:v>2.1335013185704272</c:v>
                </c:pt>
                <c:pt idx="581">
                  <c:v>2.1287406377976987</c:v>
                </c:pt>
                <c:pt idx="582">
                  <c:v>2.1239641855786418</c:v>
                </c:pt>
                <c:pt idx="583">
                  <c:v>2.1191720234079421</c:v>
                </c:pt>
                <c:pt idx="584">
                  <c:v>2.114364212646858</c:v>
                </c:pt>
                <c:pt idx="585">
                  <c:v>2.1095408145236698</c:v>
                </c:pt>
                <c:pt idx="586">
                  <c:v>2.1047018901341272</c:v>
                </c:pt>
                <c:pt idx="587">
                  <c:v>2.0998475004419008</c:v>
                </c:pt>
                <c:pt idx="588">
                  <c:v>2.094977706279034</c:v>
                </c:pt>
                <c:pt idx="589">
                  <c:v>2.0900925683463951</c:v>
                </c:pt>
                <c:pt idx="590">
                  <c:v>2.0851921472141295</c:v>
                </c:pt>
                <c:pt idx="591">
                  <c:v>2.0802765033221151</c:v>
                </c:pt>
                <c:pt idx="592">
                  <c:v>2.0753456969804174</c:v>
                </c:pt>
                <c:pt idx="593">
                  <c:v>2.0703997883697447</c:v>
                </c:pt>
                <c:pt idx="594">
                  <c:v>2.065438837541905</c:v>
                </c:pt>
                <c:pt idx="595">
                  <c:v>2.0604629044202625</c:v>
                </c:pt>
                <c:pt idx="596">
                  <c:v>2.0554720488001963</c:v>
                </c:pt>
                <c:pt idx="597">
                  <c:v>2.0504663303495594</c:v>
                </c:pt>
                <c:pt idx="598">
                  <c:v>2.0454458086091374</c:v>
                </c:pt>
                <c:pt idx="599">
                  <c:v>2.0404105429931088</c:v>
                </c:pt>
                <c:pt idx="600">
                  <c:v>2.0353605927895058</c:v>
                </c:pt>
                <c:pt idx="601">
                  <c:v>2.0302960171606745</c:v>
                </c:pt>
                <c:pt idx="602">
                  <c:v>2.0252168751437378</c:v>
                </c:pt>
                <c:pt idx="603">
                  <c:v>2.0201232256510568</c:v>
                </c:pt>
                <c:pt idx="604">
                  <c:v>2.0150151274706931</c:v>
                </c:pt>
                <c:pt idx="605">
                  <c:v>2.0098926392668739</c:v>
                </c:pt>
                <c:pt idx="606">
                  <c:v>2.0047558195804531</c:v>
                </c:pt>
                <c:pt idx="607">
                  <c:v>1.9996047268293768</c:v>
                </c:pt>
                <c:pt idx="608">
                  <c:v>1.9944394193091481</c:v>
                </c:pt>
                <c:pt idx="609">
                  <c:v>1.9892599551932904</c:v>
                </c:pt>
                <c:pt idx="610">
                  <c:v>1.9840663925338133</c:v>
                </c:pt>
                <c:pt idx="611">
                  <c:v>1.9788587892616785</c:v>
                </c:pt>
                <c:pt idx="612">
                  <c:v>1.9736372031872644</c:v>
                </c:pt>
                <c:pt idx="613">
                  <c:v>1.9684016920008331</c:v>
                </c:pt>
                <c:pt idx="614">
                  <c:v>1.963152313272996</c:v>
                </c:pt>
                <c:pt idx="615">
                  <c:v>1.9578891244551806</c:v>
                </c:pt>
                <c:pt idx="616">
                  <c:v>1.9526121828800971</c:v>
                </c:pt>
                <c:pt idx="617">
                  <c:v>1.9473215457622053</c:v>
                </c:pt>
                <c:pt idx="618">
                  <c:v>1.9420172701981819</c:v>
                </c:pt>
                <c:pt idx="619">
                  <c:v>1.9366994131673874</c:v>
                </c:pt>
                <c:pt idx="620">
                  <c:v>1.9313680315323327</c:v>
                </c:pt>
                <c:pt idx="621">
                  <c:v>1.926023182039148</c:v>
                </c:pt>
                <c:pt idx="622">
                  <c:v>1.9206649213180493</c:v>
                </c:pt>
                <c:pt idx="623">
                  <c:v>1.9152933058838064</c:v>
                </c:pt>
                <c:pt idx="624">
                  <c:v>1.9099083921362099</c:v>
                </c:pt>
                <c:pt idx="625">
                  <c:v>1.9045102363605397</c:v>
                </c:pt>
                <c:pt idx="626">
                  <c:v>1.8990988947280325</c:v>
                </c:pt>
                <c:pt idx="627">
                  <c:v>1.8936744232963494</c:v>
                </c:pt>
                <c:pt idx="628">
                  <c:v>1.8882368780100434</c:v>
                </c:pt>
                <c:pt idx="629">
                  <c:v>1.8827863147010269</c:v>
                </c:pt>
                <c:pt idx="630">
                  <c:v>1.8773227890890398</c:v>
                </c:pt>
                <c:pt idx="631">
                  <c:v>1.8718463567821169</c:v>
                </c:pt>
                <c:pt idx="632">
                  <c:v>1.8663570732770549</c:v>
                </c:pt>
                <c:pt idx="633">
                  <c:v>1.8608549939598804</c:v>
                </c:pt>
                <c:pt idx="634">
                  <c:v>1.8553401741063169</c:v>
                </c:pt>
                <c:pt idx="635">
                  <c:v>1.8498126688822514</c:v>
                </c:pt>
                <c:pt idx="636">
                  <c:v>1.8442725333442023</c:v>
                </c:pt>
                <c:pt idx="637">
                  <c:v>1.8387198224397854</c:v>
                </c:pt>
                <c:pt idx="638">
                  <c:v>1.8331545910081806</c:v>
                </c:pt>
                <c:pt idx="639">
                  <c:v>1.827576893780599</c:v>
                </c:pt>
                <c:pt idx="640">
                  <c:v>1.8219867853807488</c:v>
                </c:pt>
                <c:pt idx="641">
                  <c:v>1.8163843203253012</c:v>
                </c:pt>
                <c:pt idx="642">
                  <c:v>1.8107695530243562</c:v>
                </c:pt>
                <c:pt idx="643">
                  <c:v>1.8051425377819084</c:v>
                </c:pt>
                <c:pt idx="644">
                  <c:v>1.7995033287963125</c:v>
                </c:pt>
                <c:pt idx="645">
                  <c:v>1.7938519801607482</c:v>
                </c:pt>
                <c:pt idx="646">
                  <c:v>1.7881885458636853</c:v>
                </c:pt>
                <c:pt idx="647">
                  <c:v>1.7825130797893474</c:v>
                </c:pt>
                <c:pt idx="648">
                  <c:v>1.7768256357181769</c:v>
                </c:pt>
                <c:pt idx="649">
                  <c:v>1.7711262673272992</c:v>
                </c:pt>
                <c:pt idx="650">
                  <c:v>1.7654150281909855</c:v>
                </c:pt>
                <c:pt idx="651">
                  <c:v>1.7596919717811166</c:v>
                </c:pt>
                <c:pt idx="652">
                  <c:v>1.7539571514676462</c:v>
                </c:pt>
                <c:pt idx="653">
                  <c:v>1.7482106205190626</c:v>
                </c:pt>
                <c:pt idx="654">
                  <c:v>1.7424524321028518</c:v>
                </c:pt>
                <c:pt idx="655">
                  <c:v>1.7366826392859589</c:v>
                </c:pt>
                <c:pt idx="656">
                  <c:v>1.7309012950352498</c:v>
                </c:pt>
                <c:pt idx="657">
                  <c:v>1.7251084522179729</c:v>
                </c:pt>
                <c:pt idx="658">
                  <c:v>1.719304163602219</c:v>
                </c:pt>
                <c:pt idx="659">
                  <c:v>1.7134884818573819</c:v>
                </c:pt>
                <c:pt idx="660">
                  <c:v>1.7076614595546182</c:v>
                </c:pt>
                <c:pt idx="661">
                  <c:v>1.7018231491673075</c:v>
                </c:pt>
                <c:pt idx="662">
                  <c:v>1.6959736030715109</c:v>
                </c:pt>
                <c:pt idx="663">
                  <c:v>1.6901128735464299</c:v>
                </c:pt>
                <c:pt idx="664">
                  <c:v>1.6842410127748644</c:v>
                </c:pt>
                <c:pt idx="665">
                  <c:v>1.6783580728436704</c:v>
                </c:pt>
                <c:pt idx="666">
                  <c:v>1.672464105744218</c:v>
                </c:pt>
                <c:pt idx="667">
                  <c:v>1.6665591633728476</c:v>
                </c:pt>
                <c:pt idx="668">
                  <c:v>1.6606432975313266</c:v>
                </c:pt>
                <c:pt idx="669">
                  <c:v>1.654716559927305</c:v>
                </c:pt>
                <c:pt idx="670">
                  <c:v>1.6487790021747712</c:v>
                </c:pt>
                <c:pt idx="671">
                  <c:v>1.6428306757945066</c:v>
                </c:pt>
                <c:pt idx="672">
                  <c:v>1.63687163221454</c:v>
                </c:pt>
                <c:pt idx="673">
                  <c:v>1.6309019227706019</c:v>
                </c:pt>
                <c:pt idx="674">
                  <c:v>1.6249215987065777</c:v>
                </c:pt>
                <c:pt idx="675">
                  <c:v>1.6189307111749609</c:v>
                </c:pt>
                <c:pt idx="676">
                  <c:v>1.6129293112373047</c:v>
                </c:pt>
                <c:pt idx="677">
                  <c:v>1.6069174498646746</c:v>
                </c:pt>
                <c:pt idx="678">
                  <c:v>1.6008951779380993</c:v>
                </c:pt>
                <c:pt idx="679">
                  <c:v>1.594862546249022</c:v>
                </c:pt>
                <c:pt idx="680">
                  <c:v>1.5888196054997503</c:v>
                </c:pt>
                <c:pt idx="681">
                  <c:v>1.5827664063039055</c:v>
                </c:pt>
                <c:pt idx="682">
                  <c:v>1.5767029991868728</c:v>
                </c:pt>
                <c:pt idx="683">
                  <c:v>1.570629434586249</c:v>
                </c:pt>
                <c:pt idx="684">
                  <c:v>1.564545762852291</c:v>
                </c:pt>
                <c:pt idx="685">
                  <c:v>1.5584520342483632</c:v>
                </c:pt>
                <c:pt idx="686">
                  <c:v>1.5523482989513844</c:v>
                </c:pt>
                <c:pt idx="687">
                  <c:v>1.5462346070522734</c:v>
                </c:pt>
                <c:pt idx="688">
                  <c:v>1.5401110085563965</c:v>
                </c:pt>
                <c:pt idx="689">
                  <c:v>1.5339775533840108</c:v>
                </c:pt>
                <c:pt idx="690">
                  <c:v>1.5278342913707101</c:v>
                </c:pt>
                <c:pt idx="691">
                  <c:v>1.5216812722678688</c:v>
                </c:pt>
                <c:pt idx="692">
                  <c:v>1.5155185457430842</c:v>
                </c:pt>
                <c:pt idx="693">
                  <c:v>1.5093461613806207</c:v>
                </c:pt>
                <c:pt idx="694">
                  <c:v>1.5031641686818515</c:v>
                </c:pt>
                <c:pt idx="695">
                  <c:v>1.4969726170656998</c:v>
                </c:pt>
                <c:pt idx="696">
                  <c:v>1.4907715558690806</c:v>
                </c:pt>
                <c:pt idx="697">
                  <c:v>1.4845610343473408</c:v>
                </c:pt>
                <c:pt idx="698">
                  <c:v>1.4783411016746992</c:v>
                </c:pt>
                <c:pt idx="699">
                  <c:v>1.4721118069446857</c:v>
                </c:pt>
                <c:pt idx="700">
                  <c:v>1.4658731991705793</c:v>
                </c:pt>
                <c:pt idx="701">
                  <c:v>1.4596253272858473</c:v>
                </c:pt>
                <c:pt idx="702">
                  <c:v>1.4533682401445818</c:v>
                </c:pt>
                <c:pt idx="703">
                  <c:v>1.4471019865219366</c:v>
                </c:pt>
                <c:pt idx="704">
                  <c:v>1.4408266151145637</c:v>
                </c:pt>
                <c:pt idx="705">
                  <c:v>1.4345421745410487</c:v>
                </c:pt>
                <c:pt idx="706">
                  <c:v>1.4282487133423456</c:v>
                </c:pt>
                <c:pt idx="707">
                  <c:v>1.4219462799822109</c:v>
                </c:pt>
                <c:pt idx="708">
                  <c:v>1.4156349228476377</c:v>
                </c:pt>
                <c:pt idx="709">
                  <c:v>1.4093146902492886</c:v>
                </c:pt>
                <c:pt idx="710">
                  <c:v>1.4029856304219281</c:v>
                </c:pt>
                <c:pt idx="711">
                  <c:v>1.3966477915248547</c:v>
                </c:pt>
                <c:pt idx="712">
                  <c:v>1.3903012216423316</c:v>
                </c:pt>
                <c:pt idx="713">
                  <c:v>1.3839459687840172</c:v>
                </c:pt>
                <c:pt idx="714">
                  <c:v>1.3775820808853956</c:v>
                </c:pt>
                <c:pt idx="715">
                  <c:v>1.3712096058082048</c:v>
                </c:pt>
                <c:pt idx="716">
                  <c:v>1.3648285913408671</c:v>
                </c:pt>
                <c:pt idx="717">
                  <c:v>1.3584390851989152</c:v>
                </c:pt>
                <c:pt idx="718">
                  <c:v>1.3520411350254209</c:v>
                </c:pt>
                <c:pt idx="719">
                  <c:v>1.3456347883914215</c:v>
                </c:pt>
                <c:pt idx="720">
                  <c:v>1.3392200927963454</c:v>
                </c:pt>
                <c:pt idx="721">
                  <c:v>1.3327970956684383</c:v>
                </c:pt>
                <c:pt idx="722">
                  <c:v>1.326365844365188</c:v>
                </c:pt>
                <c:pt idx="723">
                  <c:v>1.3199263861737482</c:v>
                </c:pt>
                <c:pt idx="724">
                  <c:v>1.313478768311362</c:v>
                </c:pt>
                <c:pt idx="725">
                  <c:v>1.3070230379257852</c:v>
                </c:pt>
                <c:pt idx="726">
                  <c:v>1.3005592420957091</c:v>
                </c:pt>
                <c:pt idx="727">
                  <c:v>1.2940874278311809</c:v>
                </c:pt>
                <c:pt idx="728">
                  <c:v>1.2876076420740263</c:v>
                </c:pt>
                <c:pt idx="729">
                  <c:v>1.2811199316982687</c:v>
                </c:pt>
                <c:pt idx="730">
                  <c:v>1.2746243435105491</c:v>
                </c:pt>
                <c:pt idx="731">
                  <c:v>1.2681209242505465</c:v>
                </c:pt>
                <c:pt idx="732">
                  <c:v>1.2616097205913945</c:v>
                </c:pt>
                <c:pt idx="733">
                  <c:v>1.2550907791401009</c:v>
                </c:pt>
                <c:pt idx="734">
                  <c:v>1.2485641464379644</c:v>
                </c:pt>
                <c:pt idx="735">
                  <c:v>1.2420298689609908</c:v>
                </c:pt>
                <c:pt idx="736">
                  <c:v>1.2354879931203095</c:v>
                </c:pt>
                <c:pt idx="737">
                  <c:v>1.228938565262589</c:v>
                </c:pt>
                <c:pt idx="738">
                  <c:v>1.222381631670451</c:v>
                </c:pt>
                <c:pt idx="739">
                  <c:v>1.2158172385628854</c:v>
                </c:pt>
                <c:pt idx="740">
                  <c:v>1.2092454320956634</c:v>
                </c:pt>
                <c:pt idx="741">
                  <c:v>1.2026662583617505</c:v>
                </c:pt>
                <c:pt idx="742">
                  <c:v>1.1960797633917184</c:v>
                </c:pt>
                <c:pt idx="743">
                  <c:v>1.1894859931541575</c:v>
                </c:pt>
                <c:pt idx="744">
                  <c:v>1.1828849935560872</c:v>
                </c:pt>
                <c:pt idx="745">
                  <c:v>1.1762768104433667</c:v>
                </c:pt>
                <c:pt idx="746">
                  <c:v>1.1696614896011051</c:v>
                </c:pt>
                <c:pt idx="747">
                  <c:v>1.1630390767540697</c:v>
                </c:pt>
                <c:pt idx="748">
                  <c:v>1.1564096175670957</c:v>
                </c:pt>
                <c:pt idx="749">
                  <c:v>1.1497731576454933</c:v>
                </c:pt>
                <c:pt idx="750">
                  <c:v>1.1431297425354554</c:v>
                </c:pt>
                <c:pt idx="751">
                  <c:v>1.1364794177244648</c:v>
                </c:pt>
                <c:pt idx="752">
                  <c:v>1.1298222286417001</c:v>
                </c:pt>
                <c:pt idx="753">
                  <c:v>1.1231582206584414</c:v>
                </c:pt>
                <c:pt idx="754">
                  <c:v>1.1164874390884747</c:v>
                </c:pt>
                <c:pt idx="755">
                  <c:v>1.1098099291884971</c:v>
                </c:pt>
                <c:pt idx="756">
                  <c:v>1.1031257361585203</c:v>
                </c:pt>
                <c:pt idx="757">
                  <c:v>1.0964349051422735</c:v>
                </c:pt>
                <c:pt idx="758">
                  <c:v>1.0897374812276062</c:v>
                </c:pt>
                <c:pt idx="759">
                  <c:v>1.0830335094468904</c:v>
                </c:pt>
                <c:pt idx="760">
                  <c:v>1.0763230347774222</c:v>
                </c:pt>
                <c:pt idx="761">
                  <c:v>1.0696061021418224</c:v>
                </c:pt>
                <c:pt idx="762">
                  <c:v>1.0628827564084364</c:v>
                </c:pt>
                <c:pt idx="763">
                  <c:v>1.0561530423917342</c:v>
                </c:pt>
                <c:pt idx="764">
                  <c:v>1.0494170048527103</c:v>
                </c:pt>
                <c:pt idx="765">
                  <c:v>1.0426746884992806</c:v>
                </c:pt>
                <c:pt idx="766">
                  <c:v>1.035926137986682</c:v>
                </c:pt>
                <c:pt idx="767">
                  <c:v>1.0291713979178692</c:v>
                </c:pt>
                <c:pt idx="768">
                  <c:v>1.0224105128439112</c:v>
                </c:pt>
                <c:pt idx="769">
                  <c:v>1.015643527264388</c:v>
                </c:pt>
                <c:pt idx="770">
                  <c:v>1.0088704856277864</c:v>
                </c:pt>
                <c:pt idx="771">
                  <c:v>1.0020914323318943</c:v>
                </c:pt>
                <c:pt idx="772">
                  <c:v>0.99530641172419676</c:v>
                </c:pt>
                <c:pt idx="773">
                  <c:v>0.98851546810226876</c:v>
                </c:pt>
                <c:pt idx="774">
                  <c:v>0.98171864571416956</c:v>
                </c:pt>
                <c:pt idx="775">
                  <c:v>0.97491598875883523</c:v>
                </c:pt>
                <c:pt idx="776">
                  <c:v>0.96810754138647126</c:v>
                </c:pt>
                <c:pt idx="777">
                  <c:v>0.96129334769894426</c:v>
                </c:pt>
                <c:pt idx="778">
                  <c:v>0.9544734517501734</c:v>
                </c:pt>
                <c:pt idx="779">
                  <c:v>0.94764789754652123</c:v>
                </c:pt>
                <c:pt idx="780">
                  <c:v>0.94081672904718405</c:v>
                </c:pt>
                <c:pt idx="781">
                  <c:v>0.93397999016458155</c:v>
                </c:pt>
                <c:pt idx="782">
                  <c:v>0.9271377247647461</c:v>
                </c:pt>
                <c:pt idx="783">
                  <c:v>0.92028997666771128</c:v>
                </c:pt>
                <c:pt idx="784">
                  <c:v>0.91343678964790032</c:v>
                </c:pt>
                <c:pt idx="785">
                  <c:v>0.90657820743451345</c:v>
                </c:pt>
                <c:pt idx="786">
                  <c:v>0.89971427371191548</c:v>
                </c:pt>
                <c:pt idx="787">
                  <c:v>0.89284503212002209</c:v>
                </c:pt>
                <c:pt idx="788">
                  <c:v>0.8859705262546862</c:v>
                </c:pt>
                <c:pt idx="789">
                  <c:v>0.87909079966808346</c:v>
                </c:pt>
                <c:pt idx="790">
                  <c:v>0.87220589586909747</c:v>
                </c:pt>
                <c:pt idx="791">
                  <c:v>0.86531585832370439</c:v>
                </c:pt>
                <c:pt idx="792">
                  <c:v>0.85842073045535705</c:v>
                </c:pt>
                <c:pt idx="793">
                  <c:v>0.85152055564536888</c:v>
                </c:pt>
                <c:pt idx="794">
                  <c:v>0.84461537723329672</c:v>
                </c:pt>
                <c:pt idx="795">
                  <c:v>0.83770523851732381</c:v>
                </c:pt>
                <c:pt idx="796">
                  <c:v>0.830790182754642</c:v>
                </c:pt>
                <c:pt idx="797">
                  <c:v>0.82387025316183315</c:v>
                </c:pt>
                <c:pt idx="798">
                  <c:v>0.81694549291525087</c:v>
                </c:pt>
                <c:pt idx="799">
                  <c:v>0.81001594515140107</c:v>
                </c:pt>
                <c:pt idx="800">
                  <c:v>0.80308165296732237</c:v>
                </c:pt>
                <c:pt idx="801">
                  <c:v>0.79614265942096596</c:v>
                </c:pt>
                <c:pt idx="802">
                  <c:v>0.78919900753157513</c:v>
                </c:pt>
                <c:pt idx="803">
                  <c:v>0.78225074028006403</c:v>
                </c:pt>
                <c:pt idx="804">
                  <c:v>0.77529790060939652</c:v>
                </c:pt>
                <c:pt idx="805">
                  <c:v>0.76834053142496384</c:v>
                </c:pt>
                <c:pt idx="806">
                  <c:v>0.76137867559496275</c:v>
                </c:pt>
                <c:pt idx="807">
                  <c:v>0.75441237595077237</c:v>
                </c:pt>
                <c:pt idx="808">
                  <c:v>0.74744167528733096</c:v>
                </c:pt>
                <c:pt idx="809">
                  <c:v>0.74046661636351252</c:v>
                </c:pt>
                <c:pt idx="810">
                  <c:v>0.73348724190250225</c:v>
                </c:pt>
                <c:pt idx="811">
                  <c:v>0.72650359459217273</c:v>
                </c:pt>
                <c:pt idx="812">
                  <c:v>0.71951571708545825</c:v>
                </c:pt>
                <c:pt idx="813">
                  <c:v>0.71252365200073009</c:v>
                </c:pt>
                <c:pt idx="814">
                  <c:v>0.70552744192217043</c:v>
                </c:pt>
                <c:pt idx="815">
                  <c:v>0.69852712940014605</c:v>
                </c:pt>
                <c:pt idx="816">
                  <c:v>0.69152275695158227</c:v>
                </c:pt>
                <c:pt idx="817">
                  <c:v>0.68451436706033553</c:v>
                </c:pt>
                <c:pt idx="818">
                  <c:v>0.6775020021775664</c:v>
                </c:pt>
                <c:pt idx="819">
                  <c:v>0.67048570472211155</c:v>
                </c:pt>
                <c:pt idx="820">
                  <c:v>0.66346551708085566</c:v>
                </c:pt>
                <c:pt idx="821">
                  <c:v>0.65644148160910309</c:v>
                </c:pt>
                <c:pt idx="822">
                  <c:v>0.64941364063094875</c:v>
                </c:pt>
                <c:pt idx="823">
                  <c:v>0.64238203643964908</c:v>
                </c:pt>
                <c:pt idx="824">
                  <c:v>0.63534671129799225</c:v>
                </c:pt>
                <c:pt idx="825">
                  <c:v>0.62830770743866804</c:v>
                </c:pt>
                <c:pt idx="826">
                  <c:v>0.6212650670646378</c:v>
                </c:pt>
                <c:pt idx="827">
                  <c:v>0.61421883234950347</c:v>
                </c:pt>
                <c:pt idx="828">
                  <c:v>0.60716904543787664</c:v>
                </c:pt>
                <c:pt idx="829">
                  <c:v>0.60011574844574689</c:v>
                </c:pt>
                <c:pt idx="830">
                  <c:v>0.5930589834608504</c:v>
                </c:pt>
                <c:pt idx="831">
                  <c:v>0.58599879254303744</c:v>
                </c:pt>
                <c:pt idx="832">
                  <c:v>0.57893521772464029</c:v>
                </c:pt>
                <c:pt idx="833">
                  <c:v>0.5718683010108403</c:v>
                </c:pt>
                <c:pt idx="834">
                  <c:v>0.56479808438003465</c:v>
                </c:pt>
                <c:pt idx="835">
                  <c:v>0.55772460978420302</c:v>
                </c:pt>
                <c:pt idx="836">
                  <c:v>0.55064791914927369</c:v>
                </c:pt>
                <c:pt idx="837">
                  <c:v>0.54356805437548972</c:v>
                </c:pt>
                <c:pt idx="838">
                  <c:v>0.53648505733777441</c:v>
                </c:pt>
                <c:pt idx="839">
                  <c:v>0.5293989698860968</c:v>
                </c:pt>
                <c:pt idx="840">
                  <c:v>0.52230983384583629</c:v>
                </c:pt>
                <c:pt idx="841">
                  <c:v>0.51521769101814763</c:v>
                </c:pt>
                <c:pt idx="842">
                  <c:v>0.50812258318032533</c:v>
                </c:pt>
                <c:pt idx="843">
                  <c:v>0.50102455208616758</c:v>
                </c:pt>
                <c:pt idx="844">
                  <c:v>0.49392363946634021</c:v>
                </c:pt>
                <c:pt idx="845">
                  <c:v>0.48681988702874035</c:v>
                </c:pt>
                <c:pt idx="846">
                  <c:v>0.4797133364588595</c:v>
                </c:pt>
                <c:pt idx="847">
                  <c:v>0.47260402942014668</c:v>
                </c:pt>
                <c:pt idx="848">
                  <c:v>0.46549200755437115</c:v>
                </c:pt>
                <c:pt idx="849">
                  <c:v>0.45837731248198477</c:v>
                </c:pt>
                <c:pt idx="850">
                  <c:v>0.45125998580248428</c:v>
                </c:pt>
                <c:pt idx="851">
                  <c:v>0.44414006909477322</c:v>
                </c:pt>
                <c:pt idx="852">
                  <c:v>0.43701760391752364</c:v>
                </c:pt>
                <c:pt idx="853">
                  <c:v>0.42989263180953763</c:v>
                </c:pt>
                <c:pt idx="854">
                  <c:v>0.4227651942901085</c:v>
                </c:pt>
                <c:pt idx="855">
                  <c:v>0.4156353328593817</c:v>
                </c:pt>
                <c:pt idx="856">
                  <c:v>0.40850308899871557</c:v>
                </c:pt>
                <c:pt idx="857">
                  <c:v>0.40136850417104186</c:v>
                </c:pt>
                <c:pt idx="858">
                  <c:v>0.39423161982122612</c:v>
                </c:pt>
                <c:pt idx="859">
                  <c:v>0.3870924773764276</c:v>
                </c:pt>
                <c:pt idx="860">
                  <c:v>0.37995111824645922</c:v>
                </c:pt>
                <c:pt idx="861">
                  <c:v>0.37280758382414714</c:v>
                </c:pt>
                <c:pt idx="862">
                  <c:v>0.36566191548569038</c:v>
                </c:pt>
                <c:pt idx="863">
                  <c:v>0.35851415459101976</c:v>
                </c:pt>
                <c:pt idx="864">
                  <c:v>0.35136434248415715</c:v>
                </c:pt>
                <c:pt idx="865">
                  <c:v>0.34421252049357431</c:v>
                </c:pt>
                <c:pt idx="866">
                  <c:v>0.33705872993255148</c:v>
                </c:pt>
                <c:pt idx="867">
                  <c:v>0.32990301209953588</c:v>
                </c:pt>
                <c:pt idx="868">
                  <c:v>0.32274540827849996</c:v>
                </c:pt>
                <c:pt idx="869">
                  <c:v>0.31558595973929959</c:v>
                </c:pt>
                <c:pt idx="870">
                  <c:v>0.30842470773803199</c:v>
                </c:pt>
                <c:pt idx="871">
                  <c:v>0.30126169351739351</c:v>
                </c:pt>
                <c:pt idx="872">
                  <c:v>0.29409695830703719</c:v>
                </c:pt>
                <c:pt idx="873">
                  <c:v>0.28693054332393031</c:v>
                </c:pt>
                <c:pt idx="874">
                  <c:v>0.27976248977271168</c:v>
                </c:pt>
                <c:pt idx="875">
                  <c:v>0.27259283884604879</c:v>
                </c:pt>
                <c:pt idx="876">
                  <c:v>0.26542163172499489</c:v>
                </c:pt>
                <c:pt idx="877">
                  <c:v>0.25824890957934576</c:v>
                </c:pt>
                <c:pt idx="878">
                  <c:v>0.2510747135679966</c:v>
                </c:pt>
                <c:pt idx="879">
                  <c:v>0.24389908483929856</c:v>
                </c:pt>
                <c:pt idx="880">
                  <c:v>0.23672206453141531</c:v>
                </c:pt>
                <c:pt idx="881">
                  <c:v>0.22954369377267936</c:v>
                </c:pt>
                <c:pt idx="882">
                  <c:v>0.22236401368194836</c:v>
                </c:pt>
                <c:pt idx="883">
                  <c:v>0.21518306536896126</c:v>
                </c:pt>
                <c:pt idx="884">
                  <c:v>0.20800088993469429</c:v>
                </c:pt>
                <c:pt idx="885">
                  <c:v>0.20081752847171702</c:v>
                </c:pt>
                <c:pt idx="886">
                  <c:v>0.19363302206454813</c:v>
                </c:pt>
                <c:pt idx="887">
                  <c:v>0.18644741179001117</c:v>
                </c:pt>
                <c:pt idx="888">
                  <c:v>0.1792607387175903</c:v>
                </c:pt>
                <c:pt idx="889">
                  <c:v>0.17207304390978578</c:v>
                </c:pt>
                <c:pt idx="890">
                  <c:v>0.16488436842246962</c:v>
                </c:pt>
                <c:pt idx="891">
                  <c:v>0.15769475330524085</c:v>
                </c:pt>
                <c:pt idx="892">
                  <c:v>0.15050423960178105</c:v>
                </c:pt>
                <c:pt idx="893">
                  <c:v>0.14331286835020951</c:v>
                </c:pt>
                <c:pt idx="894">
                  <c:v>0.13612068058343857</c:v>
                </c:pt>
                <c:pt idx="895">
                  <c:v>0.12892771732952873</c:v>
                </c:pt>
                <c:pt idx="896">
                  <c:v>0.12173401961204394</c:v>
                </c:pt>
                <c:pt idx="897">
                  <c:v>0.11453962845040652</c:v>
                </c:pt>
                <c:pt idx="898">
                  <c:v>0.10734458486025233</c:v>
                </c:pt>
                <c:pt idx="899">
                  <c:v>0.10014892985378573</c:v>
                </c:pt>
                <c:pt idx="900">
                  <c:v>9.2952704440134593E-2</c:v>
                </c:pt>
                <c:pt idx="901">
                  <c:v>8.5755949625705236E-2</c:v>
                </c:pt>
                <c:pt idx="902">
                  <c:v>7.855870641453741E-2</c:v>
                </c:pt>
                <c:pt idx="903">
                  <c:v>7.1361015808659167E-2</c:v>
                </c:pt>
                <c:pt idx="904">
                  <c:v>6.4162918808441799E-2</c:v>
                </c:pt>
                <c:pt idx="905">
                  <c:v>5.6964456412954695E-2</c:v>
                </c:pt>
                <c:pt idx="906">
                  <c:v>4.9765669620320307E-2</c:v>
                </c:pt>
                <c:pt idx="907">
                  <c:v>4.256659942806898E-2</c:v>
                </c:pt>
                <c:pt idx="908">
                  <c:v>3.5367286833493883E-2</c:v>
                </c:pt>
                <c:pt idx="909">
                  <c:v>2.8167772834005927E-2</c:v>
                </c:pt>
                <c:pt idx="910">
                  <c:v>2.0968098427488674E-2</c:v>
                </c:pt>
                <c:pt idx="911">
                  <c:v>1.3768304612653298E-2</c:v>
                </c:pt>
                <c:pt idx="912">
                  <c:v>6.5684323893935581E-3</c:v>
                </c:pt>
                <c:pt idx="913">
                  <c:v>-6.3147724085920419E-4</c:v>
                </c:pt>
                <c:pt idx="914">
                  <c:v>-7.8313832747810286E-3</c:v>
                </c:pt>
                <c:pt idx="915">
                  <c:v>-1.5031244706800262E-2</c:v>
                </c:pt>
                <c:pt idx="916">
                  <c:v>-2.2231020528742439E-2</c:v>
                </c:pt>
                <c:pt idx="917">
                  <c:v>-2.9430669729475119E-2</c:v>
                </c:pt>
                <c:pt idx="918">
                  <c:v>-3.663015129455266E-2</c:v>
                </c:pt>
                <c:pt idx="919">
                  <c:v>-4.3829424205860952E-2</c:v>
                </c:pt>
                <c:pt idx="920">
                  <c:v>-5.1028447441262073E-2</c:v>
                </c:pt>
                <c:pt idx="921">
                  <c:v>-5.8227179974238895E-2</c:v>
                </c:pt>
                <c:pt idx="922">
                  <c:v>-6.5425580773539591E-2</c:v>
                </c:pt>
                <c:pt idx="923">
                  <c:v>-7.2623608802822065E-2</c:v>
                </c:pt>
                <c:pt idx="924">
                  <c:v>-7.9821223020298385E-2</c:v>
                </c:pt>
                <c:pt idx="925">
                  <c:v>-8.7018382378379028E-2</c:v>
                </c:pt>
                <c:pt idx="926">
                  <c:v>-9.4215045823317037E-2</c:v>
                </c:pt>
                <c:pt idx="927">
                  <c:v>-0.10141117229485216</c:v>
                </c:pt>
                <c:pt idx="928">
                  <c:v>-0.10860672072585485</c:v>
                </c:pt>
                <c:pt idx="929">
                  <c:v>-0.1158016500419701</c:v>
                </c:pt>
                <c:pt idx="930">
                  <c:v>-0.12299591916126131</c:v>
                </c:pt>
                <c:pt idx="931">
                  <c:v>-0.13018948699385388</c:v>
                </c:pt>
                <c:pt idx="932">
                  <c:v>-0.13738231244157884</c:v>
                </c:pt>
                <c:pt idx="933">
                  <c:v>-0.14457435439761615</c:v>
                </c:pt>
                <c:pt idx="934">
                  <c:v>-0.15176557174613819</c:v>
                </c:pt>
                <c:pt idx="935">
                  <c:v>-0.15895592336195277</c:v>
                </c:pt>
                <c:pt idx="936">
                  <c:v>-0.16614536811014624</c:v>
                </c:pt>
                <c:pt idx="937">
                  <c:v>-0.1733338648457263</c:v>
                </c:pt>
                <c:pt idx="938">
                  <c:v>-0.18052137241326488</c:v>
                </c:pt>
                <c:pt idx="939">
                  <c:v>-0.18770784964654061</c:v>
                </c:pt>
                <c:pt idx="940">
                  <c:v>-0.19489325536818131</c:v>
                </c:pt>
                <c:pt idx="941">
                  <c:v>-0.20207754838930622</c:v>
                </c:pt>
                <c:pt idx="942">
                  <c:v>-0.20926068750916821</c:v>
                </c:pt>
                <c:pt idx="943">
                  <c:v>-0.21644263151479567</c:v>
                </c:pt>
                <c:pt idx="944">
                  <c:v>-0.22362333918063426</c:v>
                </c:pt>
                <c:pt idx="945">
                  <c:v>-0.23080276926818846</c:v>
                </c:pt>
                <c:pt idx="946">
                  <c:v>-0.23798088052566307</c:v>
                </c:pt>
                <c:pt idx="947">
                  <c:v>-0.24515763168760443</c:v>
                </c:pt>
                <c:pt idx="948">
                  <c:v>-0.25233298147454136</c:v>
                </c:pt>
                <c:pt idx="949">
                  <c:v>-0.25950688859262605</c:v>
                </c:pt>
                <c:pt idx="950">
                  <c:v>-0.26667931173327458</c:v>
                </c:pt>
                <c:pt idx="951">
                  <c:v>-0.27385020957280748</c:v>
                </c:pt>
                <c:pt idx="952">
                  <c:v>-0.28101954077208996</c:v>
                </c:pt>
                <c:pt idx="953">
                  <c:v>-0.28818726397617178</c:v>
                </c:pt>
                <c:pt idx="954">
                  <c:v>-0.29535333781392697</c:v>
                </c:pt>
                <c:pt idx="955">
                  <c:v>-0.30251772089769358</c:v>
                </c:pt>
                <c:pt idx="956">
                  <c:v>-0.3096803718229128</c:v>
                </c:pt>
                <c:pt idx="957">
                  <c:v>-0.31684124916776824</c:v>
                </c:pt>
                <c:pt idx="958">
                  <c:v>-0.32400031149282466</c:v>
                </c:pt>
                <c:pt idx="959">
                  <c:v>-0.33115751734066656</c:v>
                </c:pt>
                <c:pt idx="960">
                  <c:v>-0.33831282523553646</c:v>
                </c:pt>
                <c:pt idx="961">
                  <c:v>-0.34546619368297315</c:v>
                </c:pt>
                <c:pt idx="962">
                  <c:v>-0.35261758116944958</c:v>
                </c:pt>
                <c:pt idx="963">
                  <c:v>-0.35976694616201021</c:v>
                </c:pt>
                <c:pt idx="964">
                  <c:v>-0.36691424710790849</c:v>
                </c:pt>
                <c:pt idx="965">
                  <c:v>-0.37405944243424383</c:v>
                </c:pt>
                <c:pt idx="966">
                  <c:v>-0.3812024905475983</c:v>
                </c:pt>
                <c:pt idx="967">
                  <c:v>-0.38834334983367336</c:v>
                </c:pt>
                <c:pt idx="968">
                  <c:v>-0.39548197865692586</c:v>
                </c:pt>
                <c:pt idx="969">
                  <c:v>-0.40261833536020408</c:v>
                </c:pt>
                <c:pt idx="970">
                  <c:v>-0.40975237826438321</c:v>
                </c:pt>
                <c:pt idx="971">
                  <c:v>-0.41688406566800074</c:v>
                </c:pt>
                <c:pt idx="972">
                  <c:v>-0.42401335584689154</c:v>
                </c:pt>
                <c:pt idx="973">
                  <c:v>-0.4311402070538225</c:v>
                </c:pt>
                <c:pt idx="974">
                  <c:v>-0.43826457751812703</c:v>
                </c:pt>
                <c:pt idx="975">
                  <c:v>-0.44538642544533891</c:v>
                </c:pt>
                <c:pt idx="976">
                  <c:v>-0.45250570901682635</c:v>
                </c:pt>
                <c:pt idx="977">
                  <c:v>-0.45962238638942521</c:v>
                </c:pt>
                <c:pt idx="978">
                  <c:v>-0.46673641569507224</c:v>
                </c:pt>
                <c:pt idx="979">
                  <c:v>-0.47384775504043775</c:v>
                </c:pt>
                <c:pt idx="980">
                  <c:v>-0.48095636250655821</c:v>
                </c:pt>
                <c:pt idx="981">
                  <c:v>-0.48806219614846813</c:v>
                </c:pt>
                <c:pt idx="982">
                  <c:v>-0.49516521399483199</c:v>
                </c:pt>
                <c:pt idx="983">
                  <c:v>-0.50226537404757554</c:v>
                </c:pt>
                <c:pt idx="984">
                  <c:v>-0.50936263428151696</c:v>
                </c:pt>
                <c:pt idx="985">
                  <c:v>-0.51645695264399727</c:v>
                </c:pt>
                <c:pt idx="986">
                  <c:v>-0.52354828705451117</c:v>
                </c:pt>
                <c:pt idx="987">
                  <c:v>-0.53063659540433639</c:v>
                </c:pt>
                <c:pt idx="988">
                  <c:v>-0.53772183555616349</c:v>
                </c:pt>
                <c:pt idx="989">
                  <c:v>-0.54480396534372511</c:v>
                </c:pt>
                <c:pt idx="990">
                  <c:v>-0.55188294257142489</c:v>
                </c:pt>
                <c:pt idx="991">
                  <c:v>-0.5589587250139656</c:v>
                </c:pt>
                <c:pt idx="992">
                  <c:v>-0.56603127041597756</c:v>
                </c:pt>
                <c:pt idx="993">
                  <c:v>-0.57310053649164594</c:v>
                </c:pt>
                <c:pt idx="994">
                  <c:v>-0.58016648092433809</c:v>
                </c:pt>
                <c:pt idx="995">
                  <c:v>-0.58722906136623032</c:v>
                </c:pt>
                <c:pt idx="996">
                  <c:v>-0.59428823543793463</c:v>
                </c:pt>
                <c:pt idx="997">
                  <c:v>-0.60134396072812435</c:v>
                </c:pt>
                <c:pt idx="998">
                  <c:v>-0.60839619479315998</c:v>
                </c:pt>
                <c:pt idx="999">
                  <c:v>-0.61544489515671441</c:v>
                </c:pt>
                <c:pt idx="1000">
                  <c:v>-0.6224900193093974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BD-4259-9F9D-9326E35F7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338688"/>
        <c:axId val="1"/>
      </c:scatterChart>
      <c:valAx>
        <c:axId val="352338688"/>
        <c:scaling>
          <c:orientation val="minMax"/>
          <c:max val="2"/>
          <c:min val="-6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44239695844471044"/>
              <c:y val="0.948916282016472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10000"/>
        <c:crossBetween val="midCat"/>
        <c:majorUnit val="1"/>
      </c:valAx>
      <c:valAx>
        <c:axId val="1"/>
        <c:scaling>
          <c:orientation val="minMax"/>
          <c:max val="4"/>
          <c:min val="-4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7.6805030729512787E-3"/>
              <c:y val="0.413005272407732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2338688"/>
        <c:crossesAt val="-100000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Kepler's Third Law</a:t>
            </a:r>
          </a:p>
        </c:rich>
      </c:tx>
      <c:layout>
        <c:manualLayout>
          <c:xMode val="edge"/>
          <c:yMode val="edge"/>
          <c:x val="0.22570532915360503"/>
          <c:y val="2.93797606093579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63322884012539"/>
          <c:y val="8.4874863982589768E-2"/>
          <c:w val="0.78683385579937304"/>
          <c:h val="0.85201305767138191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Mode val="edge"/>
                  <c:yMode val="edge"/>
                  <c:x val="0.53761755485893414"/>
                  <c:y val="0"/>
                </c:manualLayout>
              </c:layout>
              <c:numFmt formatCode="0.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Kepler!$B$5:$B$13</c:f>
              <c:numCache>
                <c:formatCode>0.00E+00</c:formatCode>
                <c:ptCount val="9"/>
                <c:pt idx="0">
                  <c:v>57900000000</c:v>
                </c:pt>
                <c:pt idx="1">
                  <c:v>108000000000</c:v>
                </c:pt>
                <c:pt idx="2">
                  <c:v>149600000000</c:v>
                </c:pt>
                <c:pt idx="3">
                  <c:v>228000000000</c:v>
                </c:pt>
                <c:pt idx="4">
                  <c:v>778000000000</c:v>
                </c:pt>
                <c:pt idx="5">
                  <c:v>1430000000000</c:v>
                </c:pt>
                <c:pt idx="6">
                  <c:v>2860000000000</c:v>
                </c:pt>
                <c:pt idx="7">
                  <c:v>4520000000000</c:v>
                </c:pt>
                <c:pt idx="8">
                  <c:v>5900000000000</c:v>
                </c:pt>
              </c:numCache>
            </c:numRef>
          </c:xVal>
          <c:yVal>
            <c:numRef>
              <c:f>Kepler!$C$5:$C$13</c:f>
              <c:numCache>
                <c:formatCode>0.00E+00</c:formatCode>
                <c:ptCount val="9"/>
                <c:pt idx="0">
                  <c:v>7600000</c:v>
                </c:pt>
                <c:pt idx="1">
                  <c:v>19400000</c:v>
                </c:pt>
                <c:pt idx="2">
                  <c:v>31560000</c:v>
                </c:pt>
                <c:pt idx="3">
                  <c:v>59400000</c:v>
                </c:pt>
                <c:pt idx="4">
                  <c:v>374000000</c:v>
                </c:pt>
                <c:pt idx="5">
                  <c:v>935000000</c:v>
                </c:pt>
                <c:pt idx="6">
                  <c:v>2640000000</c:v>
                </c:pt>
                <c:pt idx="7">
                  <c:v>5220000000</c:v>
                </c:pt>
                <c:pt idx="8">
                  <c:v>7820000000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9-4424-B1D6-751170D48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003168"/>
        <c:axId val="1"/>
      </c:scatterChart>
      <c:valAx>
        <c:axId val="35800316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semi-major axis  </a:t>
                </a:r>
                <a:r>
                  <a:rPr lang="en-US" sz="95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</a:t>
                </a:r>
                <a:r>
                  <a:rPr lang="en-US" sz="9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 (m)</a:t>
                </a:r>
              </a:p>
            </c:rich>
          </c:tx>
          <c:layout>
            <c:manualLayout>
              <c:xMode val="edge"/>
              <c:yMode val="edge"/>
              <c:x val="0.35736677115987459"/>
              <c:y val="0.96626768226332971"/>
            </c:manualLayout>
          </c:layout>
          <c:overlay val="0"/>
          <c:spPr>
            <a:noFill/>
            <a:ln w="25400">
              <a:noFill/>
            </a:ln>
          </c:spPr>
        </c:title>
        <c:numFmt formatCode="0.0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period </a:t>
                </a:r>
                <a:r>
                  <a:rPr lang="en-US" sz="95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T</a:t>
                </a:r>
                <a:r>
                  <a:rPr lang="en-US" sz="9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 (s)</a:t>
                </a:r>
              </a:p>
            </c:rich>
          </c:tx>
          <c:layout>
            <c:manualLayout>
              <c:xMode val="edge"/>
              <c:yMode val="edge"/>
              <c:x val="1.4106583072100314E-2"/>
              <c:y val="0.46898803046789989"/>
            </c:manualLayout>
          </c:layout>
          <c:overlay val="0"/>
          <c:spPr>
            <a:noFill/>
            <a:ln w="25400">
              <a:noFill/>
            </a:ln>
          </c:spPr>
        </c:title>
        <c:numFmt formatCode="0.0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80031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Kepler's third Law</a:t>
            </a:r>
          </a:p>
        </c:rich>
      </c:tx>
      <c:layout>
        <c:manualLayout>
          <c:xMode val="edge"/>
          <c:yMode val="edge"/>
          <c:x val="0.2109617373319545"/>
          <c:y val="3.05084745762711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16339193381593"/>
          <c:y val="0.16779661016949152"/>
          <c:w val="0.66287487073422957"/>
          <c:h val="0.6949152542372881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45087900723888313"/>
                  <c:y val="1.864406779661017E-2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5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Kepler!$E$5:$E$13</c:f>
              <c:numCache>
                <c:formatCode>0.00</c:formatCode>
                <c:ptCount val="9"/>
                <c:pt idx="0">
                  <c:v>10.762678563727436</c:v>
                </c:pt>
                <c:pt idx="1">
                  <c:v>11.03342375548695</c:v>
                </c:pt>
                <c:pt idx="2">
                  <c:v>11.174931593528443</c:v>
                </c:pt>
                <c:pt idx="3">
                  <c:v>11.357934847000454</c:v>
                </c:pt>
                <c:pt idx="4">
                  <c:v>11.890979596989689</c:v>
                </c:pt>
                <c:pt idx="5">
                  <c:v>12.155336037465062</c:v>
                </c:pt>
                <c:pt idx="6">
                  <c:v>12.456366033129044</c:v>
                </c:pt>
                <c:pt idx="7">
                  <c:v>12.655138434811382</c:v>
                </c:pt>
                <c:pt idx="8">
                  <c:v>12.770852011642145</c:v>
                </c:pt>
              </c:numCache>
            </c:numRef>
          </c:xVal>
          <c:yVal>
            <c:numRef>
              <c:f>Kepler!$F$5:$F$13</c:f>
              <c:numCache>
                <c:formatCode>0.00</c:formatCode>
                <c:ptCount val="9"/>
                <c:pt idx="0">
                  <c:v>6.8808135922807914</c:v>
                </c:pt>
                <c:pt idx="1">
                  <c:v>7.2878017299302265</c:v>
                </c:pt>
                <c:pt idx="2">
                  <c:v>7.4991369945373831</c:v>
                </c:pt>
                <c:pt idx="3">
                  <c:v>7.7737864449811935</c:v>
                </c:pt>
                <c:pt idx="4">
                  <c:v>8.5728716022004807</c:v>
                </c:pt>
                <c:pt idx="5">
                  <c:v>8.9708116108725182</c:v>
                </c:pt>
                <c:pt idx="6">
                  <c:v>9.4216039268698317</c:v>
                </c:pt>
                <c:pt idx="7">
                  <c:v>9.7176705030022621</c:v>
                </c:pt>
                <c:pt idx="8">
                  <c:v>9.8932067530598484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F6-40AF-BF3C-0FD208239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338360"/>
        <c:axId val="1"/>
      </c:scatterChart>
      <c:valAx>
        <c:axId val="352338360"/>
        <c:scaling>
          <c:orientation val="minMax"/>
          <c:min val="10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log( </a:t>
                </a:r>
                <a:r>
                  <a:rPr lang="en-US" sz="120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)</a:t>
                </a:r>
              </a:p>
            </c:rich>
          </c:tx>
          <c:layout>
            <c:manualLayout>
              <c:xMode val="edge"/>
              <c:yMode val="edge"/>
              <c:x val="0.42605997931747674"/>
              <c:y val="0.9389830508474575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6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log( </a:t>
                </a:r>
                <a:r>
                  <a:rPr lang="en-US" sz="120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)</a:t>
                </a:r>
              </a:p>
            </c:rich>
          </c:tx>
          <c:layout>
            <c:manualLayout>
              <c:xMode val="edge"/>
              <c:yMode val="edge"/>
              <c:x val="3.7228541882109618E-2"/>
              <c:y val="0.46440677966101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2338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pageSetup paperSize="9" orientation="portrait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219075</xdr:rowOff>
    </xdr:from>
    <xdr:to>
      <xdr:col>12</xdr:col>
      <xdr:colOff>209550</xdr:colOff>
      <xdr:row>33</xdr:row>
      <xdr:rowOff>152400</xdr:rowOff>
    </xdr:to>
    <xdr:graphicFrame macro="">
      <xdr:nvGraphicFramePr>
        <xdr:cNvPr id="17409" name="Chart 1">
          <a:extLst>
            <a:ext uri="{FF2B5EF4-FFF2-40B4-BE49-F238E27FC236}">
              <a16:creationId xmlns:a16="http://schemas.microsoft.com/office/drawing/2014/main" id="{A9CC846A-9A6F-4E59-9713-6FFC94746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533399</xdr:colOff>
      <xdr:row>16</xdr:row>
      <xdr:rowOff>123825</xdr:rowOff>
    </xdr:from>
    <xdr:to>
      <xdr:col>9</xdr:col>
      <xdr:colOff>409574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DDF9981-C272-47EF-8FAB-1B60B9AFCB14}"/>
            </a:ext>
          </a:extLst>
        </xdr:cNvPr>
        <xdr:cNvSpPr/>
      </xdr:nvSpPr>
      <xdr:spPr bwMode="auto">
        <a:xfrm>
          <a:off x="6657974" y="3190875"/>
          <a:ext cx="1095375" cy="1066800"/>
        </a:xfrm>
        <a:prstGeom prst="ellipse">
          <a:avLst/>
        </a:prstGeom>
        <a:solidFill>
          <a:schemeClr val="accent2">
            <a:lumMod val="5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0.76389</cdr:x>
      <cdr:y>0.29196</cdr:y>
    </cdr:from>
    <cdr:to>
      <cdr:x>0.92168</cdr:x>
      <cdr:y>0.35533</cdr:y>
    </cdr:to>
    <cdr:sp macro="" textlink="">
      <cdr:nvSpPr>
        <cdr:cNvPr id="18433" name="Text Box 1">
          <a:extLst xmlns:a="http://schemas.openxmlformats.org/drawingml/2006/main">
            <a:ext uri="{FF2B5EF4-FFF2-40B4-BE49-F238E27FC236}">
              <a16:creationId xmlns:a16="http://schemas.microsoft.com/office/drawing/2014/main" id="{4CCD62B2-B440-4E45-B04F-901E2A19659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47158" y="1588326"/>
          <a:ext cx="979937" cy="3440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076950" cy="87534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14FD2-A5F7-4A75-94CE-B7D5E4C3B1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E005E-8D6D-4140-BA2E-2F8150D12D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GridLines="0" tabSelected="1" workbookViewId="0">
      <selection activeCell="B4" sqref="B4"/>
    </sheetView>
  </sheetViews>
  <sheetFormatPr defaultRowHeight="12.75" x14ac:dyDescent="0.2"/>
  <cols>
    <col min="1" max="1" width="36.28515625" customWidth="1"/>
    <col min="2" max="2" width="9.85546875" bestFit="1" customWidth="1"/>
  </cols>
  <sheetData>
    <row r="1" spans="1:2" ht="15.75" x14ac:dyDescent="0.25">
      <c r="A1" s="33" t="s">
        <v>63</v>
      </c>
    </row>
    <row r="2" spans="1:2" ht="15.75" x14ac:dyDescent="0.25">
      <c r="A2" s="33" t="s">
        <v>66</v>
      </c>
    </row>
    <row r="3" spans="1:2" x14ac:dyDescent="0.2">
      <c r="A3" s="15"/>
    </row>
    <row r="4" spans="1:2" ht="22.5" customHeight="1" x14ac:dyDescent="0.25">
      <c r="A4" s="27" t="s">
        <v>64</v>
      </c>
      <c r="B4" s="36">
        <v>16</v>
      </c>
    </row>
    <row r="5" spans="1:2" ht="18" x14ac:dyDescent="0.25">
      <c r="A5" s="26"/>
      <c r="B5" s="26"/>
    </row>
    <row r="6" spans="1:2" ht="21" x14ac:dyDescent="0.35">
      <c r="A6" s="27" t="s">
        <v>76</v>
      </c>
      <c r="B6" s="35">
        <v>0.8</v>
      </c>
    </row>
    <row r="8" spans="1:2" ht="21" customHeight="1" x14ac:dyDescent="0.2">
      <c r="A8" s="32" t="s">
        <v>65</v>
      </c>
      <c r="B8" s="37">
        <v>2</v>
      </c>
    </row>
    <row r="18" spans="1:2" ht="21" x14ac:dyDescent="0.35">
      <c r="A18" s="40" t="s">
        <v>73</v>
      </c>
    </row>
    <row r="19" spans="1:2" ht="18" x14ac:dyDescent="0.25">
      <c r="A19" s="26" t="s">
        <v>67</v>
      </c>
      <c r="B19" s="26"/>
    </row>
    <row r="20" spans="1:2" ht="21" x14ac:dyDescent="0.35">
      <c r="A20" s="26" t="s">
        <v>70</v>
      </c>
      <c r="B20" s="38"/>
    </row>
    <row r="21" spans="1:2" ht="21" x14ac:dyDescent="0.35">
      <c r="A21" s="34" t="s">
        <v>71</v>
      </c>
      <c r="B21" s="39"/>
    </row>
    <row r="22" spans="1:2" ht="21" x14ac:dyDescent="0.35">
      <c r="A22" s="34" t="s">
        <v>72</v>
      </c>
      <c r="B22" s="39"/>
    </row>
    <row r="23" spans="1:2" ht="18" x14ac:dyDescent="0.25">
      <c r="A23" s="26"/>
      <c r="B23" s="26"/>
    </row>
    <row r="24" spans="1:2" ht="18" x14ac:dyDescent="0.25">
      <c r="A24" s="26" t="s">
        <v>68</v>
      </c>
      <c r="B24" s="38"/>
    </row>
    <row r="25" spans="1:2" ht="18" x14ac:dyDescent="0.25">
      <c r="A25" s="26" t="s">
        <v>69</v>
      </c>
      <c r="B25" s="39"/>
    </row>
    <row r="29" spans="1:2" ht="18" x14ac:dyDescent="0.25">
      <c r="A29" s="34" t="s">
        <v>74</v>
      </c>
      <c r="B29" s="42"/>
    </row>
    <row r="30" spans="1:2" ht="21" x14ac:dyDescent="0.35">
      <c r="A30" s="34" t="s">
        <v>71</v>
      </c>
      <c r="B30" s="41"/>
    </row>
    <row r="36" spans="2:2" x14ac:dyDescent="0.2">
      <c r="B36" s="17" t="s">
        <v>75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F14"/>
  <sheetViews>
    <sheetView workbookViewId="0">
      <selection activeCell="B15" sqref="B15"/>
    </sheetView>
  </sheetViews>
  <sheetFormatPr defaultRowHeight="12.75" x14ac:dyDescent="0.2"/>
  <cols>
    <col min="1" max="1" width="12.7109375" customWidth="1"/>
    <col min="2" max="2" width="10.42578125" customWidth="1"/>
    <col min="5" max="5" width="10.5703125" customWidth="1"/>
  </cols>
  <sheetData>
    <row r="2" spans="1:6" x14ac:dyDescent="0.2">
      <c r="A2" s="9" t="s">
        <v>24</v>
      </c>
    </row>
    <row r="3" spans="1:6" x14ac:dyDescent="0.2">
      <c r="A3" t="s">
        <v>0</v>
      </c>
      <c r="B3">
        <v>1</v>
      </c>
      <c r="F3" s="9"/>
    </row>
    <row r="4" spans="1:6" x14ac:dyDescent="0.2">
      <c r="A4" t="s">
        <v>1</v>
      </c>
      <c r="B4">
        <v>1</v>
      </c>
    </row>
    <row r="5" spans="1:6" x14ac:dyDescent="0.2">
      <c r="A5" t="s">
        <v>2</v>
      </c>
      <c r="B5">
        <v>1</v>
      </c>
      <c r="F5" s="9"/>
    </row>
    <row r="6" spans="1:6" x14ac:dyDescent="0.2">
      <c r="A6" t="s">
        <v>4</v>
      </c>
      <c r="B6" s="3">
        <f>tmax/1000</f>
        <v>1.6E-2</v>
      </c>
    </row>
    <row r="7" spans="1:6" x14ac:dyDescent="0.2">
      <c r="C7" s="17"/>
    </row>
    <row r="8" spans="1:6" x14ac:dyDescent="0.2">
      <c r="A8" s="16" t="s">
        <v>13</v>
      </c>
      <c r="B8" s="19">
        <f>Display!B8</f>
        <v>2</v>
      </c>
    </row>
    <row r="9" spans="1:6" x14ac:dyDescent="0.2">
      <c r="A9" s="16" t="s">
        <v>14</v>
      </c>
      <c r="B9" s="19">
        <v>0</v>
      </c>
    </row>
    <row r="10" spans="1:6" x14ac:dyDescent="0.2">
      <c r="A10" s="16" t="s">
        <v>12</v>
      </c>
      <c r="B10" s="18">
        <v>0</v>
      </c>
    </row>
    <row r="14" spans="1:6" x14ac:dyDescent="0.2">
      <c r="B14">
        <f>SQRT(5.6^2-2.8^2)</f>
        <v>4.8497422611928558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52"/>
  <sheetViews>
    <sheetView workbookViewId="0">
      <pane ySplit="1020"/>
      <selection activeCell="K1" sqref="K1"/>
      <selection pane="bottomLeft" activeCell="K16" sqref="K16"/>
    </sheetView>
  </sheetViews>
  <sheetFormatPr defaultRowHeight="12.75" x14ac:dyDescent="0.2"/>
  <cols>
    <col min="5" max="5" width="11.42578125" customWidth="1"/>
    <col min="6" max="6" width="11" customWidth="1"/>
    <col min="11" max="14" width="11.7109375" customWidth="1"/>
    <col min="15" max="15" width="11" style="6" customWidth="1"/>
    <col min="16" max="16" width="10.7109375" style="6" customWidth="1"/>
  </cols>
  <sheetData>
    <row r="1" spans="1:17" x14ac:dyDescent="0.2"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7" t="s">
        <v>7</v>
      </c>
      <c r="P1" s="7" t="s">
        <v>8</v>
      </c>
    </row>
    <row r="2" spans="1:17" x14ac:dyDescent="0.2">
      <c r="A2" t="s">
        <v>11</v>
      </c>
      <c r="C2" s="4">
        <v>0</v>
      </c>
      <c r="D2" s="12">
        <f t="shared" ref="D2:D65" si="0">C2*dt</f>
        <v>0</v>
      </c>
      <c r="E2" s="12">
        <f>xo</f>
        <v>2</v>
      </c>
      <c r="F2" s="12">
        <f>yo</f>
        <v>0</v>
      </c>
      <c r="G2" s="5">
        <f>SQRT(E2^2+F2^2)</f>
        <v>2</v>
      </c>
      <c r="H2" s="5">
        <f>vox</f>
        <v>0</v>
      </c>
      <c r="I2" s="5">
        <f>voy</f>
        <v>0.8</v>
      </c>
      <c r="J2" s="5">
        <f>SQRT(H2^2+I2^2)</f>
        <v>0.8</v>
      </c>
      <c r="K2" s="5">
        <f>J2*G2</f>
        <v>1.6</v>
      </c>
      <c r="L2" s="5"/>
      <c r="M2" s="5"/>
      <c r="N2" s="5"/>
      <c r="O2" s="6">
        <v>0</v>
      </c>
      <c r="P2" s="6">
        <v>0</v>
      </c>
      <c r="Q2" t="s">
        <v>15</v>
      </c>
    </row>
    <row r="3" spans="1:17" x14ac:dyDescent="0.2">
      <c r="A3" t="s">
        <v>10</v>
      </c>
      <c r="C3" s="4">
        <v>1</v>
      </c>
      <c r="D3" s="12">
        <f t="shared" si="0"/>
        <v>1.6E-2</v>
      </c>
      <c r="E3" s="12">
        <f>vox*dt+E2</f>
        <v>2</v>
      </c>
      <c r="F3" s="12">
        <f>voy*dt+F2</f>
        <v>1.2800000000000001E-2</v>
      </c>
      <c r="G3" s="5">
        <f t="shared" ref="G3:G66" si="1">SQRT(E3^2+F3^2)</f>
        <v>2.0000409595805784</v>
      </c>
      <c r="H3" s="5">
        <f>(E3-E2)/dt</f>
        <v>0</v>
      </c>
      <c r="I3" s="5">
        <f>(F3-F2)/dt</f>
        <v>0.8</v>
      </c>
      <c r="J3" s="5">
        <f t="shared" ref="J3:J66" si="2">SQRT(H3^2+I3^2)</f>
        <v>0.8</v>
      </c>
      <c r="K3" s="5">
        <f t="shared" ref="K3:K66" si="3">J3*G3</f>
        <v>1.6000327676644628</v>
      </c>
      <c r="L3" s="13">
        <f>(H4-H2)/2*dt</f>
        <v>-4.7995126274624766E-5</v>
      </c>
      <c r="M3" s="13">
        <f>(I4-I2)/2*dt</f>
        <v>-4.0955347469040503E-7</v>
      </c>
      <c r="N3" s="13">
        <f>SQRT(L3^2+M3^2)</f>
        <v>4.7996873649913988E-5</v>
      </c>
      <c r="O3" s="6">
        <f>xo</f>
        <v>2</v>
      </c>
      <c r="P3" s="6">
        <f>yo</f>
        <v>0</v>
      </c>
      <c r="Q3" t="s">
        <v>16</v>
      </c>
    </row>
    <row r="4" spans="1:17" x14ac:dyDescent="0.2">
      <c r="C4">
        <v>2</v>
      </c>
      <c r="D4" s="14">
        <f t="shared" si="0"/>
        <v>3.2000000000000001E-2</v>
      </c>
      <c r="E4" s="14">
        <f t="shared" ref="E4:E67" si="4">-((dt^2)*GM*E3)/G3^3+2*E3-E2</f>
        <v>1.9999360039319587</v>
      </c>
      <c r="F4" s="14">
        <f t="shared" ref="F4:F67" si="5">-((dt^2)*GM*F3)/G3^3+2*F3-F2</f>
        <v>2.5599590425164537E-2</v>
      </c>
      <c r="G4" s="2">
        <f t="shared" si="1"/>
        <v>2.0000998372214491</v>
      </c>
      <c r="H4" s="10">
        <f>(E5-E3)/(2*dt)</f>
        <v>-5.9993907843280958E-3</v>
      </c>
      <c r="I4" s="10">
        <f>(F5-F3)/(2*dt)</f>
        <v>0.79994880581566374</v>
      </c>
      <c r="J4" s="10">
        <f t="shared" si="2"/>
        <v>0.79997130237008474</v>
      </c>
      <c r="K4" s="10">
        <f t="shared" si="3"/>
        <v>1.6000224716522371</v>
      </c>
      <c r="L4" s="13">
        <f t="shared" ref="L4:L67" si="6">(H5-H3)/2*dt</f>
        <v>-7.9986444733060047E-5</v>
      </c>
      <c r="M4" s="13">
        <f t="shared" ref="M4:M67" si="7">(I5-I3)/2*dt</f>
        <v>-9.2142505292969194E-7</v>
      </c>
      <c r="N4" s="13">
        <f t="shared" ref="N4:N67" si="8">SQRT(L4^2+M4^2)</f>
        <v>7.9991751857069835E-5</v>
      </c>
    </row>
    <row r="5" spans="1:17" x14ac:dyDescent="0.2">
      <c r="C5">
        <v>3</v>
      </c>
      <c r="D5" s="14">
        <f t="shared" si="0"/>
        <v>4.8000000000000001E-2</v>
      </c>
      <c r="E5" s="14">
        <f t="shared" si="4"/>
        <v>1.9998080194949015</v>
      </c>
      <c r="F5" s="14">
        <f t="shared" si="5"/>
        <v>3.8398361786101239E-2</v>
      </c>
      <c r="G5" s="2">
        <f t="shared" si="1"/>
        <v>2.0001766294565031</v>
      </c>
      <c r="H5" s="10">
        <f t="shared" ref="H5:H68" si="9">(E6-E4)/(2*dt)</f>
        <v>-9.9983055916325059E-3</v>
      </c>
      <c r="I5" s="10">
        <f t="shared" ref="I5:I68" si="10">(F6-F4)/(2*dt)</f>
        <v>0.79988482186838383</v>
      </c>
      <c r="J5" s="10">
        <f t="shared" si="2"/>
        <v>0.79994730724599594</v>
      </c>
      <c r="K5" s="10">
        <f t="shared" si="3"/>
        <v>1.6000359087501019</v>
      </c>
      <c r="L5" s="13">
        <f t="shared" si="6"/>
        <v>-6.3975964182061418E-5</v>
      </c>
      <c r="M5" s="13">
        <f t="shared" si="7"/>
        <v>-1.2283776896335752E-6</v>
      </c>
      <c r="N5" s="13">
        <f t="shared" si="8"/>
        <v>6.3987755897302687E-5</v>
      </c>
    </row>
    <row r="6" spans="1:17" x14ac:dyDescent="0.2">
      <c r="C6">
        <v>4</v>
      </c>
      <c r="D6" s="14">
        <f t="shared" si="0"/>
        <v>6.4000000000000001E-2</v>
      </c>
      <c r="E6" s="14">
        <f t="shared" si="4"/>
        <v>1.9996160581530265</v>
      </c>
      <c r="F6" s="14">
        <f t="shared" si="5"/>
        <v>5.119590472495282E-2</v>
      </c>
      <c r="G6" s="2">
        <f t="shared" si="1"/>
        <v>2.0002713317657816</v>
      </c>
      <c r="H6" s="10">
        <f t="shared" si="9"/>
        <v>-1.3996386307085773E-2</v>
      </c>
      <c r="I6" s="10">
        <f t="shared" si="10"/>
        <v>0.79979525860445955</v>
      </c>
      <c r="J6" s="10">
        <f t="shared" si="2"/>
        <v>0.79991771734087225</v>
      </c>
      <c r="K6" s="10">
        <f t="shared" si="3"/>
        <v>1.6000524777684706</v>
      </c>
      <c r="L6" s="13">
        <f t="shared" si="6"/>
        <v>-6.3960738281632068E-5</v>
      </c>
      <c r="M6" s="13">
        <f t="shared" si="7"/>
        <v>-1.6375464680704611E-6</v>
      </c>
      <c r="N6" s="13">
        <f t="shared" si="8"/>
        <v>6.3981697382661895E-5</v>
      </c>
    </row>
    <row r="7" spans="1:17" x14ac:dyDescent="0.2">
      <c r="C7">
        <v>5</v>
      </c>
      <c r="D7" s="14">
        <f t="shared" si="0"/>
        <v>0.08</v>
      </c>
      <c r="E7" s="14">
        <f t="shared" si="4"/>
        <v>1.9993601351330748</v>
      </c>
      <c r="F7" s="14">
        <f t="shared" si="5"/>
        <v>6.3991810061443943E-2</v>
      </c>
      <c r="G7" s="2">
        <f t="shared" si="1"/>
        <v>2.000383938576364</v>
      </c>
      <c r="H7" s="10">
        <f t="shared" si="9"/>
        <v>-1.7993397876836514E-2</v>
      </c>
      <c r="I7" s="10">
        <f t="shared" si="10"/>
        <v>0.79968012855987503</v>
      </c>
      <c r="J7" s="10">
        <f t="shared" si="2"/>
        <v>0.79988253536421983</v>
      </c>
      <c r="K7" s="10">
        <f t="shared" si="3"/>
        <v>1.6000721764903258</v>
      </c>
      <c r="L7" s="13">
        <f t="shared" si="6"/>
        <v>-6.3941753384533229E-5</v>
      </c>
      <c r="M7" s="13">
        <f t="shared" si="7"/>
        <v>-2.046491695257835E-6</v>
      </c>
      <c r="N7" s="13">
        <f t="shared" si="8"/>
        <v>6.3974494559529161E-5</v>
      </c>
    </row>
    <row r="8" spans="1:17" x14ac:dyDescent="0.2">
      <c r="C8">
        <v>6</v>
      </c>
      <c r="D8" s="14">
        <f t="shared" si="0"/>
        <v>9.6000000000000002E-2</v>
      </c>
      <c r="E8" s="14">
        <f t="shared" si="4"/>
        <v>1.9990402694209677</v>
      </c>
      <c r="F8" s="14">
        <f t="shared" si="5"/>
        <v>7.6785668838868823E-2</v>
      </c>
      <c r="G8" s="2">
        <f t="shared" si="1"/>
        <v>2.0005144432634538</v>
      </c>
      <c r="H8" s="10">
        <f t="shared" si="9"/>
        <v>-2.1989105480152427E-2</v>
      </c>
      <c r="I8" s="10">
        <f t="shared" si="10"/>
        <v>0.79953944714255232</v>
      </c>
      <c r="J8" s="10">
        <f t="shared" si="2"/>
        <v>0.79984176453648348</v>
      </c>
      <c r="K8" s="10">
        <f t="shared" si="3"/>
        <v>1.6000950022805618</v>
      </c>
      <c r="L8" s="13">
        <f t="shared" si="6"/>
        <v>-6.3919013586599682E-5</v>
      </c>
      <c r="M8" s="13">
        <f t="shared" si="7"/>
        <v>-2.455167460363228E-6</v>
      </c>
      <c r="N8" s="13">
        <f t="shared" si="8"/>
        <v>6.3966148431356579E-5</v>
      </c>
    </row>
    <row r="9" spans="1:17" x14ac:dyDescent="0.2">
      <c r="C9">
        <v>7</v>
      </c>
      <c r="D9" s="14">
        <f t="shared" si="0"/>
        <v>0.112</v>
      </c>
      <c r="E9" s="14">
        <f t="shared" si="4"/>
        <v>1.9986564837577099</v>
      </c>
      <c r="F9" s="14">
        <f t="shared" si="5"/>
        <v>8.9577072370005617E-2</v>
      </c>
      <c r="G9" s="2">
        <f t="shared" si="1"/>
        <v>2.0006628381516744</v>
      </c>
      <c r="H9" s="10">
        <f t="shared" si="9"/>
        <v>-2.5983274575161475E-2</v>
      </c>
      <c r="I9" s="10">
        <f t="shared" si="10"/>
        <v>0.79937323262732962</v>
      </c>
      <c r="J9" s="10">
        <f t="shared" si="2"/>
        <v>0.79979540858816833</v>
      </c>
      <c r="K9" s="10">
        <f t="shared" si="3"/>
        <v>1.600120952086683</v>
      </c>
      <c r="L9" s="13">
        <f t="shared" si="6"/>
        <v>-6.3892523714637051E-5</v>
      </c>
      <c r="M9" s="13">
        <f t="shared" si="7"/>
        <v>-2.8635279398709913E-6</v>
      </c>
      <c r="N9" s="13">
        <f t="shared" si="8"/>
        <v>6.3956660160517136E-5</v>
      </c>
    </row>
    <row r="10" spans="1:17" x14ac:dyDescent="0.2">
      <c r="C10">
        <v>8</v>
      </c>
      <c r="D10" s="14">
        <f t="shared" si="0"/>
        <v>0.128</v>
      </c>
      <c r="E10" s="14">
        <f t="shared" si="4"/>
        <v>1.9982088046345625</v>
      </c>
      <c r="F10" s="14">
        <f t="shared" si="5"/>
        <v>0.10236561228294337</v>
      </c>
      <c r="G10" s="2">
        <f t="shared" si="1"/>
        <v>2.0008291145165669</v>
      </c>
      <c r="H10" s="10">
        <f t="shared" si="9"/>
        <v>-2.9975670944482058E-2</v>
      </c>
      <c r="I10" s="10">
        <f t="shared" si="10"/>
        <v>0.79918150615006844</v>
      </c>
      <c r="J10" s="10">
        <f t="shared" si="2"/>
        <v>0.79974347175882832</v>
      </c>
      <c r="K10" s="10">
        <f t="shared" si="3"/>
        <v>1.6001500224396215</v>
      </c>
      <c r="L10" s="13">
        <f t="shared" si="6"/>
        <v>-6.3862289323979304E-5</v>
      </c>
      <c r="M10" s="13">
        <f t="shared" si="7"/>
        <v>-3.2715274115124871E-6</v>
      </c>
      <c r="N10" s="13">
        <f t="shared" si="8"/>
        <v>6.394603106764264E-5</v>
      </c>
    </row>
    <row r="11" spans="1:17" x14ac:dyDescent="0.2">
      <c r="C11">
        <v>9</v>
      </c>
      <c r="D11" s="14">
        <f t="shared" si="0"/>
        <v>0.14400000000000002</v>
      </c>
      <c r="E11" s="14">
        <f t="shared" si="4"/>
        <v>1.9976972622874865</v>
      </c>
      <c r="F11" s="14">
        <f t="shared" si="5"/>
        <v>0.11515088056680781</v>
      </c>
      <c r="G11" s="2">
        <f t="shared" si="1"/>
        <v>2.0010132625862904</v>
      </c>
      <c r="H11" s="10">
        <f t="shared" si="9"/>
        <v>-3.3966060740658888E-2</v>
      </c>
      <c r="I11" s="10">
        <f t="shared" si="10"/>
        <v>0.79896429170089056</v>
      </c>
      <c r="J11" s="10">
        <f t="shared" si="2"/>
        <v>0.79968595879591631</v>
      </c>
      <c r="K11" s="10">
        <f t="shared" si="3"/>
        <v>1.6001822094546623</v>
      </c>
      <c r="L11" s="13">
        <f t="shared" si="6"/>
        <v>-6.3828316695713205E-5</v>
      </c>
      <c r="M11" s="13">
        <f t="shared" si="7"/>
        <v>-3.6791202681838442E-6</v>
      </c>
      <c r="N11" s="13">
        <f t="shared" si="8"/>
        <v>6.3934262630893163E-5</v>
      </c>
    </row>
    <row r="12" spans="1:17" x14ac:dyDescent="0.2">
      <c r="C12">
        <v>10</v>
      </c>
      <c r="D12" s="14">
        <f t="shared" si="0"/>
        <v>0.16</v>
      </c>
      <c r="E12" s="14">
        <f t="shared" si="4"/>
        <v>1.9971218906908614</v>
      </c>
      <c r="F12" s="14">
        <f t="shared" si="5"/>
        <v>0.12793246961737187</v>
      </c>
      <c r="G12" s="2">
        <f t="shared" si="1"/>
        <v>2.0012152715435292</v>
      </c>
      <c r="H12" s="10">
        <f t="shared" si="9"/>
        <v>-3.7954210531446209E-2</v>
      </c>
      <c r="I12" s="10">
        <f t="shared" si="10"/>
        <v>0.79872161611654546</v>
      </c>
      <c r="J12" s="10">
        <f t="shared" si="2"/>
        <v>0.79962287495349427</v>
      </c>
      <c r="K12" s="10">
        <f t="shared" si="3"/>
        <v>1.6002175088324746</v>
      </c>
      <c r="L12" s="13">
        <f t="shared" si="6"/>
        <v>-6.379061283445786E-5</v>
      </c>
      <c r="M12" s="13">
        <f t="shared" si="7"/>
        <v>-4.0862610317695666E-6</v>
      </c>
      <c r="N12" s="13">
        <f t="shared" si="8"/>
        <v>6.3921356486040394E-5</v>
      </c>
      <c r="O12" s="8"/>
      <c r="P12" s="8"/>
    </row>
    <row r="13" spans="1:17" x14ac:dyDescent="0.2">
      <c r="C13">
        <v>11</v>
      </c>
      <c r="D13" s="14">
        <f t="shared" si="0"/>
        <v>0.17599999999999999</v>
      </c>
      <c r="E13" s="14">
        <f t="shared" si="4"/>
        <v>1.9964827275504802</v>
      </c>
      <c r="F13" s="14">
        <f t="shared" si="5"/>
        <v>0.14070997228253726</v>
      </c>
      <c r="G13" s="2">
        <f t="shared" si="1"/>
        <v>2.0014351295275992</v>
      </c>
      <c r="H13" s="10">
        <f t="shared" si="9"/>
        <v>-4.193988734496612E-2</v>
      </c>
      <c r="I13" s="10">
        <f t="shared" si="10"/>
        <v>0.79845350907191937</v>
      </c>
      <c r="J13" s="10">
        <f t="shared" si="2"/>
        <v>0.79955422599081427</v>
      </c>
      <c r="K13" s="10">
        <f t="shared" si="3"/>
        <v>1.6002559158602647</v>
      </c>
      <c r="L13" s="13">
        <f t="shared" si="6"/>
        <v>-6.3749185464923031E-5</v>
      </c>
      <c r="M13" s="13">
        <f t="shared" si="7"/>
        <v>-4.492904366881767E-6</v>
      </c>
      <c r="N13" s="13">
        <f t="shared" si="8"/>
        <v>6.3907314425589023E-5</v>
      </c>
    </row>
    <row r="14" spans="1:17" x14ac:dyDescent="0.2">
      <c r="C14">
        <v>12</v>
      </c>
      <c r="D14" s="14">
        <f t="shared" si="0"/>
        <v>0.192</v>
      </c>
      <c r="E14" s="14">
        <f t="shared" si="4"/>
        <v>1.9957798142958225</v>
      </c>
      <c r="F14" s="14">
        <f t="shared" si="5"/>
        <v>0.15348298190767329</v>
      </c>
      <c r="G14" s="2">
        <f t="shared" si="1"/>
        <v>2.0016728236367549</v>
      </c>
      <c r="H14" s="10">
        <f t="shared" si="9"/>
        <v>-4.5922858714561587E-2</v>
      </c>
      <c r="I14" s="10">
        <f t="shared" si="10"/>
        <v>0.79816000307068524</v>
      </c>
      <c r="J14" s="10">
        <f t="shared" si="2"/>
        <v>0.79948001817075698</v>
      </c>
      <c r="K14" s="10">
        <f t="shared" si="3"/>
        <v>1.6002974254130233</v>
      </c>
      <c r="L14" s="13">
        <f t="shared" si="6"/>
        <v>-6.3704043028245394E-5</v>
      </c>
      <c r="M14" s="13">
        <f t="shared" si="7"/>
        <v>-4.8990050945523223E-6</v>
      </c>
      <c r="N14" s="13">
        <f t="shared" si="8"/>
        <v>6.3892138397935857E-5</v>
      </c>
    </row>
    <row r="15" spans="1:17" x14ac:dyDescent="0.2">
      <c r="C15">
        <v>13</v>
      </c>
      <c r="D15" s="14">
        <f t="shared" si="0"/>
        <v>0.20800000000000002</v>
      </c>
      <c r="E15" s="14">
        <f t="shared" si="4"/>
        <v>1.9950131960716142</v>
      </c>
      <c r="F15" s="14">
        <f t="shared" si="5"/>
        <v>0.16625109238079919</v>
      </c>
      <c r="G15" s="2">
        <f t="shared" si="1"/>
        <v>2.0019283399306995</v>
      </c>
      <c r="H15" s="10">
        <f t="shared" si="9"/>
        <v>-4.9902892723496795E-2</v>
      </c>
      <c r="I15" s="10">
        <f t="shared" si="10"/>
        <v>0.79784113343510032</v>
      </c>
      <c r="J15" s="10">
        <f t="shared" si="2"/>
        <v>0.79940025825813843</v>
      </c>
      <c r="K15" s="10">
        <f t="shared" si="3"/>
        <v>1.6003420319548876</v>
      </c>
      <c r="L15" s="13">
        <f t="shared" si="6"/>
        <v>-6.3655194678546856E-5</v>
      </c>
      <c r="M15" s="13">
        <f t="shared" si="7"/>
        <v>-5.3045182057820381E-6</v>
      </c>
      <c r="N15" s="13">
        <f t="shared" si="8"/>
        <v>6.3875830507001421E-5</v>
      </c>
    </row>
    <row r="16" spans="1:17" x14ac:dyDescent="0.2">
      <c r="C16">
        <v>14</v>
      </c>
      <c r="D16" s="14">
        <f t="shared" si="0"/>
        <v>0.224</v>
      </c>
      <c r="E16" s="14">
        <f t="shared" si="4"/>
        <v>1.9941829217286706</v>
      </c>
      <c r="F16" s="14">
        <f t="shared" si="5"/>
        <v>0.1790138981775965</v>
      </c>
      <c r="G16" s="2">
        <f t="shared" si="1"/>
        <v>2.0022016634332909</v>
      </c>
      <c r="H16" s="10">
        <f t="shared" si="9"/>
        <v>-5.3879758049379944E-2</v>
      </c>
      <c r="I16" s="10">
        <f t="shared" si="10"/>
        <v>0.79749693829496249</v>
      </c>
      <c r="J16" s="10">
        <f t="shared" si="2"/>
        <v>0.79931495351788517</v>
      </c>
      <c r="K16" s="10">
        <f t="shared" si="3"/>
        <v>1.6003897295406133</v>
      </c>
      <c r="L16" s="13">
        <f t="shared" si="6"/>
        <v>-6.36026502787157E-5</v>
      </c>
      <c r="M16" s="13">
        <f t="shared" si="7"/>
        <v>-5.7093988750089864E-6</v>
      </c>
      <c r="N16" s="13">
        <f t="shared" si="8"/>
        <v>6.3858393011338518E-5</v>
      </c>
    </row>
    <row r="17" spans="3:16" x14ac:dyDescent="0.2">
      <c r="C17">
        <v>15</v>
      </c>
      <c r="D17" s="14">
        <f t="shared" si="0"/>
        <v>0.24</v>
      </c>
      <c r="E17" s="14">
        <f t="shared" si="4"/>
        <v>1.993289043814034</v>
      </c>
      <c r="F17" s="14">
        <f t="shared" si="5"/>
        <v>0.19177099440623799</v>
      </c>
      <c r="G17" s="2">
        <f t="shared" si="1"/>
        <v>2.0024927781354478</v>
      </c>
      <c r="H17" s="10">
        <f t="shared" si="9"/>
        <v>-5.7853224008336257E-2</v>
      </c>
      <c r="I17" s="10">
        <f t="shared" si="10"/>
        <v>0.7971274585757242</v>
      </c>
      <c r="J17" s="10">
        <f t="shared" si="2"/>
        <v>0.79922411171307361</v>
      </c>
      <c r="K17" s="10">
        <f t="shared" si="3"/>
        <v>1.6004405118171483</v>
      </c>
      <c r="L17" s="13">
        <f t="shared" si="6"/>
        <v>-6.3546420396187742E-5</v>
      </c>
      <c r="M17" s="13">
        <f t="shared" si="7"/>
        <v>-6.113602473462265E-6</v>
      </c>
      <c r="N17" s="13">
        <f t="shared" si="8"/>
        <v>6.3839828323489006E-5</v>
      </c>
    </row>
    <row r="18" spans="3:16" x14ac:dyDescent="0.2">
      <c r="C18">
        <v>16</v>
      </c>
      <c r="D18" s="14">
        <f t="shared" si="0"/>
        <v>0.25600000000000001</v>
      </c>
      <c r="E18" s="14">
        <f t="shared" si="4"/>
        <v>1.9923316185604039</v>
      </c>
      <c r="F18" s="14">
        <f t="shared" si="5"/>
        <v>0.20452197685201967</v>
      </c>
      <c r="G18" s="2">
        <f t="shared" si="1"/>
        <v>2.002801666998252</v>
      </c>
      <c r="H18" s="10">
        <f t="shared" si="9"/>
        <v>-6.1823060598903412E-2</v>
      </c>
      <c r="I18" s="10">
        <f t="shared" si="10"/>
        <v>0.7967327379857797</v>
      </c>
      <c r="J18" s="10">
        <f t="shared" si="2"/>
        <v>0.79912774110284324</v>
      </c>
      <c r="K18" s="10">
        <f t="shared" si="3"/>
        <v>1.600494372025322</v>
      </c>
      <c r="L18" s="13">
        <f t="shared" si="6"/>
        <v>-6.3486516298061346E-5</v>
      </c>
      <c r="M18" s="13">
        <f t="shared" si="7"/>
        <v>-6.5170845823807608E-6</v>
      </c>
      <c r="N18" s="13">
        <f t="shared" si="8"/>
        <v>6.3820139008920323E-5</v>
      </c>
    </row>
    <row r="19" spans="3:16" x14ac:dyDescent="0.2">
      <c r="C19">
        <v>17</v>
      </c>
      <c r="D19" s="14">
        <f t="shared" si="0"/>
        <v>0.27200000000000002</v>
      </c>
      <c r="E19" s="14">
        <f t="shared" si="4"/>
        <v>1.9913107058748691</v>
      </c>
      <c r="F19" s="14">
        <f t="shared" si="5"/>
        <v>0.21726644202178294</v>
      </c>
      <c r="G19" s="2">
        <f t="shared" si="1"/>
        <v>2.0031283119562446</v>
      </c>
      <c r="H19" s="10">
        <f t="shared" si="9"/>
        <v>-6.5789038545593925E-2</v>
      </c>
      <c r="I19" s="10">
        <f t="shared" si="10"/>
        <v>0.79631282300292661</v>
      </c>
      <c r="J19" s="10">
        <f t="shared" si="2"/>
        <v>0.79902585044017438</v>
      </c>
      <c r="K19" s="10">
        <f t="shared" si="3"/>
        <v>1.6005513030016294</v>
      </c>
      <c r="L19" s="13">
        <f t="shared" si="6"/>
        <v>-6.3422949946101426E-5</v>
      </c>
      <c r="M19" s="13">
        <f t="shared" si="7"/>
        <v>-6.919801006185722E-6</v>
      </c>
      <c r="N19" s="13">
        <f t="shared" si="8"/>
        <v>6.3799327785102057E-5</v>
      </c>
    </row>
    <row r="20" spans="3:16" x14ac:dyDescent="0.2">
      <c r="C20">
        <v>18</v>
      </c>
      <c r="D20" s="14">
        <f t="shared" si="0"/>
        <v>0.28800000000000003</v>
      </c>
      <c r="E20" s="14">
        <f t="shared" si="4"/>
        <v>1.9902263693269449</v>
      </c>
      <c r="F20" s="14">
        <f t="shared" si="5"/>
        <v>0.23000398718811332</v>
      </c>
      <c r="G20" s="2">
        <f t="shared" si="1"/>
        <v>2.0034726939209184</v>
      </c>
      <c r="H20" s="10">
        <f t="shared" si="9"/>
        <v>-6.975092934216609E-2</v>
      </c>
      <c r="I20" s="10">
        <f t="shared" si="10"/>
        <v>0.79586776286000649</v>
      </c>
      <c r="J20" s="10">
        <f t="shared" si="2"/>
        <v>0.79891844896953501</v>
      </c>
      <c r="K20" s="10">
        <f t="shared" si="3"/>
        <v>1.6006112971801161</v>
      </c>
      <c r="L20" s="13">
        <f t="shared" si="6"/>
        <v>-6.3355733991743435E-5</v>
      </c>
      <c r="M20" s="13">
        <f t="shared" si="7"/>
        <v>-7.3217077854179636E-6</v>
      </c>
      <c r="N20" s="13">
        <f t="shared" si="8"/>
        <v>6.377739752081143E-5</v>
      </c>
    </row>
    <row r="21" spans="3:16" x14ac:dyDescent="0.2">
      <c r="C21">
        <v>19</v>
      </c>
      <c r="D21" s="14">
        <f t="shared" si="0"/>
        <v>0.30399999999999999</v>
      </c>
      <c r="E21" s="14">
        <f t="shared" si="4"/>
        <v>1.9890786761359198</v>
      </c>
      <c r="F21" s="14">
        <f t="shared" si="5"/>
        <v>0.24273421043330315</v>
      </c>
      <c r="G21" s="2">
        <f t="shared" si="1"/>
        <v>2.0038347927844007</v>
      </c>
      <c r="H21" s="10">
        <f t="shared" si="9"/>
        <v>-7.3708505294561855E-2</v>
      </c>
      <c r="I21" s="10">
        <f t="shared" si="10"/>
        <v>0.79539760952974936</v>
      </c>
      <c r="J21" s="10">
        <f t="shared" si="2"/>
        <v>0.79880554642440871</v>
      </c>
      <c r="K21" s="10">
        <f t="shared" si="3"/>
        <v>1.6006743465943849</v>
      </c>
      <c r="L21" s="13">
        <f t="shared" si="6"/>
        <v>-6.3284881770431234E-5</v>
      </c>
      <c r="M21" s="13">
        <f t="shared" si="7"/>
        <v>-7.7227612095347448E-6</v>
      </c>
      <c r="N21" s="13">
        <f t="shared" si="8"/>
        <v>6.3754351235009474E-5</v>
      </c>
    </row>
    <row r="22" spans="3:16" x14ac:dyDescent="0.2">
      <c r="C22">
        <v>20</v>
      </c>
      <c r="D22" s="14">
        <f t="shared" si="0"/>
        <v>0.32</v>
      </c>
      <c r="E22" s="14">
        <f t="shared" si="4"/>
        <v>1.9878676971575189</v>
      </c>
      <c r="F22" s="14">
        <f t="shared" si="5"/>
        <v>0.2554567106930653</v>
      </c>
      <c r="G22" s="2">
        <f t="shared" si="1"/>
        <v>2.004214587423327</v>
      </c>
      <c r="H22" s="10">
        <f t="shared" si="9"/>
        <v>-7.7661539563469995E-2</v>
      </c>
      <c r="I22" s="10">
        <f t="shared" si="10"/>
        <v>0.79490241770881465</v>
      </c>
      <c r="J22" s="10">
        <f t="shared" si="2"/>
        <v>0.79868715302469162</v>
      </c>
      <c r="K22" s="10">
        <f t="shared" si="3"/>
        <v>1.6007404428796941</v>
      </c>
      <c r="L22" s="13">
        <f t="shared" si="6"/>
        <v>-6.3210407295732907E-5</v>
      </c>
      <c r="M22" s="13">
        <f t="shared" si="7"/>
        <v>-8.1229178297004268E-6</v>
      </c>
      <c r="N22" s="13">
        <f t="shared" si="8"/>
        <v>6.3730192095744613E-5</v>
      </c>
      <c r="O22" s="8">
        <f>E22</f>
        <v>1.9878676971575189</v>
      </c>
      <c r="P22" s="8">
        <f>F22</f>
        <v>0.2554567106930653</v>
      </c>
    </row>
    <row r="23" spans="3:16" x14ac:dyDescent="0.2">
      <c r="C23">
        <v>21</v>
      </c>
      <c r="D23" s="14">
        <f t="shared" si="0"/>
        <v>0.33600000000000002</v>
      </c>
      <c r="E23" s="14">
        <f t="shared" si="4"/>
        <v>1.9865935068698888</v>
      </c>
      <c r="F23" s="14">
        <f t="shared" si="5"/>
        <v>0.26817108779998522</v>
      </c>
      <c r="G23" s="2">
        <f t="shared" si="1"/>
        <v>2.0046120557029057</v>
      </c>
      <c r="H23" s="10">
        <f t="shared" si="9"/>
        <v>-8.1609806206528468E-2</v>
      </c>
      <c r="I23" s="10">
        <f t="shared" si="10"/>
        <v>0.79438224480103681</v>
      </c>
      <c r="J23" s="10">
        <f t="shared" si="2"/>
        <v>0.79856327947395722</v>
      </c>
      <c r="K23" s="10">
        <f t="shared" si="3"/>
        <v>1.6008095772751434</v>
      </c>
      <c r="L23" s="13">
        <f t="shared" si="6"/>
        <v>-6.3132325253345556E-5</v>
      </c>
      <c r="M23" s="13">
        <f t="shared" si="7"/>
        <v>-8.5221344712991258E-6</v>
      </c>
      <c r="N23" s="13">
        <f t="shared" si="8"/>
        <v>6.3704923419160607E-5</v>
      </c>
    </row>
    <row r="24" spans="3:16" x14ac:dyDescent="0.2">
      <c r="C24">
        <v>22</v>
      </c>
      <c r="D24" s="14">
        <f t="shared" si="0"/>
        <v>0.35199999999999998</v>
      </c>
      <c r="E24" s="14">
        <f t="shared" si="4"/>
        <v>1.98525618335891</v>
      </c>
      <c r="F24" s="14">
        <f t="shared" si="5"/>
        <v>0.28087694252669848</v>
      </c>
      <c r="G24" s="2">
        <f t="shared" si="1"/>
        <v>2.005027174481167</v>
      </c>
      <c r="H24" s="10">
        <f t="shared" si="9"/>
        <v>-8.5553080220138189E-2</v>
      </c>
      <c r="I24" s="10">
        <f t="shared" si="10"/>
        <v>0.79383715089990226</v>
      </c>
      <c r="J24" s="10">
        <f t="shared" si="2"/>
        <v>0.79843393695660725</v>
      </c>
      <c r="K24" s="10">
        <f t="shared" si="3"/>
        <v>1.6008817406259803</v>
      </c>
      <c r="L24" s="13">
        <f t="shared" si="6"/>
        <v>-6.3050650994433965E-5</v>
      </c>
      <c r="M24" s="13">
        <f t="shared" si="7"/>
        <v>-8.9203682462350995E-6</v>
      </c>
      <c r="N24" s="13">
        <f t="shared" si="8"/>
        <v>6.367854866805898E-5</v>
      </c>
    </row>
    <row r="25" spans="3:16" x14ac:dyDescent="0.2">
      <c r="C25">
        <v>23</v>
      </c>
      <c r="D25" s="14">
        <f t="shared" si="0"/>
        <v>0.36799999999999999</v>
      </c>
      <c r="E25" s="14">
        <f t="shared" si="4"/>
        <v>1.9838558083028444</v>
      </c>
      <c r="F25" s="14">
        <f t="shared" si="5"/>
        <v>0.29357387662878209</v>
      </c>
      <c r="G25" s="2">
        <f t="shared" si="1"/>
        <v>2.0054599196133998</v>
      </c>
      <c r="H25" s="10">
        <f t="shared" si="9"/>
        <v>-8.9491137580832714E-2</v>
      </c>
      <c r="I25" s="10">
        <f t="shared" si="10"/>
        <v>0.79326719877025742</v>
      </c>
      <c r="J25" s="10">
        <f t="shared" si="2"/>
        <v>0.79829913713489797</v>
      </c>
      <c r="K25" s="10">
        <f t="shared" si="3"/>
        <v>1.6009569233859988</v>
      </c>
      <c r="L25" s="13">
        <f t="shared" si="6"/>
        <v>-6.2965400529080284E-5</v>
      </c>
      <c r="M25" s="13">
        <f t="shared" si="7"/>
        <v>-9.3175765651372091E-6</v>
      </c>
      <c r="N25" s="13">
        <f t="shared" si="8"/>
        <v>6.3651071450798827E-5</v>
      </c>
    </row>
    <row r="26" spans="3:16" x14ac:dyDescent="0.2">
      <c r="C26">
        <v>24</v>
      </c>
      <c r="D26" s="14">
        <f t="shared" si="0"/>
        <v>0.38400000000000001</v>
      </c>
      <c r="E26" s="14">
        <f t="shared" si="4"/>
        <v>1.9823924669563233</v>
      </c>
      <c r="F26" s="14">
        <f t="shared" si="5"/>
        <v>0.30626149288734672</v>
      </c>
      <c r="G26" s="2">
        <f t="shared" si="1"/>
        <v>2.0059102659567709</v>
      </c>
      <c r="H26" s="10">
        <f t="shared" si="9"/>
        <v>-9.3423755286273225E-2</v>
      </c>
      <c r="I26" s="10">
        <f t="shared" si="10"/>
        <v>0.7926724538292601</v>
      </c>
      <c r="J26" s="10">
        <f t="shared" si="2"/>
        <v>0.79815889214584956</v>
      </c>
      <c r="K26" s="10">
        <f t="shared" si="3"/>
        <v>1.6010351156200426</v>
      </c>
      <c r="L26" s="13">
        <f t="shared" si="6"/>
        <v>-6.287659051973371E-5</v>
      </c>
      <c r="M26" s="13">
        <f t="shared" si="7"/>
        <v>-9.7137171494452447E-6</v>
      </c>
      <c r="N26" s="13">
        <f t="shared" si="8"/>
        <v>6.3622495520418678E-5</v>
      </c>
    </row>
    <row r="27" spans="3:16" x14ac:dyDescent="0.2">
      <c r="C27">
        <v>25</v>
      </c>
      <c r="D27" s="14">
        <f t="shared" si="0"/>
        <v>0.4</v>
      </c>
      <c r="E27" s="14">
        <f t="shared" si="4"/>
        <v>1.9808662481336836</v>
      </c>
      <c r="F27" s="14">
        <f t="shared" si="5"/>
        <v>0.31893939515131842</v>
      </c>
      <c r="G27" s="2">
        <f t="shared" si="1"/>
        <v>2.0063781873751281</v>
      </c>
      <c r="H27" s="10">
        <f t="shared" si="9"/>
        <v>-9.7350711395799427E-2</v>
      </c>
      <c r="I27" s="10">
        <f t="shared" si="10"/>
        <v>0.79205298412657676</v>
      </c>
      <c r="J27" s="10">
        <f t="shared" si="2"/>
        <v>0.79801321459803121</v>
      </c>
      <c r="K27" s="10">
        <f t="shared" si="3"/>
        <v>1.601116307006597</v>
      </c>
      <c r="L27" s="13">
        <f t="shared" si="6"/>
        <v>-6.2784238273771997E-5</v>
      </c>
      <c r="M27" s="13">
        <f t="shared" si="7"/>
        <v>-1.0108748043330174E-5</v>
      </c>
      <c r="N27" s="13">
        <f t="shared" si="8"/>
        <v>6.3592824773092972E-5</v>
      </c>
    </row>
    <row r="28" spans="3:16" x14ac:dyDescent="0.2">
      <c r="C28">
        <v>26</v>
      </c>
      <c r="D28" s="14">
        <f t="shared" si="0"/>
        <v>0.41600000000000004</v>
      </c>
      <c r="E28" s="14">
        <f t="shared" si="4"/>
        <v>1.9792772441916577</v>
      </c>
      <c r="F28" s="14">
        <f t="shared" si="5"/>
        <v>0.33160718837939718</v>
      </c>
      <c r="G28" s="2">
        <f t="shared" si="1"/>
        <v>2.0068636567439784</v>
      </c>
      <c r="H28" s="10">
        <f t="shared" si="9"/>
        <v>-0.10127178507049472</v>
      </c>
      <c r="I28" s="10">
        <f t="shared" si="10"/>
        <v>0.79140886032384383</v>
      </c>
      <c r="J28" s="10">
        <f t="shared" si="2"/>
        <v>0.79786211756822356</v>
      </c>
      <c r="K28" s="10">
        <f t="shared" si="3"/>
        <v>1.6012004868404592</v>
      </c>
      <c r="L28" s="13">
        <f t="shared" si="6"/>
        <v>-6.2688361735840914E-5</v>
      </c>
      <c r="M28" s="13">
        <f t="shared" si="7"/>
        <v>-1.0502627625252892E-5</v>
      </c>
      <c r="N28" s="13">
        <f t="shared" si="8"/>
        <v>6.3562063246549571E-5</v>
      </c>
    </row>
    <row r="29" spans="3:16" x14ac:dyDescent="0.2">
      <c r="C29">
        <v>27</v>
      </c>
      <c r="D29" s="14">
        <f t="shared" si="0"/>
        <v>0.432</v>
      </c>
      <c r="E29" s="14">
        <f t="shared" si="4"/>
        <v>1.9776255510114278</v>
      </c>
      <c r="F29" s="14">
        <f t="shared" si="5"/>
        <v>0.34426447868168142</v>
      </c>
      <c r="G29" s="2">
        <f t="shared" si="1"/>
        <v>2.007366645955647</v>
      </c>
      <c r="H29" s="10">
        <f t="shared" si="9"/>
        <v>-0.10518675661277954</v>
      </c>
      <c r="I29" s="10">
        <f t="shared" si="10"/>
        <v>0.79074015567342015</v>
      </c>
      <c r="J29" s="10">
        <f t="shared" si="2"/>
        <v>0.79770561459797995</v>
      </c>
      <c r="K29" s="10">
        <f t="shared" si="3"/>
        <v>1.601287644035535</v>
      </c>
      <c r="L29" s="13">
        <f t="shared" si="6"/>
        <v>-6.2588979480415752E-5</v>
      </c>
      <c r="M29" s="13">
        <f t="shared" si="7"/>
        <v>-1.0895314619396856E-5</v>
      </c>
      <c r="N29" s="13">
        <f t="shared" si="8"/>
        <v>6.3530215118914459E-5</v>
      </c>
    </row>
    <row r="30" spans="3:16" x14ac:dyDescent="0.2">
      <c r="C30">
        <v>28</v>
      </c>
      <c r="D30" s="14">
        <f t="shared" si="0"/>
        <v>0.44800000000000001</v>
      </c>
      <c r="E30" s="14">
        <f t="shared" si="4"/>
        <v>1.9759112679800488</v>
      </c>
      <c r="F30" s="14">
        <f t="shared" si="5"/>
        <v>0.35691087336094662</v>
      </c>
      <c r="G30" s="2">
        <f t="shared" si="1"/>
        <v>2.0078871259246118</v>
      </c>
      <c r="H30" s="10">
        <f t="shared" si="9"/>
        <v>-0.10909540750554669</v>
      </c>
      <c r="I30" s="10">
        <f t="shared" si="10"/>
        <v>0.79004694599641923</v>
      </c>
      <c r="J30" s="10">
        <f t="shared" si="2"/>
        <v>0.79754371969006821</v>
      </c>
      <c r="K30" s="10">
        <f t="shared" si="3"/>
        <v>1.6013777671277154</v>
      </c>
      <c r="L30" s="13">
        <f t="shared" si="6"/>
        <v>-6.2486110704029763E-5</v>
      </c>
      <c r="M30" s="13">
        <f t="shared" si="7"/>
        <v>-1.1286768107021672E-5</v>
      </c>
      <c r="N30" s="13">
        <f t="shared" si="8"/>
        <v>6.3497284707441981E-5</v>
      </c>
    </row>
    <row r="31" spans="3:16" x14ac:dyDescent="0.2">
      <c r="C31">
        <v>29</v>
      </c>
      <c r="D31" s="14">
        <f t="shared" si="0"/>
        <v>0.46400000000000002</v>
      </c>
      <c r="E31" s="14">
        <f t="shared" si="4"/>
        <v>1.9741344979712503</v>
      </c>
      <c r="F31" s="14">
        <f t="shared" si="5"/>
        <v>0.36954598095356683</v>
      </c>
      <c r="G31" s="2">
        <f t="shared" si="1"/>
        <v>2.0084250665930097</v>
      </c>
      <c r="H31" s="10">
        <f t="shared" si="9"/>
        <v>-0.11299752045078326</v>
      </c>
      <c r="I31" s="10">
        <f t="shared" si="10"/>
        <v>0.78932930966004244</v>
      </c>
      <c r="J31" s="10">
        <f t="shared" si="2"/>
        <v>0.79737644730479995</v>
      </c>
      <c r="K31" s="10">
        <f t="shared" si="3"/>
        <v>1.6014708442778403</v>
      </c>
      <c r="L31" s="13">
        <f t="shared" si="6"/>
        <v>-6.2379775216725442E-5</v>
      </c>
      <c r="M31" s="13">
        <f t="shared" si="7"/>
        <v>-1.1676947537536897E-5</v>
      </c>
      <c r="N31" s="13">
        <f t="shared" si="8"/>
        <v>6.3463276466658905E-5</v>
      </c>
    </row>
    <row r="32" spans="3:16" x14ac:dyDescent="0.2">
      <c r="C32">
        <v>30</v>
      </c>
      <c r="D32" s="14">
        <f t="shared" si="0"/>
        <v>0.48</v>
      </c>
      <c r="E32" s="14">
        <f t="shared" si="4"/>
        <v>1.9722953473256237</v>
      </c>
      <c r="F32" s="14">
        <f t="shared" si="5"/>
        <v>0.38216941127006798</v>
      </c>
      <c r="G32" s="2">
        <f t="shared" si="1"/>
        <v>2.0089804369363118</v>
      </c>
      <c r="H32" s="10">
        <f t="shared" si="9"/>
        <v>-0.11689287940763737</v>
      </c>
      <c r="I32" s="10">
        <f t="shared" si="10"/>
        <v>0.78858732755422711</v>
      </c>
      <c r="J32" s="10">
        <f t="shared" si="2"/>
        <v>0.79720381235624205</v>
      </c>
      <c r="K32" s="10">
        <f t="shared" si="3"/>
        <v>1.6015668632747366</v>
      </c>
      <c r="L32" s="13">
        <f t="shared" si="6"/>
        <v>-6.2269993433838877E-5</v>
      </c>
      <c r="M32" s="13">
        <f t="shared" si="7"/>
        <v>-1.2065812739297854E-5</v>
      </c>
      <c r="N32" s="13">
        <f t="shared" si="8"/>
        <v>6.3428194987009832E-5</v>
      </c>
      <c r="O32" s="8"/>
      <c r="P32" s="8"/>
    </row>
    <row r="33" spans="3:16" x14ac:dyDescent="0.2">
      <c r="C33">
        <v>31</v>
      </c>
      <c r="D33" s="14">
        <f t="shared" si="0"/>
        <v>0.496</v>
      </c>
      <c r="E33" s="14">
        <f t="shared" si="4"/>
        <v>1.9703939258302059</v>
      </c>
      <c r="F33" s="14">
        <f t="shared" si="5"/>
        <v>0.3947807754353021</v>
      </c>
      <c r="G33" s="2">
        <f t="shared" si="1"/>
        <v>2.0095532049691718</v>
      </c>
      <c r="H33" s="10">
        <f t="shared" si="9"/>
        <v>-0.12078126963001312</v>
      </c>
      <c r="I33" s="10">
        <f t="shared" si="10"/>
        <v>0.78782108306763021</v>
      </c>
      <c r="J33" s="10">
        <f t="shared" si="2"/>
        <v>0.79702583020833884</v>
      </c>
      <c r="K33" s="10">
        <f t="shared" si="3"/>
        <v>1.6016658115383822</v>
      </c>
      <c r="L33" s="13">
        <f t="shared" si="6"/>
        <v>-6.2156786367673078E-5</v>
      </c>
      <c r="M33" s="13">
        <f t="shared" si="7"/>
        <v>-1.2453323930211369E-5</v>
      </c>
      <c r="N33" s="13">
        <f t="shared" si="8"/>
        <v>6.3392044993574112E-5</v>
      </c>
    </row>
    <row r="34" spans="3:16" x14ac:dyDescent="0.2">
      <c r="C34">
        <v>32</v>
      </c>
      <c r="D34" s="14">
        <f t="shared" si="0"/>
        <v>0.51200000000000001</v>
      </c>
      <c r="E34" s="14">
        <f t="shared" si="4"/>
        <v>1.9684303466974633</v>
      </c>
      <c r="F34" s="14">
        <f t="shared" si="5"/>
        <v>0.40737968592823215</v>
      </c>
      <c r="G34" s="2">
        <f t="shared" si="1"/>
        <v>2.0101433377514351</v>
      </c>
      <c r="H34" s="10">
        <f t="shared" si="9"/>
        <v>-0.12466247770359651</v>
      </c>
      <c r="I34" s="10">
        <f t="shared" si="10"/>
        <v>0.78703066206295069</v>
      </c>
      <c r="J34" s="10">
        <f t="shared" si="2"/>
        <v>0.79684251667092054</v>
      </c>
      <c r="K34" s="10">
        <f t="shared" si="3"/>
        <v>1.6017676761231376</v>
      </c>
      <c r="L34" s="13">
        <f t="shared" si="6"/>
        <v>-6.20401756181721E-5</v>
      </c>
      <c r="M34" s="13">
        <f t="shared" si="7"/>
        <v>-1.2839441728251799E-5</v>
      </c>
      <c r="N34" s="13">
        <f t="shared" si="8"/>
        <v>6.3354831344000981E-5</v>
      </c>
    </row>
    <row r="35" spans="3:16" x14ac:dyDescent="0.2">
      <c r="C35">
        <v>33</v>
      </c>
      <c r="D35" s="14">
        <f t="shared" si="0"/>
        <v>0.52800000000000002</v>
      </c>
      <c r="E35" s="14">
        <f t="shared" si="4"/>
        <v>1.9664047265436908</v>
      </c>
      <c r="F35" s="14">
        <f t="shared" si="5"/>
        <v>0.41996575662131652</v>
      </c>
      <c r="G35" s="2">
        <f t="shared" si="1"/>
        <v>2.0107508013943156</v>
      </c>
      <c r="H35" s="10">
        <f t="shared" si="9"/>
        <v>-0.12853629158228463</v>
      </c>
      <c r="I35" s="10">
        <f t="shared" si="10"/>
        <v>0.78621615285159874</v>
      </c>
      <c r="J35" s="10">
        <f t="shared" si="2"/>
        <v>0.79665388799559278</v>
      </c>
      <c r="K35" s="10">
        <f t="shared" si="3"/>
        <v>1.6018724437210354</v>
      </c>
      <c r="L35" s="13">
        <f t="shared" si="6"/>
        <v>-6.1920183364261305E-5</v>
      </c>
      <c r="M35" s="13">
        <f t="shared" si="7"/>
        <v>-1.322412716159338E-5</v>
      </c>
      <c r="N35" s="13">
        <f t="shared" si="8"/>
        <v>6.3316559027238171E-5</v>
      </c>
    </row>
    <row r="36" spans="3:16" x14ac:dyDescent="0.2">
      <c r="C36">
        <v>34</v>
      </c>
      <c r="D36" s="14">
        <f t="shared" si="0"/>
        <v>0.54400000000000004</v>
      </c>
      <c r="E36" s="14">
        <f t="shared" si="4"/>
        <v>1.9643171853668302</v>
      </c>
      <c r="F36" s="14">
        <f t="shared" si="5"/>
        <v>0.43253860281948331</v>
      </c>
      <c r="G36" s="2">
        <f t="shared" si="1"/>
        <v>2.0113755610667283</v>
      </c>
      <c r="H36" s="10">
        <f t="shared" si="9"/>
        <v>-0.13240250062412917</v>
      </c>
      <c r="I36" s="10">
        <f t="shared" si="10"/>
        <v>0.78537764616775152</v>
      </c>
      <c r="J36" s="10">
        <f t="shared" si="2"/>
        <v>0.79645996087155591</v>
      </c>
      <c r="K36" s="10">
        <f t="shared" si="3"/>
        <v>1.6019801006652103</v>
      </c>
      <c r="L36" s="13">
        <f t="shared" si="6"/>
        <v>-6.1796832354521491E-5</v>
      </c>
      <c r="M36" s="13">
        <f t="shared" si="7"/>
        <v>-1.3607341678517848E-5</v>
      </c>
      <c r="N36" s="13">
        <f t="shared" si="8"/>
        <v>6.3277233161768089E-5</v>
      </c>
    </row>
    <row r="37" spans="3:16" x14ac:dyDescent="0.2">
      <c r="C37">
        <v>35</v>
      </c>
      <c r="D37" s="14">
        <f t="shared" si="0"/>
        <v>0.56000000000000005</v>
      </c>
      <c r="E37" s="14">
        <f t="shared" si="4"/>
        <v>1.9621678465237187</v>
      </c>
      <c r="F37" s="14">
        <f t="shared" si="5"/>
        <v>0.44509784129868457</v>
      </c>
      <c r="G37" s="2">
        <f t="shared" si="1"/>
        <v>2.0120175810017855</v>
      </c>
      <c r="H37" s="10">
        <f t="shared" si="9"/>
        <v>-0.13626089562659982</v>
      </c>
      <c r="I37" s="10">
        <f t="shared" si="10"/>
        <v>0.78451523514178401</v>
      </c>
      <c r="J37" s="10">
        <f t="shared" si="2"/>
        <v>0.79626075242129812</v>
      </c>
      <c r="K37" s="10">
        <f t="shared" si="3"/>
        <v>1.602090632933362</v>
      </c>
      <c r="L37" s="13">
        <f t="shared" si="6"/>
        <v>-6.1670145897418926E-5</v>
      </c>
      <c r="M37" s="13">
        <f t="shared" si="7"/>
        <v>-1.3989047157214607E-5</v>
      </c>
      <c r="N37" s="13">
        <f t="shared" si="8"/>
        <v>6.3236858993594153E-5</v>
      </c>
    </row>
    <row r="38" spans="3:16" x14ac:dyDescent="0.2">
      <c r="C38">
        <v>36</v>
      </c>
      <c r="D38" s="14">
        <f t="shared" si="0"/>
        <v>0.57600000000000007</v>
      </c>
      <c r="E38" s="14">
        <f t="shared" si="4"/>
        <v>1.959956836706779</v>
      </c>
      <c r="F38" s="14">
        <f t="shared" si="5"/>
        <v>0.4576430903440204</v>
      </c>
      <c r="G38" s="2">
        <f t="shared" si="1"/>
        <v>2.0126768245034445</v>
      </c>
      <c r="H38" s="10">
        <f t="shared" si="9"/>
        <v>-0.14011126886130654</v>
      </c>
      <c r="I38" s="10">
        <f t="shared" si="10"/>
        <v>0.78362901527309969</v>
      </c>
      <c r="J38" s="10">
        <f t="shared" si="2"/>
        <v>0.79605628019620145</v>
      </c>
      <c r="K38" s="10">
        <f t="shared" si="3"/>
        <v>1.6022040261513151</v>
      </c>
      <c r="L38" s="13">
        <f t="shared" si="6"/>
        <v>-6.1540147852201521E-5</v>
      </c>
      <c r="M38" s="13">
        <f t="shared" si="7"/>
        <v>-1.4369205915243377E-5</v>
      </c>
      <c r="N38" s="13">
        <f t="shared" si="8"/>
        <v>6.3195441895009239E-5</v>
      </c>
    </row>
    <row r="39" spans="3:16" x14ac:dyDescent="0.2">
      <c r="C39">
        <v>37</v>
      </c>
      <c r="D39" s="14">
        <f t="shared" si="0"/>
        <v>0.59199999999999997</v>
      </c>
      <c r="E39" s="14">
        <f t="shared" si="4"/>
        <v>1.9576842859201569</v>
      </c>
      <c r="F39" s="14">
        <f t="shared" si="5"/>
        <v>0.47017396978742376</v>
      </c>
      <c r="G39" s="2">
        <f t="shared" si="1"/>
        <v>2.0133532539533094</v>
      </c>
      <c r="H39" s="10">
        <f t="shared" si="9"/>
        <v>-0.14395341410812501</v>
      </c>
      <c r="I39" s="10">
        <f t="shared" si="10"/>
        <v>0.78271908440237858</v>
      </c>
      <c r="J39" s="10">
        <f t="shared" si="2"/>
        <v>0.79584656217205785</v>
      </c>
      <c r="K39" s="10">
        <f t="shared" si="3"/>
        <v>1.6023202655966675</v>
      </c>
      <c r="L39" s="13">
        <f t="shared" si="6"/>
        <v>-6.1406862618795799E-5</v>
      </c>
      <c r="M39" s="13">
        <f t="shared" si="7"/>
        <v>-1.4747780718749048E-5</v>
      </c>
      <c r="N39" s="13">
        <f t="shared" si="8"/>
        <v>6.3152987362530733E-5</v>
      </c>
    </row>
    <row r="40" spans="3:16" x14ac:dyDescent="0.2">
      <c r="C40">
        <v>38</v>
      </c>
      <c r="D40" s="14">
        <f t="shared" si="0"/>
        <v>0.60799999999999998</v>
      </c>
      <c r="E40" s="14">
        <f t="shared" si="4"/>
        <v>1.955350327455319</v>
      </c>
      <c r="F40" s="14">
        <f t="shared" si="5"/>
        <v>0.48269010104489651</v>
      </c>
      <c r="G40" s="2">
        <f t="shared" si="1"/>
        <v>2.0140468308175845</v>
      </c>
      <c r="H40" s="10">
        <f t="shared" si="9"/>
        <v>-0.14778712668865601</v>
      </c>
      <c r="I40" s="10">
        <f t="shared" si="10"/>
        <v>0.78178554268325606</v>
      </c>
      <c r="J40" s="10">
        <f t="shared" si="2"/>
        <v>0.79563161674448435</v>
      </c>
      <c r="K40" s="10">
        <f t="shared" si="3"/>
        <v>1.6024393362024998</v>
      </c>
      <c r="L40" s="13">
        <f t="shared" si="6"/>
        <v>-6.1270315127592845E-5</v>
      </c>
      <c r="M40" s="13">
        <f t="shared" si="7"/>
        <v>-1.5124734791482908E-5</v>
      </c>
      <c r="N40" s="13">
        <f t="shared" si="8"/>
        <v>6.3109501014880687E-5</v>
      </c>
    </row>
    <row r="41" spans="3:16" x14ac:dyDescent="0.2">
      <c r="C41">
        <v>39</v>
      </c>
      <c r="D41" s="14">
        <f t="shared" si="0"/>
        <v>0.624</v>
      </c>
      <c r="E41" s="14">
        <f t="shared" si="4"/>
        <v>1.9529550978661199</v>
      </c>
      <c r="F41" s="14">
        <f t="shared" si="5"/>
        <v>0.49519110715328796</v>
      </c>
      <c r="G41" s="2">
        <f t="shared" si="1"/>
        <v>2.0147575156541704</v>
      </c>
      <c r="H41" s="10">
        <f t="shared" si="9"/>
        <v>-0.15161220349907412</v>
      </c>
      <c r="I41" s="10">
        <f t="shared" si="10"/>
        <v>0.78082849255344322</v>
      </c>
      <c r="J41" s="10">
        <f t="shared" si="2"/>
        <v>0.79541146272424768</v>
      </c>
      <c r="K41" s="10">
        <f t="shared" si="3"/>
        <v>1.602561222561155</v>
      </c>
      <c r="L41" s="13">
        <f t="shared" si="6"/>
        <v>-6.113053082956732E-5</v>
      </c>
      <c r="M41" s="13">
        <f t="shared" si="7"/>
        <v>-1.5500031823517448E-5</v>
      </c>
      <c r="N41" s="13">
        <f t="shared" si="8"/>
        <v>6.306498859141048E-5</v>
      </c>
    </row>
    <row r="42" spans="3:16" x14ac:dyDescent="0.2">
      <c r="C42">
        <v>40</v>
      </c>
      <c r="D42" s="14">
        <f t="shared" si="0"/>
        <v>0.64</v>
      </c>
      <c r="E42" s="14">
        <f t="shared" si="4"/>
        <v>1.9504987369433486</v>
      </c>
      <c r="F42" s="14">
        <f t="shared" si="5"/>
        <v>0.5076766128066067</v>
      </c>
      <c r="G42" s="2">
        <f t="shared" si="1"/>
        <v>2.0154852681199102</v>
      </c>
      <c r="H42" s="10">
        <f t="shared" si="9"/>
        <v>-0.15542844304235193</v>
      </c>
      <c r="I42" s="10">
        <f t="shared" si="10"/>
        <v>0.77984803870531638</v>
      </c>
      <c r="J42" s="10">
        <f t="shared" si="2"/>
        <v>0.79518611933251093</v>
      </c>
      <c r="K42" s="10">
        <f t="shared" si="3"/>
        <v>1.6026859089281167</v>
      </c>
      <c r="L42" s="13">
        <f t="shared" si="6"/>
        <v>-6.0987535686174432E-5</v>
      </c>
      <c r="M42" s="13">
        <f t="shared" si="7"/>
        <v>-1.5873635979684943E-5</v>
      </c>
      <c r="N42" s="13">
        <f t="shared" si="8"/>
        <v>6.3019455950428103E-5</v>
      </c>
      <c r="O42" s="8">
        <f>E42</f>
        <v>1.9504987369433486</v>
      </c>
      <c r="P42" s="8">
        <f>F42</f>
        <v>0.5076766128066067</v>
      </c>
    </row>
    <row r="43" spans="3:16" x14ac:dyDescent="0.2">
      <c r="C43">
        <v>41</v>
      </c>
      <c r="D43" s="14">
        <f t="shared" si="0"/>
        <v>0.65600000000000003</v>
      </c>
      <c r="E43" s="14">
        <f t="shared" si="4"/>
        <v>1.9479813876887646</v>
      </c>
      <c r="F43" s="14">
        <f t="shared" si="5"/>
        <v>0.52014624439185808</v>
      </c>
      <c r="G43" s="2">
        <f t="shared" si="1"/>
        <v>2.0162300469779728</v>
      </c>
      <c r="H43" s="10">
        <f t="shared" si="9"/>
        <v>-0.15923564545984592</v>
      </c>
      <c r="I43" s="10">
        <f t="shared" si="10"/>
        <v>0.7788442880559826</v>
      </c>
      <c r="J43" s="10">
        <f t="shared" si="2"/>
        <v>0.79495560619599648</v>
      </c>
      <c r="K43" s="10">
        <f t="shared" si="3"/>
        <v>1.6028133792259569</v>
      </c>
      <c r="L43" s="13">
        <f t="shared" si="6"/>
        <v>-6.084135615846975E-5</v>
      </c>
      <c r="M43" s="13">
        <f t="shared" si="7"/>
        <v>-1.6245511907930776E-5</v>
      </c>
      <c r="N43" s="13">
        <f t="shared" si="8"/>
        <v>6.2972909066935165E-5</v>
      </c>
    </row>
    <row r="44" spans="3:16" x14ac:dyDescent="0.2">
      <c r="C44">
        <v>42</v>
      </c>
      <c r="D44" s="14">
        <f t="shared" si="0"/>
        <v>0.67200000000000004</v>
      </c>
      <c r="E44" s="14">
        <f t="shared" si="4"/>
        <v>1.9454031962886336</v>
      </c>
      <c r="F44" s="14">
        <f t="shared" si="5"/>
        <v>0.53259963002439814</v>
      </c>
      <c r="G44" s="2">
        <f t="shared" si="1"/>
        <v>2.0169918101053752</v>
      </c>
      <c r="H44" s="10">
        <f t="shared" si="9"/>
        <v>-0.16303361256216065</v>
      </c>
      <c r="I44" s="10">
        <f t="shared" si="10"/>
        <v>0.77781734971682503</v>
      </c>
      <c r="J44" s="10">
        <f t="shared" si="2"/>
        <v>0.79471994334203944</v>
      </c>
      <c r="K44" s="10">
        <f t="shared" si="3"/>
        <v>1.6029436170483014</v>
      </c>
      <c r="L44" s="13">
        <f t="shared" si="6"/>
        <v>-6.0692019196229019E-5</v>
      </c>
      <c r="M44" s="13">
        <f t="shared" si="7"/>
        <v>-1.6615624747196023E-5</v>
      </c>
      <c r="N44" s="13">
        <f t="shared" si="8"/>
        <v>6.2925354030430892E-5</v>
      </c>
    </row>
    <row r="45" spans="3:16" x14ac:dyDescent="0.2">
      <c r="C45">
        <v>43</v>
      </c>
      <c r="D45" s="14">
        <f t="shared" si="0"/>
        <v>0.68800000000000006</v>
      </c>
      <c r="E45" s="14">
        <f t="shared" si="4"/>
        <v>1.9427643120867755</v>
      </c>
      <c r="F45" s="14">
        <f t="shared" si="5"/>
        <v>0.54503639958279648</v>
      </c>
      <c r="G45" s="2">
        <f t="shared" si="1"/>
        <v>2.0177705145006404</v>
      </c>
      <c r="H45" s="10">
        <f t="shared" si="9"/>
        <v>-0.16682214785937455</v>
      </c>
      <c r="I45" s="10">
        <f t="shared" si="10"/>
        <v>0.7767673349625831</v>
      </c>
      <c r="J45" s="10">
        <f t="shared" si="2"/>
        <v>0.79447915119359103</v>
      </c>
      <c r="K45" s="10">
        <f t="shared" si="3"/>
        <v>1.6030766056639243</v>
      </c>
      <c r="L45" s="13">
        <f t="shared" si="6"/>
        <v>-6.0539552227734106E-5</v>
      </c>
      <c r="M45" s="13">
        <f t="shared" si="7"/>
        <v>-1.6983940134996267E-5</v>
      </c>
      <c r="N45" s="13">
        <f t="shared" si="8"/>
        <v>6.2876797043453819E-5</v>
      </c>
    </row>
    <row r="46" spans="3:16" x14ac:dyDescent="0.2">
      <c r="C46">
        <v>44</v>
      </c>
      <c r="D46" s="14">
        <f t="shared" si="0"/>
        <v>0.70399999999999996</v>
      </c>
      <c r="E46" s="14">
        <f t="shared" si="4"/>
        <v>1.9400648875571336</v>
      </c>
      <c r="F46" s="14">
        <f t="shared" si="5"/>
        <v>0.5574561847432008</v>
      </c>
      <c r="G46" s="2">
        <f t="shared" si="1"/>
        <v>2.0185661162915913</v>
      </c>
      <c r="H46" s="10">
        <f t="shared" si="9"/>
        <v>-0.17060105659062741</v>
      </c>
      <c r="I46" s="10">
        <f t="shared" si="10"/>
        <v>0.7756943571999505</v>
      </c>
      <c r="J46" s="10">
        <f t="shared" si="2"/>
        <v>0.79423325056414185</v>
      </c>
      <c r="K46" s="10">
        <f t="shared" si="3"/>
        <v>1.6032123280209061</v>
      </c>
      <c r="L46" s="13">
        <f t="shared" si="6"/>
        <v>-6.0383983148892817E-5</v>
      </c>
      <c r="M46" s="13">
        <f t="shared" si="7"/>
        <v>-1.7350424215079485E-5</v>
      </c>
      <c r="N46" s="13">
        <f t="shared" si="8"/>
        <v>6.2827244419670267E-5</v>
      </c>
    </row>
    <row r="47" spans="3:16" x14ac:dyDescent="0.2">
      <c r="C47">
        <v>45</v>
      </c>
      <c r="D47" s="14">
        <f t="shared" si="0"/>
        <v>0.72</v>
      </c>
      <c r="E47" s="14">
        <f t="shared" si="4"/>
        <v>1.9373050782758754</v>
      </c>
      <c r="F47" s="14">
        <f t="shared" si="5"/>
        <v>0.5698586190131949</v>
      </c>
      <c r="G47" s="2">
        <f t="shared" si="1"/>
        <v>2.0193785707432674</v>
      </c>
      <c r="H47" s="10">
        <f t="shared" si="9"/>
        <v>-0.17437014575298615</v>
      </c>
      <c r="I47" s="10">
        <f t="shared" si="10"/>
        <v>0.77459853193569816</v>
      </c>
      <c r="J47" s="10">
        <f t="shared" si="2"/>
        <v>0.7939822626525459</v>
      </c>
      <c r="K47" s="10">
        <f t="shared" si="3"/>
        <v>1.6033507667508038</v>
      </c>
      <c r="L47" s="13">
        <f t="shared" si="6"/>
        <v>-6.0225340311692577E-5</v>
      </c>
      <c r="M47" s="13">
        <f t="shared" si="7"/>
        <v>-1.7715043644561668E-5</v>
      </c>
      <c r="N47" s="13">
        <f t="shared" si="8"/>
        <v>6.2776702581355029E-5</v>
      </c>
    </row>
    <row r="48" spans="3:16" x14ac:dyDescent="0.2">
      <c r="C48">
        <v>46</v>
      </c>
      <c r="D48" s="14">
        <f t="shared" si="0"/>
        <v>0.73599999999999999</v>
      </c>
      <c r="E48" s="14">
        <f t="shared" si="4"/>
        <v>1.934485042893038</v>
      </c>
      <c r="F48" s="14">
        <f t="shared" si="5"/>
        <v>0.58224333776514314</v>
      </c>
      <c r="G48" s="2">
        <f t="shared" si="1"/>
        <v>2.0202078322659709</v>
      </c>
      <c r="H48" s="10">
        <f t="shared" si="9"/>
        <v>-0.17812922412958898</v>
      </c>
      <c r="I48" s="10">
        <f t="shared" si="10"/>
        <v>0.77347997674438029</v>
      </c>
      <c r="J48" s="10">
        <f t="shared" si="2"/>
        <v>0.79372620903778679</v>
      </c>
      <c r="K48" s="10">
        <f t="shared" si="3"/>
        <v>1.6034919041729141</v>
      </c>
      <c r="L48" s="13">
        <f t="shared" si="6"/>
        <v>-6.006365251320922E-5</v>
      </c>
      <c r="M48" s="13">
        <f t="shared" si="7"/>
        <v>-1.8077765600643225E-5</v>
      </c>
      <c r="N48" s="13">
        <f t="shared" si="8"/>
        <v>6.2725178057454286E-5</v>
      </c>
    </row>
    <row r="49" spans="3:16" x14ac:dyDescent="0.2">
      <c r="C49">
        <v>47</v>
      </c>
      <c r="D49" s="14">
        <f t="shared" si="0"/>
        <v>0.752</v>
      </c>
      <c r="E49" s="14">
        <f t="shared" si="4"/>
        <v>1.9316049431037285</v>
      </c>
      <c r="F49" s="14">
        <f t="shared" si="5"/>
        <v>0.59460997826901507</v>
      </c>
      <c r="G49" s="2">
        <f t="shared" si="1"/>
        <v>2.0210538544234384</v>
      </c>
      <c r="H49" s="10">
        <f t="shared" si="9"/>
        <v>-0.1818781023171373</v>
      </c>
      <c r="I49" s="10">
        <f t="shared" si="10"/>
        <v>0.77233881123561776</v>
      </c>
      <c r="J49" s="10">
        <f t="shared" si="2"/>
        <v>0.79346511167368305</v>
      </c>
      <c r="K49" s="10">
        <f t="shared" si="3"/>
        <v>1.6036357222986211</v>
      </c>
      <c r="L49" s="13">
        <f t="shared" si="6"/>
        <v>-5.9898948984615785E-5</v>
      </c>
      <c r="M49" s="13">
        <f t="shared" si="7"/>
        <v>-1.8438557787325394E-5</v>
      </c>
      <c r="N49" s="13">
        <f t="shared" si="8"/>
        <v>6.2672677481803363E-5</v>
      </c>
    </row>
    <row r="50" spans="3:16" x14ac:dyDescent="0.2">
      <c r="C50">
        <v>48</v>
      </c>
      <c r="D50" s="14">
        <f t="shared" si="0"/>
        <v>0.76800000000000002</v>
      </c>
      <c r="E50" s="14">
        <f t="shared" si="4"/>
        <v>1.9286649436188896</v>
      </c>
      <c r="F50" s="14">
        <f t="shared" si="5"/>
        <v>0.60695817972468291</v>
      </c>
      <c r="G50" s="2">
        <f t="shared" si="1"/>
        <v>2.0219165899411271</v>
      </c>
      <c r="H50" s="10">
        <f t="shared" si="9"/>
        <v>-0.18561659275266595</v>
      </c>
      <c r="I50" s="10">
        <f t="shared" si="10"/>
        <v>0.77117515702096462</v>
      </c>
      <c r="J50" s="10">
        <f t="shared" si="2"/>
        <v>0.79319899288351248</v>
      </c>
      <c r="K50" s="10">
        <f t="shared" si="3"/>
        <v>1.603782202835768</v>
      </c>
      <c r="L50" s="13">
        <f t="shared" si="6"/>
        <v>-5.973125937952517E-5</v>
      </c>
      <c r="M50" s="13">
        <f t="shared" si="7"/>
        <v>-1.8797388441849527E-5</v>
      </c>
      <c r="N50" s="13">
        <f t="shared" si="8"/>
        <v>6.2619207590785522E-5</v>
      </c>
    </row>
    <row r="51" spans="3:16" x14ac:dyDescent="0.2">
      <c r="C51">
        <v>49</v>
      </c>
      <c r="D51" s="14">
        <f t="shared" si="0"/>
        <v>0.78400000000000003</v>
      </c>
      <c r="E51" s="14">
        <f t="shared" si="4"/>
        <v>1.9256652121356432</v>
      </c>
      <c r="F51" s="14">
        <f t="shared" si="5"/>
        <v>0.61928758329368594</v>
      </c>
      <c r="G51" s="2">
        <f t="shared" si="1"/>
        <v>2.0227959907146214</v>
      </c>
      <c r="H51" s="10">
        <f t="shared" si="9"/>
        <v>-0.18934450973957795</v>
      </c>
      <c r="I51" s="10">
        <f t="shared" si="10"/>
        <v>0.76998913768038657</v>
      </c>
      <c r="J51" s="10">
        <f t="shared" si="2"/>
        <v>0.79292787535456621</v>
      </c>
      <c r="K51" s="10">
        <f t="shared" si="3"/>
        <v>1.6039313271930795</v>
      </c>
      <c r="L51" s="13">
        <f t="shared" si="6"/>
        <v>-5.9560613762665859E-5</v>
      </c>
      <c r="M51" s="13">
        <f t="shared" si="7"/>
        <v>-1.9154226340800662E-5</v>
      </c>
      <c r="N51" s="13">
        <f t="shared" si="8"/>
        <v>6.2564775221366246E-5</v>
      </c>
    </row>
    <row r="52" spans="3:16" x14ac:dyDescent="0.2">
      <c r="C52">
        <v>50</v>
      </c>
      <c r="D52" s="14">
        <f t="shared" si="0"/>
        <v>0.8</v>
      </c>
      <c r="E52" s="14">
        <f t="shared" si="4"/>
        <v>1.9226059193072231</v>
      </c>
      <c r="F52" s="14">
        <f t="shared" si="5"/>
        <v>0.63159783213045528</v>
      </c>
      <c r="G52" s="2">
        <f t="shared" si="1"/>
        <v>2.023692007818152</v>
      </c>
      <c r="H52" s="10">
        <f t="shared" si="9"/>
        <v>-0.19306166947299919</v>
      </c>
      <c r="I52" s="10">
        <f t="shared" si="10"/>
        <v>0.76878087872836454</v>
      </c>
      <c r="J52" s="10">
        <f t="shared" si="2"/>
        <v>0.79265178213264487</v>
      </c>
      <c r="K52" s="10">
        <f t="shared" si="3"/>
        <v>1.6040830764846485</v>
      </c>
      <c r="L52" s="13">
        <f t="shared" si="6"/>
        <v>-5.9387042598335604E-5</v>
      </c>
      <c r="M52" s="13">
        <f t="shared" si="7"/>
        <v>-1.9509040805720801E-5</v>
      </c>
      <c r="N52" s="13">
        <f t="shared" si="8"/>
        <v>6.2509387308913911E-5</v>
      </c>
      <c r="O52" s="8"/>
      <c r="P52" s="8"/>
    </row>
    <row r="53" spans="3:16" x14ac:dyDescent="0.2">
      <c r="C53">
        <v>51</v>
      </c>
      <c r="D53" s="14">
        <f t="shared" si="0"/>
        <v>0.81600000000000006</v>
      </c>
      <c r="E53" s="14">
        <f t="shared" si="4"/>
        <v>1.9194872387125073</v>
      </c>
      <c r="F53" s="14">
        <f t="shared" si="5"/>
        <v>0.6438885714129936</v>
      </c>
      <c r="G53" s="2">
        <f t="shared" si="1"/>
        <v>2.0246045915132247</v>
      </c>
      <c r="H53" s="10">
        <f t="shared" si="9"/>
        <v>-0.1967678900643699</v>
      </c>
      <c r="I53" s="10">
        <f t="shared" si="10"/>
        <v>0.76755050757967147</v>
      </c>
      <c r="J53" s="10">
        <f t="shared" si="2"/>
        <v>0.79237073661651292</v>
      </c>
      <c r="K53" s="10">
        <f t="shared" si="3"/>
        <v>1.604237431534508</v>
      </c>
      <c r="L53" s="13">
        <f t="shared" si="6"/>
        <v>-5.9210576738633058E-5</v>
      </c>
      <c r="M53" s="13">
        <f t="shared" si="7"/>
        <v>-1.9861801708542792E-5</v>
      </c>
      <c r="N53" s="13">
        <f t="shared" si="8"/>
        <v>6.2453050884892945E-5</v>
      </c>
    </row>
    <row r="54" spans="3:16" x14ac:dyDescent="0.2">
      <c r="C54">
        <v>52</v>
      </c>
      <c r="D54" s="14">
        <f t="shared" si="0"/>
        <v>0.83200000000000007</v>
      </c>
      <c r="E54" s="14">
        <f t="shared" si="4"/>
        <v>1.9163093468251633</v>
      </c>
      <c r="F54" s="14">
        <f t="shared" si="5"/>
        <v>0.65615944837300477</v>
      </c>
      <c r="G54" s="2">
        <f t="shared" si="1"/>
        <v>2.0255336912573561</v>
      </c>
      <c r="H54" s="10">
        <f t="shared" si="9"/>
        <v>-0.20046299156532832</v>
      </c>
      <c r="I54" s="10">
        <f t="shared" si="10"/>
        <v>0.76629815351479669</v>
      </c>
      <c r="J54" s="10">
        <f t="shared" si="2"/>
        <v>0.79208476255228377</v>
      </c>
      <c r="K54" s="10">
        <f t="shared" si="3"/>
        <v>1.6043943728812338</v>
      </c>
      <c r="L54" s="13">
        <f t="shared" si="6"/>
        <v>-5.9031247411911458E-5</v>
      </c>
      <c r="M54" s="13">
        <f t="shared" si="7"/>
        <v>-2.0212479477144107E-5</v>
      </c>
      <c r="N54" s="13">
        <f t="shared" si="8"/>
        <v>6.2395773074946955E-5</v>
      </c>
    </row>
    <row r="55" spans="3:16" x14ac:dyDescent="0.2">
      <c r="C55">
        <v>53</v>
      </c>
      <c r="D55" s="14">
        <f t="shared" si="0"/>
        <v>0.84799999999999998</v>
      </c>
      <c r="E55" s="14">
        <f t="shared" si="4"/>
        <v>1.9130724229824168</v>
      </c>
      <c r="F55" s="14">
        <f t="shared" si="5"/>
        <v>0.6684101123254671</v>
      </c>
      <c r="G55" s="2">
        <f t="shared" si="1"/>
        <v>2.0264792557129123</v>
      </c>
      <c r="H55" s="10">
        <f t="shared" si="9"/>
        <v>-0.20414679599085883</v>
      </c>
      <c r="I55" s="10">
        <f t="shared" si="10"/>
        <v>0.76502394764502846</v>
      </c>
      <c r="J55" s="10">
        <f t="shared" si="2"/>
        <v>0.79179388402772888</v>
      </c>
      <c r="K55" s="10">
        <f t="shared" si="3"/>
        <v>1.6045538807825481</v>
      </c>
      <c r="L55" s="13">
        <f t="shared" si="6"/>
        <v>-5.8849086210677193E-5</v>
      </c>
      <c r="M55" s="13">
        <f t="shared" si="7"/>
        <v>-2.056104510028689E-5</v>
      </c>
      <c r="N55" s="13">
        <f t="shared" si="8"/>
        <v>6.2337561096402776E-5</v>
      </c>
    </row>
    <row r="56" spans="3:16" x14ac:dyDescent="0.2">
      <c r="C56">
        <v>54</v>
      </c>
      <c r="D56" s="14">
        <f t="shared" si="0"/>
        <v>0.86399999999999999</v>
      </c>
      <c r="E56" s="14">
        <f t="shared" si="4"/>
        <v>1.9097766493534558</v>
      </c>
      <c r="F56" s="14">
        <f t="shared" si="5"/>
        <v>0.68064021469764568</v>
      </c>
      <c r="G56" s="2">
        <f t="shared" si="1"/>
        <v>2.0274412327560496</v>
      </c>
      <c r="H56" s="10">
        <f t="shared" si="9"/>
        <v>-0.20781912734166297</v>
      </c>
      <c r="I56" s="10">
        <f t="shared" si="10"/>
        <v>0.76372802287726083</v>
      </c>
      <c r="J56" s="10">
        <f t="shared" si="2"/>
        <v>0.79149812546654852</v>
      </c>
      <c r="K56" s="10">
        <f t="shared" si="3"/>
        <v>1.6047159352200016</v>
      </c>
      <c r="L56" s="13">
        <f t="shared" si="6"/>
        <v>-5.8664125079932461E-5</v>
      </c>
      <c r="M56" s="13">
        <f t="shared" si="7"/>
        <v>-2.0907470132058847E-5</v>
      </c>
      <c r="N56" s="13">
        <f t="shared" si="8"/>
        <v>6.2278422256162642E-5</v>
      </c>
    </row>
    <row r="57" spans="3:16" x14ac:dyDescent="0.2">
      <c r="C57">
        <v>55</v>
      </c>
      <c r="D57" s="14">
        <f t="shared" si="0"/>
        <v>0.88</v>
      </c>
      <c r="E57" s="14">
        <f t="shared" si="4"/>
        <v>1.9064222109074835</v>
      </c>
      <c r="F57" s="14">
        <f t="shared" si="5"/>
        <v>0.69284940905753944</v>
      </c>
      <c r="G57" s="2">
        <f t="shared" si="1"/>
        <v>2.028419569485751</v>
      </c>
      <c r="H57" s="10">
        <f t="shared" si="9"/>
        <v>-0.21147981162585039</v>
      </c>
      <c r="I57" s="10">
        <f t="shared" si="10"/>
        <v>0.7624105138785211</v>
      </c>
      <c r="J57" s="10">
        <f t="shared" si="2"/>
        <v>0.79119751162261354</v>
      </c>
      <c r="K57" s="10">
        <f t="shared" si="3"/>
        <v>1.6048805159037391</v>
      </c>
      <c r="L57" s="13">
        <f t="shared" si="6"/>
        <v>-5.8476396305628953E-5</v>
      </c>
      <c r="M57" s="13">
        <f t="shared" si="7"/>
        <v>-2.1251726696314144E-5</v>
      </c>
      <c r="N57" s="13">
        <f t="shared" si="8"/>
        <v>6.2218363948819859E-5</v>
      </c>
    </row>
    <row r="58" spans="3:16" x14ac:dyDescent="0.2">
      <c r="C58">
        <v>56</v>
      </c>
      <c r="D58" s="14">
        <f t="shared" si="0"/>
        <v>0.89600000000000002</v>
      </c>
      <c r="E58" s="14">
        <f t="shared" si="4"/>
        <v>1.9030092953814286</v>
      </c>
      <c r="F58" s="14">
        <f t="shared" si="5"/>
        <v>0.70503735114175836</v>
      </c>
      <c r="G58" s="2">
        <f t="shared" si="1"/>
        <v>2.0294142122329557</v>
      </c>
      <c r="H58" s="10">
        <f t="shared" si="9"/>
        <v>-0.21512867687986659</v>
      </c>
      <c r="I58" s="10">
        <f t="shared" si="10"/>
        <v>0.76107155704022156</v>
      </c>
      <c r="J58" s="10">
        <f t="shared" si="2"/>
        <v>0.7908920675741471</v>
      </c>
      <c r="K58" s="10">
        <f t="shared" si="3"/>
        <v>1.6050476022772813</v>
      </c>
      <c r="L58" s="13">
        <f t="shared" si="6"/>
        <v>-5.8285932502233351E-5</v>
      </c>
      <c r="M58" s="13">
        <f t="shared" si="7"/>
        <v>-2.1593787491003269E-5</v>
      </c>
      <c r="N58" s="13">
        <f t="shared" si="8"/>
        <v>6.2157393654025672E-5</v>
      </c>
    </row>
    <row r="59" spans="3:16" x14ac:dyDescent="0.2">
      <c r="C59">
        <v>57</v>
      </c>
      <c r="D59" s="14">
        <f t="shared" si="0"/>
        <v>0.91200000000000003</v>
      </c>
      <c r="E59" s="14">
        <f t="shared" si="4"/>
        <v>1.8995380932473278</v>
      </c>
      <c r="F59" s="14">
        <f t="shared" si="5"/>
        <v>0.71720369888282653</v>
      </c>
      <c r="G59" s="2">
        <f t="shared" si="1"/>
        <v>2.0304251065697798</v>
      </c>
      <c r="H59" s="10">
        <f t="shared" si="9"/>
        <v>-0.21876555318862956</v>
      </c>
      <c r="I59" s="10">
        <f t="shared" si="10"/>
        <v>0.75971129044214569</v>
      </c>
      <c r="J59" s="10">
        <f t="shared" si="2"/>
        <v>0.79058181871783351</v>
      </c>
      <c r="K59" s="10">
        <f t="shared" si="3"/>
        <v>1.6052171735222875</v>
      </c>
      <c r="L59" s="13">
        <f t="shared" si="6"/>
        <v>-5.8092766600847945E-5</v>
      </c>
      <c r="M59" s="13">
        <f t="shared" si="7"/>
        <v>-2.1933625792003752E-5</v>
      </c>
      <c r="N59" s="13">
        <f t="shared" si="8"/>
        <v>6.209551893433411E-5</v>
      </c>
    </row>
    <row r="60" spans="3:16" x14ac:dyDescent="0.2">
      <c r="C60">
        <v>58</v>
      </c>
      <c r="D60" s="14">
        <f t="shared" si="0"/>
        <v>0.92800000000000005</v>
      </c>
      <c r="E60" s="14">
        <f t="shared" si="4"/>
        <v>1.8960087976793925</v>
      </c>
      <c r="F60" s="14">
        <f t="shared" si="5"/>
        <v>0.72934811243590703</v>
      </c>
      <c r="G60" s="2">
        <f t="shared" si="1"/>
        <v>2.0314521973188233</v>
      </c>
      <c r="H60" s="10">
        <f t="shared" si="9"/>
        <v>-0.22239027270497258</v>
      </c>
      <c r="I60" s="10">
        <f t="shared" si="10"/>
        <v>0.75832985381622109</v>
      </c>
      <c r="J60" s="10">
        <f t="shared" si="2"/>
        <v>0.79026679076291906</v>
      </c>
      <c r="K60" s="10">
        <f t="shared" si="3"/>
        <v>1.6053892085634267</v>
      </c>
      <c r="L60" s="13">
        <f t="shared" si="6"/>
        <v>-5.7896931837553289E-5</v>
      </c>
      <c r="M60" s="13">
        <f t="shared" si="7"/>
        <v>-2.2271215456448168E-5</v>
      </c>
      <c r="N60" s="13">
        <f t="shared" si="8"/>
        <v>6.203274743318909E-5</v>
      </c>
    </row>
    <row r="61" spans="3:16" x14ac:dyDescent="0.2">
      <c r="C61">
        <v>59</v>
      </c>
      <c r="D61" s="14">
        <f t="shared" si="0"/>
        <v>0.94400000000000006</v>
      </c>
      <c r="E61" s="14">
        <f t="shared" si="4"/>
        <v>1.8924216045207687</v>
      </c>
      <c r="F61" s="14">
        <f t="shared" si="5"/>
        <v>0.74147025420494561</v>
      </c>
      <c r="G61" s="2">
        <f t="shared" si="1"/>
        <v>2.0324954285625605</v>
      </c>
      <c r="H61" s="10">
        <f t="shared" si="9"/>
        <v>-0.22600266966832372</v>
      </c>
      <c r="I61" s="10">
        <f t="shared" si="10"/>
        <v>0.75692738851008967</v>
      </c>
      <c r="J61" s="10">
        <f t="shared" si="2"/>
        <v>0.78994700972528131</v>
      </c>
      <c r="K61" s="10">
        <f t="shared" si="3"/>
        <v>1.6055636860732987</v>
      </c>
      <c r="L61" s="13">
        <f t="shared" si="6"/>
        <v>-5.7698461740973706E-5</v>
      </c>
      <c r="M61" s="13">
        <f t="shared" si="7"/>
        <v>-2.2606530926061019E-5</v>
      </c>
      <c r="N61" s="13">
        <f t="shared" si="8"/>
        <v>6.1969086872291088E-5</v>
      </c>
    </row>
    <row r="62" spans="3:16" x14ac:dyDescent="0.2">
      <c r="C62">
        <v>60</v>
      </c>
      <c r="D62" s="14">
        <f t="shared" si="0"/>
        <v>0.96</v>
      </c>
      <c r="E62" s="14">
        <f t="shared" si="4"/>
        <v>1.8887767122500061</v>
      </c>
      <c r="F62" s="14">
        <f t="shared" si="5"/>
        <v>0.7535697888682299</v>
      </c>
      <c r="G62" s="2">
        <f t="shared" si="1"/>
        <v>2.0335547436528114</v>
      </c>
      <c r="H62" s="10">
        <f t="shared" si="9"/>
        <v>-0.22960258042259429</v>
      </c>
      <c r="I62" s="10">
        <f t="shared" si="10"/>
        <v>0.75550403745046346</v>
      </c>
      <c r="J62" s="10">
        <f t="shared" si="2"/>
        <v>0.78962250192143413</v>
      </c>
      <c r="K62" s="10">
        <f t="shared" si="3"/>
        <v>1.6057405844773336</v>
      </c>
      <c r="L62" s="13">
        <f t="shared" si="6"/>
        <v>-5.7497390120175851E-5</v>
      </c>
      <c r="M62" s="13">
        <f t="shared" si="7"/>
        <v>-2.2939547230427237E-5</v>
      </c>
      <c r="N62" s="13">
        <f t="shared" si="8"/>
        <v>6.1904545049363684E-5</v>
      </c>
      <c r="O62" s="8">
        <f>E62</f>
        <v>1.8887767122500061</v>
      </c>
      <c r="P62" s="8">
        <f>F62</f>
        <v>0.7535697888682299</v>
      </c>
    </row>
    <row r="63" spans="3:16" x14ac:dyDescent="0.2">
      <c r="C63">
        <v>61</v>
      </c>
      <c r="D63" s="14">
        <f t="shared" si="0"/>
        <v>0.97599999999999998</v>
      </c>
      <c r="E63" s="14">
        <f t="shared" si="4"/>
        <v>1.8850743219472457</v>
      </c>
      <c r="F63" s="14">
        <f t="shared" si="5"/>
        <v>0.76564638340336044</v>
      </c>
      <c r="G63" s="2">
        <f t="shared" si="1"/>
        <v>2.0346300852202872</v>
      </c>
      <c r="H63" s="10">
        <f t="shared" si="9"/>
        <v>-0.2331898434333457</v>
      </c>
      <c r="I63" s="10">
        <f t="shared" si="10"/>
        <v>0.75405994510628627</v>
      </c>
      <c r="J63" s="10">
        <f t="shared" si="2"/>
        <v>0.78929329396249392</v>
      </c>
      <c r="K63" s="10">
        <f t="shared" si="3"/>
        <v>1.6059198819587102</v>
      </c>
      <c r="L63" s="13">
        <f t="shared" si="6"/>
        <v>-5.7293751053011377E-5</v>
      </c>
      <c r="M63" s="13">
        <f t="shared" si="7"/>
        <v>-2.327023998965938E-5</v>
      </c>
      <c r="N63" s="13">
        <f t="shared" si="8"/>
        <v>6.1839129836219279E-5</v>
      </c>
    </row>
    <row r="64" spans="3:16" x14ac:dyDescent="0.2">
      <c r="C64">
        <v>62</v>
      </c>
      <c r="D64" s="14">
        <f t="shared" si="0"/>
        <v>0.99199999999999999</v>
      </c>
      <c r="E64" s="14">
        <f t="shared" si="4"/>
        <v>1.881314637260139</v>
      </c>
      <c r="F64" s="14">
        <f t="shared" si="5"/>
        <v>0.77769970711163106</v>
      </c>
      <c r="G64" s="2">
        <f t="shared" si="1"/>
        <v>2.0357213951842144</v>
      </c>
      <c r="H64" s="10">
        <f t="shared" si="9"/>
        <v>-0.23676429930422072</v>
      </c>
      <c r="I64" s="10">
        <f t="shared" si="10"/>
        <v>0.75259525745175604</v>
      </c>
      <c r="J64" s="10">
        <f t="shared" si="2"/>
        <v>0.7889594127481423</v>
      </c>
      <c r="K64" s="10">
        <f t="shared" si="3"/>
        <v>1.6061015564633667</v>
      </c>
      <c r="L64" s="13">
        <f t="shared" si="6"/>
        <v>-5.7087578874015499E-5</v>
      </c>
      <c r="M64" s="13">
        <f t="shared" si="7"/>
        <v>-2.3598585416618078E-5</v>
      </c>
      <c r="N64" s="13">
        <f t="shared" si="8"/>
        <v>6.1772849176336037E-5</v>
      </c>
    </row>
    <row r="65" spans="3:16" x14ac:dyDescent="0.2">
      <c r="C65">
        <v>63</v>
      </c>
      <c r="D65" s="14">
        <f t="shared" si="0"/>
        <v>1.008</v>
      </c>
      <c r="E65" s="14">
        <f t="shared" si="4"/>
        <v>1.8774978643695106</v>
      </c>
      <c r="F65" s="14">
        <f t="shared" si="5"/>
        <v>0.78972943164181664</v>
      </c>
      <c r="G65" s="2">
        <f t="shared" si="1"/>
        <v>2.0368286147620225</v>
      </c>
      <c r="H65" s="10">
        <f t="shared" si="9"/>
        <v>-0.24032579079259764</v>
      </c>
      <c r="I65" s="10">
        <f t="shared" si="10"/>
        <v>0.75111012192920901</v>
      </c>
      <c r="J65" s="10">
        <f t="shared" si="2"/>
        <v>0.78862088546056053</v>
      </c>
      <c r="K65" s="10">
        <f t="shared" si="3"/>
        <v>1.6062855857050331</v>
      </c>
      <c r="L65" s="13">
        <f t="shared" si="6"/>
        <v>-5.6878908162194541E-5</v>
      </c>
      <c r="M65" s="13">
        <f t="shared" si="7"/>
        <v>-2.3924560319243504E-5</v>
      </c>
      <c r="N65" s="13">
        <f t="shared" si="8"/>
        <v>6.1705711082463683E-5</v>
      </c>
    </row>
    <row r="66" spans="3:16" x14ac:dyDescent="0.2">
      <c r="C66">
        <v>64</v>
      </c>
      <c r="D66" s="14">
        <f t="shared" ref="D66:D129" si="11">C66*dt</f>
        <v>1.024</v>
      </c>
      <c r="E66" s="14">
        <f t="shared" si="4"/>
        <v>1.8736242119547759</v>
      </c>
      <c r="F66" s="14">
        <f t="shared" si="5"/>
        <v>0.80173523101336575</v>
      </c>
      <c r="G66" s="2">
        <f t="shared" si="1"/>
        <v>2.0379516844791024</v>
      </c>
      <c r="H66" s="10">
        <f t="shared" si="9"/>
        <v>-0.24387416282449503</v>
      </c>
      <c r="I66" s="10">
        <f t="shared" si="10"/>
        <v>0.7496046874118506</v>
      </c>
      <c r="J66" s="10">
        <f t="shared" si="2"/>
        <v>0.78827773955831493</v>
      </c>
      <c r="K66" s="10">
        <f t="shared" si="3"/>
        <v>1.6064719471702471</v>
      </c>
      <c r="L66" s="13">
        <f t="shared" si="6"/>
        <v>-5.6667773728924509E-5</v>
      </c>
      <c r="M66" s="13">
        <f t="shared" si="7"/>
        <v>-2.4248142102667458E-5</v>
      </c>
      <c r="N66" s="13">
        <f t="shared" si="8"/>
        <v>6.1637723634343778E-5</v>
      </c>
    </row>
    <row r="67" spans="3:16" x14ac:dyDescent="0.2">
      <c r="C67">
        <v>65</v>
      </c>
      <c r="D67" s="14">
        <f t="shared" si="11"/>
        <v>1.04</v>
      </c>
      <c r="E67" s="14">
        <f t="shared" si="4"/>
        <v>1.8696938911591268</v>
      </c>
      <c r="F67" s="14">
        <f t="shared" si="5"/>
        <v>0.81371678163899586</v>
      </c>
      <c r="G67" s="2">
        <f t="shared" ref="G67:G130" si="12">SQRT(E67^2+F67^2)</f>
        <v>2.0390905441786251</v>
      </c>
      <c r="H67" s="10">
        <f t="shared" si="9"/>
        <v>-0.2474092625087132</v>
      </c>
      <c r="I67" s="10">
        <f t="shared" si="10"/>
        <v>0.74807910416637557</v>
      </c>
      <c r="J67" s="10">
        <f t="shared" ref="J67:J130" si="13">SQRT(H67^2+I67^2)</f>
        <v>0.78793000277021585</v>
      </c>
      <c r="K67" s="10">
        <f t="shared" ref="K67:K130" si="14">J67*G67</f>
        <v>1.6066606181233851</v>
      </c>
      <c r="L67" s="13">
        <f t="shared" si="6"/>
        <v>-5.6454210605849653E-5</v>
      </c>
      <c r="M67" s="13">
        <f t="shared" si="7"/>
        <v>-2.4569308770650444E-5</v>
      </c>
      <c r="N67" s="13">
        <f t="shared" si="8"/>
        <v>6.1568894976255572E-5</v>
      </c>
    </row>
    <row r="68" spans="3:16" x14ac:dyDescent="0.2">
      <c r="C68">
        <v>66</v>
      </c>
      <c r="D68" s="14">
        <f t="shared" si="11"/>
        <v>1.056</v>
      </c>
      <c r="E68" s="14">
        <f t="shared" ref="E68:E131" si="15">-((dt^2)*GM*E67)/G67^3+2*E67-E66</f>
        <v>1.8657071155544971</v>
      </c>
      <c r="F68" s="14">
        <f t="shared" ref="F68:F131" si="16">-((dt^2)*GM*F67)/G67^3+2*F67-F66</f>
        <v>0.82567376234668977</v>
      </c>
      <c r="G68" s="2">
        <f t="shared" si="12"/>
        <v>2.0402451330314255</v>
      </c>
      <c r="H68" s="10">
        <f t="shared" si="9"/>
        <v>-0.25093093915022624</v>
      </c>
      <c r="I68" s="10">
        <f t="shared" si="10"/>
        <v>0.7465335238155193</v>
      </c>
      <c r="J68" s="10">
        <f t="shared" si="13"/>
        <v>0.78757770308918162</v>
      </c>
      <c r="K68" s="10">
        <f t="shared" si="14"/>
        <v>1.6068515756117718</v>
      </c>
      <c r="L68" s="13">
        <f t="shared" ref="L68:L131" si="17">(H69-H67)/2*dt</f>
        <v>-5.623825403311411E-5</v>
      </c>
      <c r="M68" s="13">
        <f t="shared" ref="M68:M131" si="18">(I69-I67)/2*dt</f>
        <v>-2.4888038926917489E-5</v>
      </c>
      <c r="N68" s="13">
        <f t="shared" ref="N68:N131" si="19">SQRT(L68^2+M68^2)</f>
        <v>6.1499233314902678E-5</v>
      </c>
    </row>
    <row r="69" spans="3:16" x14ac:dyDescent="0.2">
      <c r="C69">
        <v>67</v>
      </c>
      <c r="D69" s="14">
        <f t="shared" si="11"/>
        <v>1.0720000000000001</v>
      </c>
      <c r="E69" s="14">
        <f t="shared" si="15"/>
        <v>1.8616641011063195</v>
      </c>
      <c r="F69" s="14">
        <f t="shared" si="16"/>
        <v>0.83760585440109248</v>
      </c>
      <c r="G69" s="2">
        <f t="shared" si="12"/>
        <v>2.0414153895459357</v>
      </c>
      <c r="H69" s="10">
        <f t="shared" ref="H69:H132" si="20">(E70-E68)/(2*dt)</f>
        <v>-0.25443904426285247</v>
      </c>
      <c r="I69" s="10">
        <f t="shared" ref="I69:I132" si="21">(F70-F68)/(2*dt)</f>
        <v>0.74496809930051089</v>
      </c>
      <c r="J69" s="10">
        <f t="shared" si="13"/>
        <v>0.78722086876607233</v>
      </c>
      <c r="K69" s="10">
        <f t="shared" si="14"/>
        <v>1.6070447964707815</v>
      </c>
      <c r="L69" s="13">
        <f t="shared" si="17"/>
        <v>-5.6019939447593536E-5</v>
      </c>
      <c r="M69" s="13">
        <f t="shared" si="18"/>
        <v>-2.5204311776549915E-5</v>
      </c>
      <c r="N69" s="13">
        <f t="shared" si="19"/>
        <v>6.1428746917396743E-5</v>
      </c>
    </row>
    <row r="70" spans="3:16" x14ac:dyDescent="0.2">
      <c r="C70">
        <v>68</v>
      </c>
      <c r="D70" s="14">
        <f t="shared" si="11"/>
        <v>1.0880000000000001</v>
      </c>
      <c r="E70" s="14">
        <f t="shared" si="15"/>
        <v>1.8575650661380858</v>
      </c>
      <c r="F70" s="14">
        <f t="shared" si="16"/>
        <v>0.84951274152430611</v>
      </c>
      <c r="G70" s="2">
        <f t="shared" si="12"/>
        <v>2.0426012515781768</v>
      </c>
      <c r="H70" s="10">
        <f t="shared" si="20"/>
        <v>-0.25793343158117543</v>
      </c>
      <c r="I70" s="10">
        <f t="shared" si="21"/>
        <v>0.74338298484345056</v>
      </c>
      <c r="J70" s="10">
        <f t="shared" si="13"/>
        <v>0.78685952830349504</v>
      </c>
      <c r="K70" s="10">
        <f t="shared" si="14"/>
        <v>1.6072402573289328</v>
      </c>
      <c r="L70" s="13">
        <f t="shared" si="17"/>
        <v>-5.5799302470793677E-5</v>
      </c>
      <c r="M70" s="13">
        <f t="shared" si="18"/>
        <v>-2.5518107126643485E-5</v>
      </c>
      <c r="N70" s="13">
        <f t="shared" si="19"/>
        <v>6.1357444108714094E-5</v>
      </c>
    </row>
    <row r="71" spans="3:16" x14ac:dyDescent="0.2">
      <c r="C71">
        <v>69</v>
      </c>
      <c r="D71" s="14">
        <f t="shared" si="11"/>
        <v>1.1040000000000001</v>
      </c>
      <c r="E71" s="14">
        <f t="shared" si="15"/>
        <v>1.8534102312957219</v>
      </c>
      <c r="F71" s="14">
        <f t="shared" si="16"/>
        <v>0.8613941099160829</v>
      </c>
      <c r="G71" s="2">
        <f t="shared" si="12"/>
        <v>2.0438026563417959</v>
      </c>
      <c r="H71" s="10">
        <f t="shared" si="20"/>
        <v>-0.26141395707170167</v>
      </c>
      <c r="I71" s="10">
        <f t="shared" si="21"/>
        <v>0.74177833590968045</v>
      </c>
      <c r="J71" s="10">
        <f t="shared" si="13"/>
        <v>0.78649371044962613</v>
      </c>
      <c r="K71" s="10">
        <f t="shared" si="14"/>
        <v>1.6074379346130612</v>
      </c>
      <c r="L71" s="13">
        <f t="shared" si="17"/>
        <v>-5.5576378896748935E-5</v>
      </c>
      <c r="M71" s="13">
        <f t="shared" si="18"/>
        <v>-2.5829405386756932E-5</v>
      </c>
      <c r="N71" s="13">
        <f t="shared" si="19"/>
        <v>6.1285333269130778E-5</v>
      </c>
    </row>
    <row r="72" spans="3:16" x14ac:dyDescent="0.2">
      <c r="C72">
        <v>70</v>
      </c>
      <c r="D72" s="14">
        <f t="shared" si="11"/>
        <v>1.1200000000000001</v>
      </c>
      <c r="E72" s="14">
        <f t="shared" si="15"/>
        <v>1.8491998195117914</v>
      </c>
      <c r="F72" s="14">
        <f t="shared" si="16"/>
        <v>0.87324964827341589</v>
      </c>
      <c r="G72" s="2">
        <f t="shared" si="12"/>
        <v>2.0450195404181559</v>
      </c>
      <c r="H72" s="10">
        <f t="shared" si="20"/>
        <v>-0.26488047894326905</v>
      </c>
      <c r="I72" s="10">
        <f t="shared" si="21"/>
        <v>0.74015430917010594</v>
      </c>
      <c r="J72" s="10">
        <f t="shared" si="13"/>
        <v>0.78612344419199987</v>
      </c>
      <c r="K72" s="10">
        <f t="shared" si="14"/>
        <v>1.6076378045534614</v>
      </c>
      <c r="L72" s="13">
        <f t="shared" si="17"/>
        <v>-5.5351204680254007E-5</v>
      </c>
      <c r="M72" s="13">
        <f t="shared" si="18"/>
        <v>-2.613818756963493E-5</v>
      </c>
      <c r="N72" s="13">
        <f t="shared" si="19"/>
        <v>6.1212422832140797E-5</v>
      </c>
      <c r="O72" s="8"/>
      <c r="P72" s="8"/>
    </row>
    <row r="73" spans="3:16" x14ac:dyDescent="0.2">
      <c r="C73">
        <v>71</v>
      </c>
      <c r="D73" s="14">
        <f t="shared" si="11"/>
        <v>1.1360000000000001</v>
      </c>
      <c r="E73" s="14">
        <f t="shared" si="15"/>
        <v>1.8449340559695373</v>
      </c>
      <c r="F73" s="14">
        <f t="shared" si="16"/>
        <v>0.88507904780952629</v>
      </c>
      <c r="G73" s="2">
        <f t="shared" si="12"/>
        <v>2.0462518397664606</v>
      </c>
      <c r="H73" s="10">
        <f t="shared" si="20"/>
        <v>-0.26833285765673343</v>
      </c>
      <c r="I73" s="10">
        <f t="shared" si="21"/>
        <v>0.73851106246347609</v>
      </c>
      <c r="J73" s="10">
        <f t="shared" si="13"/>
        <v>0.78574875875126982</v>
      </c>
      <c r="K73" s="10">
        <f t="shared" si="14"/>
        <v>1.6078398431889986</v>
      </c>
      <c r="L73" s="13">
        <f t="shared" si="17"/>
        <v>-5.5123815925317565E-5</v>
      </c>
      <c r="M73" s="13">
        <f t="shared" si="18"/>
        <v>-2.6444435291261392E-5</v>
      </c>
      <c r="N73" s="13">
        <f t="shared" si="19"/>
        <v>6.1138721282359235E-5</v>
      </c>
    </row>
    <row r="74" spans="3:16" x14ac:dyDescent="0.2">
      <c r="C74">
        <v>72</v>
      </c>
      <c r="D74" s="14">
        <f t="shared" si="11"/>
        <v>1.1520000000000001</v>
      </c>
      <c r="E74" s="14">
        <f t="shared" si="15"/>
        <v>1.8406131680667759</v>
      </c>
      <c r="F74" s="14">
        <f t="shared" si="16"/>
        <v>0.89688200227224713</v>
      </c>
      <c r="G74" s="2">
        <f t="shared" si="12"/>
        <v>2.0474994897339265</v>
      </c>
      <c r="H74" s="10">
        <f t="shared" si="20"/>
        <v>-0.27177095593393374</v>
      </c>
      <c r="I74" s="10">
        <f t="shared" si="21"/>
        <v>0.73684875475869827</v>
      </c>
      <c r="J74" s="10">
        <f t="shared" si="13"/>
        <v>0.78536968357499548</v>
      </c>
      <c r="K74" s="10">
        <f t="shared" si="14"/>
        <v>1.6080440263722986</v>
      </c>
      <c r="L74" s="13">
        <f t="shared" si="17"/>
        <v>-5.4894248873504914E-5</v>
      </c>
      <c r="M74" s="13">
        <f t="shared" si="18"/>
        <v>-2.6748130770360312E-5</v>
      </c>
      <c r="N74" s="13">
        <f t="shared" si="19"/>
        <v>6.106423715313728E-5</v>
      </c>
    </row>
    <row r="75" spans="3:16" x14ac:dyDescent="0.2">
      <c r="C75">
        <v>73</v>
      </c>
      <c r="D75" s="14">
        <f t="shared" si="11"/>
        <v>1.1679999999999999</v>
      </c>
      <c r="E75" s="14">
        <f t="shared" si="15"/>
        <v>1.8362373853796514</v>
      </c>
      <c r="F75" s="14">
        <f t="shared" si="16"/>
        <v>0.90865820796180463</v>
      </c>
      <c r="G75" s="2">
        <f t="shared" si="12"/>
        <v>2.0487624250659855</v>
      </c>
      <c r="H75" s="10">
        <f t="shared" si="20"/>
        <v>-0.27519463876592154</v>
      </c>
      <c r="I75" s="10">
        <f t="shared" si="21"/>
        <v>0.73516754611718105</v>
      </c>
      <c r="J75" s="10">
        <f t="shared" si="13"/>
        <v>0.78498624833143638</v>
      </c>
      <c r="K75" s="10">
        <f t="shared" si="14"/>
        <v>1.6082503297749635</v>
      </c>
      <c r="L75" s="13">
        <f t="shared" si="17"/>
        <v>-5.4662539892058604E-5</v>
      </c>
      <c r="M75" s="13">
        <f t="shared" si="18"/>
        <v>-2.7049256828115986E-5</v>
      </c>
      <c r="N75" s="13">
        <f t="shared" si="19"/>
        <v>6.098897902411777E-5</v>
      </c>
    </row>
    <row r="76" spans="3:16" x14ac:dyDescent="0.2">
      <c r="C76">
        <v>74</v>
      </c>
      <c r="D76" s="14">
        <f t="shared" si="11"/>
        <v>1.1839999999999999</v>
      </c>
      <c r="E76" s="14">
        <f t="shared" si="15"/>
        <v>1.8318069396262664</v>
      </c>
      <c r="F76" s="14">
        <f t="shared" si="16"/>
        <v>0.92040736374799692</v>
      </c>
      <c r="G76" s="2">
        <f t="shared" si="12"/>
        <v>2.050040579916526</v>
      </c>
      <c r="H76" s="10">
        <f t="shared" si="20"/>
        <v>-0.27860377342044107</v>
      </c>
      <c r="I76" s="10">
        <f t="shared" si="21"/>
        <v>0.73346759765518377</v>
      </c>
      <c r="J76" s="10">
        <f t="shared" si="13"/>
        <v>0.78459848290330958</v>
      </c>
      <c r="K76" s="10">
        <f t="shared" si="14"/>
        <v>1.6084587288927272</v>
      </c>
      <c r="L76" s="13">
        <f t="shared" si="17"/>
        <v>-5.442872546224109E-5</v>
      </c>
      <c r="M76" s="13">
        <f t="shared" si="18"/>
        <v>-2.7347796887733367E-5</v>
      </c>
      <c r="N76" s="13">
        <f t="shared" si="19"/>
        <v>6.0912955518975848E-5</v>
      </c>
    </row>
    <row r="77" spans="3:16" x14ac:dyDescent="0.2">
      <c r="C77">
        <v>75</v>
      </c>
      <c r="D77" s="14">
        <f t="shared" si="11"/>
        <v>1.2</v>
      </c>
      <c r="E77" s="14">
        <f t="shared" si="15"/>
        <v>1.8273220646301973</v>
      </c>
      <c r="F77" s="14">
        <f t="shared" si="16"/>
        <v>0.93212917108677051</v>
      </c>
      <c r="G77" s="2">
        <f t="shared" si="12"/>
        <v>2.0513338878581608</v>
      </c>
      <c r="H77" s="10">
        <f t="shared" si="20"/>
        <v>-0.28199822944870168</v>
      </c>
      <c r="I77" s="10">
        <f t="shared" si="21"/>
        <v>0.73174907150621438</v>
      </c>
      <c r="J77" s="10">
        <f t="shared" si="13"/>
        <v>0.78420641738155228</v>
      </c>
      <c r="K77" s="10">
        <f t="shared" si="14"/>
        <v>1.6086691990506192</v>
      </c>
      <c r="L77" s="13">
        <f t="shared" si="17"/>
        <v>-5.4192842168232502E-5</v>
      </c>
      <c r="M77" s="13">
        <f t="shared" si="18"/>
        <v>-2.7643734973437084E-5</v>
      </c>
      <c r="N77" s="13">
        <f t="shared" si="19"/>
        <v>6.0836175303454009E-5</v>
      </c>
    </row>
    <row r="78" spans="3:16" x14ac:dyDescent="0.2">
      <c r="C78">
        <v>76</v>
      </c>
      <c r="D78" s="14">
        <f t="shared" si="11"/>
        <v>1.216</v>
      </c>
      <c r="E78" s="14">
        <f t="shared" si="15"/>
        <v>1.8227829962839079</v>
      </c>
      <c r="F78" s="14">
        <f t="shared" si="16"/>
        <v>0.94382333403619578</v>
      </c>
      <c r="G78" s="2">
        <f t="shared" si="12"/>
        <v>2.0526422818925223</v>
      </c>
      <c r="H78" s="10">
        <f t="shared" si="20"/>
        <v>-0.28537787869147013</v>
      </c>
      <c r="I78" s="10">
        <f t="shared" si="21"/>
        <v>0.73001213078350413</v>
      </c>
      <c r="J78" s="10">
        <f t="shared" si="13"/>
        <v>0.78381008205911418</v>
      </c>
      <c r="K78" s="10">
        <f t="shared" si="14"/>
        <v>1.6088817154081854</v>
      </c>
      <c r="L78" s="13">
        <f t="shared" si="17"/>
        <v>-5.3954926685584326E-5</v>
      </c>
      <c r="M78" s="13">
        <f t="shared" si="18"/>
        <v>-2.7937055709248426E-5</v>
      </c>
      <c r="N78" s="13">
        <f t="shared" si="19"/>
        <v>6.0758647082933219E-5</v>
      </c>
    </row>
    <row r="79" spans="3:16" x14ac:dyDescent="0.2">
      <c r="C79">
        <v>77</v>
      </c>
      <c r="D79" s="14">
        <f t="shared" si="11"/>
        <v>1.232</v>
      </c>
      <c r="E79" s="14">
        <f t="shared" si="15"/>
        <v>1.8181899725120703</v>
      </c>
      <c r="F79" s="14">
        <f t="shared" si="16"/>
        <v>0.95548955927184265</v>
      </c>
      <c r="G79" s="2">
        <f t="shared" si="12"/>
        <v>2.0539656944605826</v>
      </c>
      <c r="H79" s="10">
        <f t="shared" si="20"/>
        <v>-0.28874259528439972</v>
      </c>
      <c r="I79" s="10">
        <f t="shared" si="21"/>
        <v>0.72825693954255832</v>
      </c>
      <c r="J79" s="10">
        <f t="shared" si="13"/>
        <v>0.78340950742473381</v>
      </c>
      <c r="K79" s="10">
        <f t="shared" si="14"/>
        <v>1.6090962529646664</v>
      </c>
      <c r="L79" s="13">
        <f t="shared" si="17"/>
        <v>-5.371501576967308E-5</v>
      </c>
      <c r="M79" s="13">
        <f t="shared" si="18"/>
        <v>-2.8227744317654846E-5</v>
      </c>
      <c r="N79" s="13">
        <f t="shared" si="19"/>
        <v>6.0680379599991978E-5</v>
      </c>
    </row>
    <row r="80" spans="3:16" x14ac:dyDescent="0.2">
      <c r="C80">
        <v>78</v>
      </c>
      <c r="D80" s="14">
        <f t="shared" si="11"/>
        <v>1.248</v>
      </c>
      <c r="E80" s="14">
        <f t="shared" si="15"/>
        <v>1.8135432332348072</v>
      </c>
      <c r="F80" s="14">
        <f t="shared" si="16"/>
        <v>0.96712755610155765</v>
      </c>
      <c r="G80" s="2">
        <f t="shared" si="12"/>
        <v>2.0553040574529913</v>
      </c>
      <c r="H80" s="10">
        <f t="shared" si="20"/>
        <v>-0.29209225566267927</v>
      </c>
      <c r="I80" s="10">
        <f t="shared" si="21"/>
        <v>0.72648366274379728</v>
      </c>
      <c r="J80" s="10">
        <f t="shared" si="13"/>
        <v>0.78300472415672906</v>
      </c>
      <c r="K80" s="10">
        <f t="shared" si="14"/>
        <v>1.6093127865641854</v>
      </c>
      <c r="L80" s="13">
        <f t="shared" si="17"/>
        <v>-5.3473146244931158E-5</v>
      </c>
      <c r="M80" s="13">
        <f t="shared" si="18"/>
        <v>-2.8515786618054762E-5</v>
      </c>
      <c r="N80" s="13">
        <f t="shared" si="19"/>
        <v>6.060138163258513E-5</v>
      </c>
    </row>
    <row r="81" spans="3:16" x14ac:dyDescent="0.2">
      <c r="C81">
        <v>79</v>
      </c>
      <c r="D81" s="14">
        <f t="shared" si="11"/>
        <v>1.264</v>
      </c>
      <c r="E81" s="14">
        <f t="shared" si="15"/>
        <v>1.8088430203308645</v>
      </c>
      <c r="F81" s="14">
        <f t="shared" si="16"/>
        <v>0.97873703647964416</v>
      </c>
      <c r="G81" s="2">
        <f t="shared" si="12"/>
        <v>2.0566573022204357</v>
      </c>
      <c r="H81" s="10">
        <f t="shared" si="20"/>
        <v>-0.29542673856501611</v>
      </c>
      <c r="I81" s="10">
        <f t="shared" si="21"/>
        <v>0.72469246621530148</v>
      </c>
      <c r="J81" s="10">
        <f t="shared" si="13"/>
        <v>0.78259576311680745</v>
      </c>
      <c r="K81" s="10">
        <f t="shared" si="14"/>
        <v>1.6095312909009565</v>
      </c>
      <c r="L81" s="13">
        <f t="shared" si="17"/>
        <v>-5.3229354993522549E-5</v>
      </c>
      <c r="M81" s="13">
        <f t="shared" si="18"/>
        <v>-2.8801169024982976E-5</v>
      </c>
      <c r="N81" s="13">
        <f t="shared" si="19"/>
        <v>6.0521661991654547E-5</v>
      </c>
    </row>
    <row r="82" spans="3:16" x14ac:dyDescent="0.2">
      <c r="C82">
        <v>80</v>
      </c>
      <c r="D82" s="14">
        <f t="shared" si="11"/>
        <v>1.28</v>
      </c>
      <c r="E82" s="14">
        <f t="shared" si="15"/>
        <v>1.8040895776007266</v>
      </c>
      <c r="F82" s="14">
        <f t="shared" si="16"/>
        <v>0.9903177150204473</v>
      </c>
      <c r="G82" s="2">
        <f t="shared" si="12"/>
        <v>2.0580253595840086</v>
      </c>
      <c r="H82" s="10">
        <f t="shared" si="20"/>
        <v>-0.29874592503686959</v>
      </c>
      <c r="I82" s="10">
        <f t="shared" si="21"/>
        <v>0.7228835166156744</v>
      </c>
      <c r="J82" s="10">
        <f t="shared" si="13"/>
        <v>0.78218265534386466</v>
      </c>
      <c r="K82" s="10">
        <f t="shared" si="14"/>
        <v>1.6097517405244317</v>
      </c>
      <c r="L82" s="13">
        <f t="shared" si="17"/>
        <v>-5.2983678944018564E-5</v>
      </c>
      <c r="M82" s="13">
        <f t="shared" si="18"/>
        <v>-2.908387854602701E-5</v>
      </c>
      <c r="N82" s="13">
        <f t="shared" si="19"/>
        <v>6.0441229518623182E-5</v>
      </c>
      <c r="O82" s="8">
        <f>E82</f>
        <v>1.8040895776007266</v>
      </c>
      <c r="P82" s="8">
        <f>F82</f>
        <v>0.9903177150204473</v>
      </c>
    </row>
    <row r="83" spans="3:16" x14ac:dyDescent="0.2">
      <c r="C83">
        <v>81</v>
      </c>
      <c r="D83" s="14">
        <f t="shared" si="11"/>
        <v>1.296</v>
      </c>
      <c r="E83" s="14">
        <f t="shared" si="15"/>
        <v>1.7992831507296847</v>
      </c>
      <c r="F83" s="14">
        <f t="shared" si="16"/>
        <v>1.0018693090113457</v>
      </c>
      <c r="G83" s="2">
        <f t="shared" si="12"/>
        <v>2.0594081598455931</v>
      </c>
      <c r="H83" s="10">
        <f t="shared" si="20"/>
        <v>-0.30204969843301843</v>
      </c>
      <c r="I83" s="10">
        <f t="shared" si="21"/>
        <v>0.7210569813970481</v>
      </c>
      <c r="J83" s="10">
        <f t="shared" si="13"/>
        <v>0.7817654320478109</v>
      </c>
      <c r="K83" s="10">
        <f t="shared" si="14"/>
        <v>1.6099741098444773</v>
      </c>
      <c r="L83" s="13">
        <f t="shared" si="17"/>
        <v>-5.273615506085072E-5</v>
      </c>
      <c r="M83" s="13">
        <f t="shared" si="18"/>
        <v>-2.9363902779522277E-5</v>
      </c>
      <c r="N83" s="13">
        <f t="shared" si="19"/>
        <v>6.0360093083487924E-5</v>
      </c>
    </row>
    <row r="84" spans="3:16" x14ac:dyDescent="0.2">
      <c r="C84">
        <v>82</v>
      </c>
      <c r="D84" s="14">
        <f t="shared" si="11"/>
        <v>1.3120000000000001</v>
      </c>
      <c r="E84" s="14">
        <f t="shared" si="15"/>
        <v>1.79442398725087</v>
      </c>
      <c r="F84" s="14">
        <f t="shared" si="16"/>
        <v>1.0133915384251528</v>
      </c>
      <c r="G84" s="2">
        <f t="shared" si="12"/>
        <v>2.0608056327982531</v>
      </c>
      <c r="H84" s="10">
        <f t="shared" si="20"/>
        <v>-0.30533794441947593</v>
      </c>
      <c r="I84" s="10">
        <f t="shared" si="21"/>
        <v>0.71921302876823412</v>
      </c>
      <c r="J84" s="10">
        <f t="shared" si="13"/>
        <v>0.78134412460342195</v>
      </c>
      <c r="K84" s="10">
        <f t="shared" si="14"/>
        <v>1.6101983731365521</v>
      </c>
      <c r="L84" s="13">
        <f t="shared" si="17"/>
        <v>-5.2486820333541573E-5</v>
      </c>
      <c r="M84" s="13">
        <f t="shared" si="18"/>
        <v>-2.9641229912141577E-5</v>
      </c>
      <c r="N84" s="13">
        <f t="shared" si="19"/>
        <v>6.0278261582679286E-5</v>
      </c>
    </row>
    <row r="85" spans="3:16" x14ac:dyDescent="0.2">
      <c r="C85">
        <v>83</v>
      </c>
      <c r="D85" s="14">
        <f t="shared" si="11"/>
        <v>1.3280000000000001</v>
      </c>
      <c r="E85" s="14">
        <f t="shared" si="15"/>
        <v>1.7895123365082615</v>
      </c>
      <c r="F85" s="14">
        <f t="shared" si="16"/>
        <v>1.0248841259319292</v>
      </c>
      <c r="G85" s="2">
        <f t="shared" si="12"/>
        <v>2.0622177077366279</v>
      </c>
      <c r="H85" s="10">
        <f t="shared" si="20"/>
        <v>-0.30861055097471113</v>
      </c>
      <c r="I85" s="10">
        <f t="shared" si="21"/>
        <v>0.71735182765803041</v>
      </c>
      <c r="J85" s="10">
        <f t="shared" si="13"/>
        <v>0.78091876454419462</v>
      </c>
      <c r="K85" s="10">
        <f t="shared" si="14"/>
        <v>1.6104245045468486</v>
      </c>
      <c r="L85" s="13">
        <f t="shared" si="17"/>
        <v>-5.2235711766046578E-5</v>
      </c>
      <c r="M85" s="13">
        <f t="shared" si="18"/>
        <v>-2.9915848716144389E-5</v>
      </c>
      <c r="N85" s="13">
        <f t="shared" si="19"/>
        <v>6.0195743936865956E-5</v>
      </c>
    </row>
    <row r="86" spans="3:16" x14ac:dyDescent="0.2">
      <c r="C86">
        <v>84</v>
      </c>
      <c r="D86" s="14">
        <f t="shared" si="11"/>
        <v>1.3440000000000001</v>
      </c>
      <c r="E86" s="14">
        <f t="shared" si="15"/>
        <v>1.7845484496196793</v>
      </c>
      <c r="F86" s="14">
        <f t="shared" si="16"/>
        <v>1.0363467969102098</v>
      </c>
      <c r="G86" s="2">
        <f t="shared" si="12"/>
        <v>2.0636443134673312</v>
      </c>
      <c r="H86" s="10">
        <f t="shared" si="20"/>
        <v>-0.31186740839023175</v>
      </c>
      <c r="I86" s="10">
        <f t="shared" si="21"/>
        <v>0.71547354767871607</v>
      </c>
      <c r="J86" s="10">
        <f t="shared" si="13"/>
        <v>0.78048938355624509</v>
      </c>
      <c r="K86" s="10">
        <f t="shared" si="14"/>
        <v>1.610652478097468</v>
      </c>
      <c r="L86" s="13">
        <f t="shared" si="17"/>
        <v>-5.1982866366429015E-5</v>
      </c>
      <c r="M86" s="13">
        <f t="shared" si="18"/>
        <v>-3.018774854646189E-5</v>
      </c>
      <c r="N86" s="13">
        <f t="shared" si="19"/>
        <v>6.0112549088975002E-5</v>
      </c>
    </row>
    <row r="87" spans="3:16" x14ac:dyDescent="0.2">
      <c r="C87">
        <v>85</v>
      </c>
      <c r="D87" s="14">
        <f t="shared" si="11"/>
        <v>1.36</v>
      </c>
      <c r="E87" s="14">
        <f t="shared" si="15"/>
        <v>1.7795325794397741</v>
      </c>
      <c r="F87" s="14">
        <f t="shared" si="16"/>
        <v>1.0477792794576481</v>
      </c>
      <c r="G87" s="2">
        <f t="shared" si="12"/>
        <v>2.0650853783193477</v>
      </c>
      <c r="H87" s="10">
        <f t="shared" si="20"/>
        <v>-0.31510840927051476</v>
      </c>
      <c r="I87" s="10">
        <f t="shared" si="21"/>
        <v>0.71357835908972267</v>
      </c>
      <c r="J87" s="10">
        <f t="shared" si="13"/>
        <v>0.78005601347222198</v>
      </c>
      <c r="K87" s="10">
        <f t="shared" si="14"/>
        <v>1.6108822676915657</v>
      </c>
      <c r="L87" s="13">
        <f t="shared" si="17"/>
        <v>-5.1728321135868782E-5</v>
      </c>
      <c r="M87" s="13">
        <f t="shared" si="18"/>
        <v>-3.0456919337784605E-5</v>
      </c>
      <c r="N87" s="13">
        <f t="shared" si="19"/>
        <v>6.0028686001643303E-5</v>
      </c>
    </row>
    <row r="88" spans="3:16" x14ac:dyDescent="0.2">
      <c r="C88">
        <v>86</v>
      </c>
      <c r="D88" s="14">
        <f t="shared" si="11"/>
        <v>1.3760000000000001</v>
      </c>
      <c r="E88" s="14">
        <f t="shared" si="15"/>
        <v>1.7744649805230228</v>
      </c>
      <c r="F88" s="14">
        <f t="shared" si="16"/>
        <v>1.0591813044010809</v>
      </c>
      <c r="G88" s="2">
        <f t="shared" si="12"/>
        <v>2.0665408301544268</v>
      </c>
      <c r="H88" s="10">
        <f t="shared" si="20"/>
        <v>-0.31833344853221535</v>
      </c>
      <c r="I88" s="10">
        <f t="shared" si="21"/>
        <v>0.711666432761493</v>
      </c>
      <c r="J88" s="10">
        <f t="shared" si="13"/>
        <v>0.77961868626520314</v>
      </c>
      <c r="K88" s="10">
        <f t="shared" si="14"/>
        <v>1.6111138471183966</v>
      </c>
      <c r="L88" s="13">
        <f t="shared" si="17"/>
        <v>-5.1472113058448343E-5</v>
      </c>
      <c r="M88" s="13">
        <f t="shared" si="18"/>
        <v>-3.0723351601369409E-5</v>
      </c>
      <c r="N88" s="13">
        <f t="shared" si="19"/>
        <v>5.9944163655213812E-5</v>
      </c>
    </row>
    <row r="89" spans="3:16" x14ac:dyDescent="0.2">
      <c r="C89">
        <v>87</v>
      </c>
      <c r="D89" s="14">
        <f t="shared" si="11"/>
        <v>1.3920000000000001</v>
      </c>
      <c r="E89" s="14">
        <f t="shared" si="15"/>
        <v>1.7693459090867432</v>
      </c>
      <c r="F89" s="14">
        <f t="shared" si="16"/>
        <v>1.0705526053060159</v>
      </c>
      <c r="G89" s="2">
        <f t="shared" si="12"/>
        <v>2.0680105963774684</v>
      </c>
      <c r="H89" s="10">
        <f t="shared" si="20"/>
        <v>-0.3215424234028208</v>
      </c>
      <c r="I89" s="10">
        <f t="shared" si="21"/>
        <v>0.70973794013955149</v>
      </c>
      <c r="J89" s="10">
        <f t="shared" si="13"/>
        <v>0.77917743404265272</v>
      </c>
      <c r="K89" s="10">
        <f t="shared" si="14"/>
        <v>1.6113471900584118</v>
      </c>
      <c r="L89" s="13">
        <f t="shared" si="17"/>
        <v>-5.1214279091604809E-5</v>
      </c>
      <c r="M89" s="13">
        <f t="shared" si="18"/>
        <v>-3.0987036421237235E-5</v>
      </c>
      <c r="N89" s="13">
        <f t="shared" si="19"/>
        <v>5.9858991045989674E-5</v>
      </c>
    </row>
    <row r="90" spans="3:16" x14ac:dyDescent="0.2">
      <c r="C90">
        <v>88</v>
      </c>
      <c r="D90" s="14">
        <f t="shared" si="11"/>
        <v>1.4079999999999999</v>
      </c>
      <c r="E90" s="14">
        <f t="shared" si="15"/>
        <v>1.7641756229741326</v>
      </c>
      <c r="F90" s="14">
        <f t="shared" si="16"/>
        <v>1.0818929184855466</v>
      </c>
      <c r="G90" s="2">
        <f t="shared" si="12"/>
        <v>2.0694946039469015</v>
      </c>
      <c r="H90" s="10">
        <f t="shared" si="20"/>
        <v>-0.32473523341866595</v>
      </c>
      <c r="I90" s="10">
        <f t="shared" si="21"/>
        <v>0.70779305320883834</v>
      </c>
      <c r="J90" s="10">
        <f t="shared" si="13"/>
        <v>0.77873228904044101</v>
      </c>
      <c r="K90" s="10">
        <f t="shared" si="14"/>
        <v>1.6115822700884115</v>
      </c>
      <c r="L90" s="13">
        <f t="shared" si="17"/>
        <v>-5.0954856155804862E-5</v>
      </c>
      <c r="M90" s="13">
        <f t="shared" si="18"/>
        <v>-3.1247965450509341E-5</v>
      </c>
      <c r="N90" s="13">
        <f t="shared" si="19"/>
        <v>5.9773177183875629E-5</v>
      </c>
    </row>
    <row r="91" spans="3:16" x14ac:dyDescent="0.2">
      <c r="C91">
        <v>89</v>
      </c>
      <c r="D91" s="14">
        <f t="shared" si="11"/>
        <v>1.4239999999999999</v>
      </c>
      <c r="E91" s="14">
        <f t="shared" si="15"/>
        <v>1.7589543816173459</v>
      </c>
      <c r="F91" s="14">
        <f t="shared" si="16"/>
        <v>1.0932019830086988</v>
      </c>
      <c r="G91" s="2">
        <f t="shared" si="12"/>
        <v>2.0709927793850493</v>
      </c>
      <c r="H91" s="10">
        <f t="shared" si="20"/>
        <v>-0.32791178042229641</v>
      </c>
      <c r="I91" s="10">
        <f t="shared" si="21"/>
        <v>0.70583194445823783</v>
      </c>
      <c r="J91" s="10">
        <f t="shared" si="13"/>
        <v>0.77828328361684429</v>
      </c>
      <c r="K91" s="10">
        <f t="shared" si="14"/>
        <v>1.611819060686571</v>
      </c>
      <c r="L91" s="13">
        <f t="shared" si="17"/>
        <v>-5.0693881124441731E-5</v>
      </c>
      <c r="M91" s="13">
        <f t="shared" si="18"/>
        <v>-3.150613090785459E-5</v>
      </c>
      <c r="N91" s="13">
        <f t="shared" si="19"/>
        <v>5.9686731090267458E-5</v>
      </c>
    </row>
    <row r="92" spans="3:16" x14ac:dyDescent="0.2">
      <c r="C92">
        <v>90</v>
      </c>
      <c r="D92" s="14">
        <f t="shared" si="11"/>
        <v>1.44</v>
      </c>
      <c r="E92" s="14">
        <f t="shared" si="15"/>
        <v>1.7536824460006191</v>
      </c>
      <c r="F92" s="14">
        <f t="shared" si="16"/>
        <v>1.1044795407082102</v>
      </c>
      <c r="G92" s="2">
        <f t="shared" si="12"/>
        <v>2.0725050487884782</v>
      </c>
      <c r="H92" s="10">
        <f t="shared" si="20"/>
        <v>-0.33107196855922116</v>
      </c>
      <c r="I92" s="10">
        <f t="shared" si="21"/>
        <v>0.70385478684535652</v>
      </c>
      <c r="J92" s="10">
        <f t="shared" si="13"/>
        <v>0.77783045024658182</v>
      </c>
      <c r="K92" s="10">
        <f t="shared" si="14"/>
        <v>1.612057535237456</v>
      </c>
      <c r="L92" s="13">
        <f t="shared" si="17"/>
        <v>-5.0431390814398291E-5</v>
      </c>
      <c r="M92" s="13">
        <f t="shared" si="18"/>
        <v>-3.1761525573159588E-5</v>
      </c>
      <c r="N92" s="13">
        <f t="shared" si="19"/>
        <v>5.9599661796096178E-5</v>
      </c>
      <c r="O92" s="8"/>
      <c r="P92" s="8"/>
    </row>
    <row r="93" spans="3:16" x14ac:dyDescent="0.2">
      <c r="C93">
        <v>91</v>
      </c>
      <c r="D93" s="14">
        <f t="shared" si="11"/>
        <v>1.456</v>
      </c>
      <c r="E93" s="14">
        <f t="shared" si="15"/>
        <v>1.7483600786234508</v>
      </c>
      <c r="F93" s="14">
        <f t="shared" si="16"/>
        <v>1.1157253361877502</v>
      </c>
      <c r="G93" s="2">
        <f t="shared" si="12"/>
        <v>2.0740313378383335</v>
      </c>
      <c r="H93" s="10">
        <f t="shared" si="20"/>
        <v>-0.33421570427409619</v>
      </c>
      <c r="I93" s="10">
        <f t="shared" si="21"/>
        <v>0.70186175376159288</v>
      </c>
      <c r="J93" s="10">
        <f t="shared" si="13"/>
        <v>0.77737382151493173</v>
      </c>
      <c r="K93" s="10">
        <f t="shared" si="14"/>
        <v>1.6122976670371116</v>
      </c>
      <c r="L93" s="13">
        <f t="shared" si="17"/>
        <v>-5.0167421976610171E-5</v>
      </c>
      <c r="M93" s="13">
        <f t="shared" si="18"/>
        <v>-3.2014142783642896E-5</v>
      </c>
      <c r="N93" s="13">
        <f t="shared" si="19"/>
        <v>5.9511978340084977E-5</v>
      </c>
    </row>
    <row r="94" spans="3:16" x14ac:dyDescent="0.2">
      <c r="C94">
        <v>92</v>
      </c>
      <c r="D94" s="14">
        <f t="shared" si="11"/>
        <v>1.472</v>
      </c>
      <c r="E94" s="14">
        <f t="shared" si="15"/>
        <v>1.742987543463848</v>
      </c>
      <c r="F94" s="14">
        <f t="shared" si="16"/>
        <v>1.1269391168285812</v>
      </c>
      <c r="G94" s="2">
        <f t="shared" si="12"/>
        <v>2.0755715718106473</v>
      </c>
      <c r="H94" s="10">
        <f t="shared" si="20"/>
        <v>-0.33734289630629744</v>
      </c>
      <c r="I94" s="10">
        <f t="shared" si="21"/>
        <v>0.69985301899740116</v>
      </c>
      <c r="J94" s="10">
        <f t="shared" si="13"/>
        <v>0.77691343011180991</v>
      </c>
      <c r="K94" s="10">
        <f t="shared" si="14"/>
        <v>1.6125394292979709</v>
      </c>
      <c r="L94" s="13">
        <f t="shared" si="17"/>
        <v>-4.9902011286295789E-5</v>
      </c>
      <c r="M94" s="13">
        <f t="shared" si="18"/>
        <v>-3.2263976429525165E-5</v>
      </c>
      <c r="N94" s="13">
        <f t="shared" si="19"/>
        <v>5.9423689766477371E-5</v>
      </c>
    </row>
    <row r="95" spans="3:16" x14ac:dyDescent="0.2">
      <c r="C95">
        <v>93</v>
      </c>
      <c r="D95" s="14">
        <f t="shared" si="11"/>
        <v>1.488</v>
      </c>
      <c r="E95" s="14">
        <f t="shared" si="15"/>
        <v>1.7375651059416493</v>
      </c>
      <c r="F95" s="14">
        <f t="shared" si="16"/>
        <v>1.138120632795667</v>
      </c>
      <c r="G95" s="2">
        <f t="shared" si="12"/>
        <v>2.0771256755866325</v>
      </c>
      <c r="H95" s="10">
        <f t="shared" si="20"/>
        <v>-0.34045345568488317</v>
      </c>
      <c r="I95" s="10">
        <f t="shared" si="21"/>
        <v>0.69782875670790223</v>
      </c>
      <c r="J95" s="10">
        <f t="shared" si="13"/>
        <v>0.77644930882593699</v>
      </c>
      <c r="K95" s="10">
        <f t="shared" si="14"/>
        <v>1.6127827951538483</v>
      </c>
      <c r="L95" s="13">
        <f t="shared" si="17"/>
        <v>-4.96351953337415E-5</v>
      </c>
      <c r="M95" s="13">
        <f t="shared" si="18"/>
        <v>-3.2511020949033131E-5</v>
      </c>
      <c r="N95" s="13">
        <f t="shared" si="19"/>
        <v>5.9334805122854702E-5</v>
      </c>
    </row>
    <row r="96" spans="3:16" x14ac:dyDescent="0.2">
      <c r="C96">
        <v>94</v>
      </c>
      <c r="D96" s="14">
        <f t="shared" si="11"/>
        <v>1.504</v>
      </c>
      <c r="E96" s="14">
        <f t="shared" si="15"/>
        <v>1.7320930328819317</v>
      </c>
      <c r="F96" s="14">
        <f t="shared" si="16"/>
        <v>1.149269637043234</v>
      </c>
      <c r="G96" s="2">
        <f t="shared" si="12"/>
        <v>2.0786935736629424</v>
      </c>
      <c r="H96" s="10">
        <f t="shared" si="20"/>
        <v>-0.34354729572301512</v>
      </c>
      <c r="I96" s="10">
        <f t="shared" si="21"/>
        <v>0.69578914137877201</v>
      </c>
      <c r="J96" s="10">
        <f t="shared" si="13"/>
        <v>0.77598149053904997</v>
      </c>
      <c r="K96" s="10">
        <f t="shared" si="14"/>
        <v>1.6130277376649145</v>
      </c>
      <c r="L96" s="13">
        <f t="shared" si="17"/>
        <v>-4.9367010615419815E-5</v>
      </c>
      <c r="M96" s="13">
        <f t="shared" si="18"/>
        <v>-3.2755271324069746E-5</v>
      </c>
      <c r="N96" s="13">
        <f t="shared" si="19"/>
        <v>5.9245333458563624E-5</v>
      </c>
    </row>
    <row r="97" spans="3:16" x14ac:dyDescent="0.2">
      <c r="C97">
        <v>95</v>
      </c>
      <c r="D97" s="14">
        <f t="shared" si="11"/>
        <v>1.52</v>
      </c>
      <c r="E97" s="14">
        <f t="shared" si="15"/>
        <v>1.7265715924785128</v>
      </c>
      <c r="F97" s="14">
        <f t="shared" si="16"/>
        <v>1.1603858853197877</v>
      </c>
      <c r="G97" s="2">
        <f t="shared" si="12"/>
        <v>2.080275190161911</v>
      </c>
      <c r="H97" s="10">
        <f t="shared" si="20"/>
        <v>-0.34662433201181064</v>
      </c>
      <c r="I97" s="10">
        <f t="shared" si="21"/>
        <v>0.69373434779239351</v>
      </c>
      <c r="J97" s="10">
        <f t="shared" si="13"/>
        <v>0.77551000822012062</v>
      </c>
      <c r="K97" s="10">
        <f t="shared" si="14"/>
        <v>1.6132742298225766</v>
      </c>
      <c r="L97" s="13">
        <f t="shared" si="17"/>
        <v>-4.9097493524996594E-5</v>
      </c>
      <c r="M97" s="13">
        <f t="shared" si="18"/>
        <v>-3.2996723075551238E-5</v>
      </c>
      <c r="N97" s="13">
        <f t="shared" si="19"/>
        <v>5.9155283822847961E-5</v>
      </c>
    </row>
    <row r="98" spans="3:16" x14ac:dyDescent="0.2">
      <c r="C98">
        <v>96</v>
      </c>
      <c r="D98" s="14">
        <f t="shared" si="11"/>
        <v>1.536</v>
      </c>
      <c r="E98" s="14">
        <f t="shared" si="15"/>
        <v>1.7210010542575538</v>
      </c>
      <c r="F98" s="14">
        <f t="shared" si="16"/>
        <v>1.1714691361725906</v>
      </c>
      <c r="G98" s="2">
        <f t="shared" si="12"/>
        <v>2.0818704488417543</v>
      </c>
      <c r="H98" s="10">
        <f t="shared" si="20"/>
        <v>-0.3496844824136397</v>
      </c>
      <c r="I98" s="10">
        <f t="shared" si="21"/>
        <v>0.69166455099432811</v>
      </c>
      <c r="J98" s="10">
        <f t="shared" si="13"/>
        <v>0.77503489491962918</v>
      </c>
      <c r="K98" s="10">
        <f t="shared" si="14"/>
        <v>1.6135222445543502</v>
      </c>
      <c r="L98" s="13">
        <f t="shared" si="17"/>
        <v>-4.8826680344338236E-5</v>
      </c>
      <c r="M98" s="13">
        <f t="shared" si="18"/>
        <v>-3.3235372258189066E-5</v>
      </c>
      <c r="N98" s="13">
        <f t="shared" si="19"/>
        <v>5.9064665262647422E-5</v>
      </c>
    </row>
    <row r="99" spans="3:16" x14ac:dyDescent="0.2">
      <c r="C99">
        <v>97</v>
      </c>
      <c r="D99" s="14">
        <f t="shared" si="11"/>
        <v>1.552</v>
      </c>
      <c r="E99" s="14">
        <f t="shared" si="15"/>
        <v>1.7153816890412763</v>
      </c>
      <c r="F99" s="14">
        <f t="shared" si="16"/>
        <v>1.1825191509516062</v>
      </c>
      <c r="G99" s="2">
        <f t="shared" si="12"/>
        <v>2.0834792731067449</v>
      </c>
      <c r="H99" s="10">
        <f t="shared" si="20"/>
        <v>-0.35272766705485292</v>
      </c>
      <c r="I99" s="10">
        <f t="shared" si="21"/>
        <v>0.68957992626011988</v>
      </c>
      <c r="J99" s="10">
        <f t="shared" si="13"/>
        <v>0.77455618376388391</v>
      </c>
      <c r="K99" s="10">
        <f t="shared" si="14"/>
        <v>1.6137717547287111</v>
      </c>
      <c r="L99" s="13">
        <f t="shared" si="17"/>
        <v>-4.8554607235073988E-5</v>
      </c>
      <c r="M99" s="13">
        <f t="shared" si="18"/>
        <v>-3.3471215455271874E-5</v>
      </c>
      <c r="N99" s="13">
        <f t="shared" si="19"/>
        <v>5.8973486820820844E-5</v>
      </c>
    </row>
    <row r="100" spans="3:16" x14ac:dyDescent="0.2">
      <c r="C100">
        <v>98</v>
      </c>
      <c r="D100" s="14">
        <f t="shared" si="11"/>
        <v>1.5680000000000001</v>
      </c>
      <c r="E100" s="14">
        <f t="shared" si="15"/>
        <v>1.7097137689117985</v>
      </c>
      <c r="F100" s="14">
        <f t="shared" si="16"/>
        <v>1.1935356938129145</v>
      </c>
      <c r="G100" s="2">
        <f t="shared" si="12"/>
        <v>2.0851015860173483</v>
      </c>
      <c r="H100" s="10">
        <f t="shared" si="20"/>
        <v>-0.35575380831802395</v>
      </c>
      <c r="I100" s="10">
        <f t="shared" si="21"/>
        <v>0.68748064906241912</v>
      </c>
      <c r="J100" s="10">
        <f t="shared" si="13"/>
        <v>0.77407390794940401</v>
      </c>
      <c r="K100" s="10">
        <f t="shared" si="14"/>
        <v>1.6140227331599493</v>
      </c>
      <c r="L100" s="13">
        <f t="shared" si="17"/>
        <v>-4.828131023026927E-5</v>
      </c>
      <c r="M100" s="13">
        <f t="shared" si="18"/>
        <v>-3.3704249773447437E-5</v>
      </c>
      <c r="N100" s="13">
        <f t="shared" si="19"/>
        <v>5.8881757534421775E-5</v>
      </c>
    </row>
    <row r="101" spans="3:16" x14ac:dyDescent="0.2">
      <c r="C101">
        <v>99</v>
      </c>
      <c r="D101" s="14">
        <f t="shared" si="11"/>
        <v>1.5840000000000001</v>
      </c>
      <c r="E101" s="14">
        <f t="shared" si="15"/>
        <v>1.7039975671750995</v>
      </c>
      <c r="F101" s="14">
        <f t="shared" si="16"/>
        <v>1.2045185317216036</v>
      </c>
      <c r="G101" s="2">
        <f t="shared" si="12"/>
        <v>2.0867373103003226</v>
      </c>
      <c r="H101" s="10">
        <f t="shared" si="20"/>
        <v>-0.35876283083363658</v>
      </c>
      <c r="I101" s="10">
        <f t="shared" si="21"/>
        <v>0.68536689503843895</v>
      </c>
      <c r="J101" s="10">
        <f t="shared" si="13"/>
        <v>0.77358810073733375</v>
      </c>
      <c r="K101" s="10">
        <f t="shared" si="14"/>
        <v>1.6142751526129588</v>
      </c>
      <c r="L101" s="13">
        <f t="shared" si="17"/>
        <v>-4.8006825225765937E-5</v>
      </c>
      <c r="M101" s="13">
        <f t="shared" si="18"/>
        <v>-3.3934472837504615E-5</v>
      </c>
      <c r="N101" s="13">
        <f t="shared" si="19"/>
        <v>5.8789486432665621E-5</v>
      </c>
    </row>
    <row r="102" spans="3:16" x14ac:dyDescent="0.2">
      <c r="C102">
        <v>100</v>
      </c>
      <c r="D102" s="14">
        <f t="shared" si="11"/>
        <v>1.6</v>
      </c>
      <c r="E102" s="14">
        <f t="shared" si="15"/>
        <v>1.6982333583251221</v>
      </c>
      <c r="F102" s="14">
        <f t="shared" si="16"/>
        <v>1.2154674344541445</v>
      </c>
      <c r="G102" s="2">
        <f t="shared" si="12"/>
        <v>2.0883863683587771</v>
      </c>
      <c r="H102" s="10">
        <f t="shared" si="20"/>
        <v>-0.36175466147124469</v>
      </c>
      <c r="I102" s="10">
        <f t="shared" si="21"/>
        <v>0.68323883995773105</v>
      </c>
      <c r="J102" s="10">
        <f t="shared" si="13"/>
        <v>0.77309879544787863</v>
      </c>
      <c r="K102" s="10">
        <f t="shared" si="14"/>
        <v>1.6145289858079404</v>
      </c>
      <c r="L102" s="13">
        <f t="shared" si="17"/>
        <v>-4.7731187972299693E-5</v>
      </c>
      <c r="M102" s="13">
        <f t="shared" si="18"/>
        <v>-3.4161882784933262E-5</v>
      </c>
      <c r="N102" s="13">
        <f t="shared" si="19"/>
        <v>5.8696682535374405E-5</v>
      </c>
      <c r="O102" s="8">
        <f>E102</f>
        <v>1.6982333583251221</v>
      </c>
      <c r="P102" s="8">
        <f>F102</f>
        <v>1.2154674344541445</v>
      </c>
    </row>
    <row r="103" spans="3:16" x14ac:dyDescent="0.2">
      <c r="C103">
        <v>101</v>
      </c>
      <c r="D103" s="14">
        <f t="shared" si="11"/>
        <v>1.6160000000000001</v>
      </c>
      <c r="E103" s="14">
        <f t="shared" si="15"/>
        <v>1.6924214180080197</v>
      </c>
      <c r="F103" s="14">
        <f t="shared" si="16"/>
        <v>1.226382174600251</v>
      </c>
      <c r="G103" s="2">
        <f t="shared" si="12"/>
        <v>2.0900486822821898</v>
      </c>
      <c r="H103" s="10">
        <f t="shared" si="20"/>
        <v>-0.36472922933017404</v>
      </c>
      <c r="I103" s="10">
        <f t="shared" si="21"/>
        <v>0.68109665969032229</v>
      </c>
      <c r="J103" s="10">
        <f t="shared" si="13"/>
        <v>0.77260602545482215</v>
      </c>
      <c r="K103" s="10">
        <f t="shared" si="14"/>
        <v>1.6147842054251309</v>
      </c>
      <c r="L103" s="13">
        <f t="shared" si="17"/>
        <v>-4.7454434067617512E-5</v>
      </c>
      <c r="M103" s="13">
        <f t="shared" si="18"/>
        <v>-3.4386478259929021E-5</v>
      </c>
      <c r="N103" s="13">
        <f t="shared" si="19"/>
        <v>5.8603354851052928E-5</v>
      </c>
    </row>
    <row r="104" spans="3:16" x14ac:dyDescent="0.2">
      <c r="C104">
        <v>102</v>
      </c>
      <c r="D104" s="14">
        <f t="shared" si="11"/>
        <v>1.6320000000000001</v>
      </c>
      <c r="E104" s="14">
        <f t="shared" si="15"/>
        <v>1.6865620229865566</v>
      </c>
      <c r="F104" s="14">
        <f t="shared" si="16"/>
        <v>1.2372625275642348</v>
      </c>
      <c r="G104" s="2">
        <f t="shared" si="12"/>
        <v>2.0917241738563774</v>
      </c>
      <c r="H104" s="10">
        <f t="shared" si="20"/>
        <v>-0.36768646572969688</v>
      </c>
      <c r="I104" s="10">
        <f t="shared" si="21"/>
        <v>0.67894053017523992</v>
      </c>
      <c r="J104" s="10">
        <f t="shared" si="13"/>
        <v>0.77210982418010421</v>
      </c>
      <c r="K104" s="10">
        <f t="shared" si="14"/>
        <v>1.6150407841095213</v>
      </c>
      <c r="L104" s="13">
        <f t="shared" si="17"/>
        <v>-4.717659894859505E-5</v>
      </c>
      <c r="M104" s="13">
        <f t="shared" si="18"/>
        <v>-3.4608258407731185E-5</v>
      </c>
      <c r="N104" s="13">
        <f t="shared" si="19"/>
        <v>5.8509512375107652E-5</v>
      </c>
    </row>
    <row r="105" spans="3:16" x14ac:dyDescent="0.2">
      <c r="C105">
        <v>103</v>
      </c>
      <c r="D105" s="14">
        <f t="shared" si="11"/>
        <v>1.6480000000000001</v>
      </c>
      <c r="E105" s="14">
        <f t="shared" si="15"/>
        <v>1.6806554511046694</v>
      </c>
      <c r="F105" s="14">
        <f t="shared" si="16"/>
        <v>1.2481082715658587</v>
      </c>
      <c r="G105" s="2">
        <f t="shared" si="12"/>
        <v>2.0934127645734262</v>
      </c>
      <c r="H105" s="10">
        <f t="shared" si="20"/>
        <v>-0.37062630419874842</v>
      </c>
      <c r="I105" s="10">
        <f t="shared" si="21"/>
        <v>0.67677062738935589</v>
      </c>
      <c r="J105" s="10">
        <f t="shared" si="13"/>
        <v>0.77161022508842225</v>
      </c>
      <c r="K105" s="10">
        <f t="shared" si="14"/>
        <v>1.6152986944754777</v>
      </c>
      <c r="L105" s="13">
        <f t="shared" si="17"/>
        <v>-4.6897717883576107E-5</v>
      </c>
      <c r="M105" s="13">
        <f t="shared" si="18"/>
        <v>-3.4827222868960561E-5</v>
      </c>
      <c r="N105" s="13">
        <f t="shared" si="19"/>
        <v>5.8415164088203537E-5</v>
      </c>
    </row>
    <row r="106" spans="3:16" x14ac:dyDescent="0.2">
      <c r="C106">
        <v>104</v>
      </c>
      <c r="D106" s="14">
        <f t="shared" si="11"/>
        <v>1.6640000000000001</v>
      </c>
      <c r="E106" s="14">
        <f t="shared" si="15"/>
        <v>1.6747019812521966</v>
      </c>
      <c r="F106" s="14">
        <f t="shared" si="16"/>
        <v>1.2589191876406942</v>
      </c>
      <c r="G106" s="2">
        <f t="shared" si="12"/>
        <v>2.0951143756415633</v>
      </c>
      <c r="H106" s="10">
        <f t="shared" si="20"/>
        <v>-0.37354868046514389</v>
      </c>
      <c r="I106" s="10">
        <f t="shared" si="21"/>
        <v>0.67458712731661985</v>
      </c>
      <c r="J106" s="10">
        <f t="shared" si="13"/>
        <v>0.77110726168188803</v>
      </c>
      <c r="K106" s="10">
        <f t="shared" si="14"/>
        <v>1.6155579091113244</v>
      </c>
      <c r="L106" s="13">
        <f t="shared" si="17"/>
        <v>-4.6617825964823112E-5</v>
      </c>
      <c r="M106" s="13">
        <f t="shared" si="18"/>
        <v>-3.5043371773624266E-5</v>
      </c>
      <c r="N106" s="13">
        <f t="shared" si="19"/>
        <v>5.8320318954468879E-5</v>
      </c>
    </row>
    <row r="107" spans="3:16" x14ac:dyDescent="0.2">
      <c r="C107">
        <v>105</v>
      </c>
      <c r="D107" s="14">
        <f t="shared" si="11"/>
        <v>1.68</v>
      </c>
      <c r="E107" s="14">
        <f t="shared" si="15"/>
        <v>1.6687018933297848</v>
      </c>
      <c r="F107" s="14">
        <f t="shared" si="16"/>
        <v>1.2696950596399905</v>
      </c>
      <c r="G107" s="2">
        <f t="shared" si="12"/>
        <v>2.0968289279949874</v>
      </c>
      <c r="H107" s="10">
        <f t="shared" si="20"/>
        <v>-0.37645353244435131</v>
      </c>
      <c r="I107" s="10">
        <f t="shared" si="21"/>
        <v>0.67239020591765286</v>
      </c>
      <c r="J107" s="10">
        <f t="shared" si="13"/>
        <v>0.77060096749472995</v>
      </c>
      <c r="K107" s="10">
        <f t="shared" si="14"/>
        <v>1.6158184005838747</v>
      </c>
      <c r="L107" s="13">
        <f t="shared" si="17"/>
        <v>-4.6336958101744763E-5</v>
      </c>
      <c r="M107" s="13">
        <f t="shared" si="18"/>
        <v>-3.5256705734898475E-5</v>
      </c>
      <c r="N107" s="13">
        <f t="shared" si="19"/>
        <v>5.822498592013632E-5</v>
      </c>
    </row>
    <row r="108" spans="3:16" x14ac:dyDescent="0.2">
      <c r="C108">
        <v>106</v>
      </c>
      <c r="D108" s="14">
        <f t="shared" si="11"/>
        <v>1.696</v>
      </c>
      <c r="E108" s="14">
        <f t="shared" si="15"/>
        <v>1.6626554682139774</v>
      </c>
      <c r="F108" s="14">
        <f t="shared" si="16"/>
        <v>1.2804356742300591</v>
      </c>
      <c r="G108" s="2">
        <f t="shared" si="12"/>
        <v>2.0985563423036386</v>
      </c>
      <c r="H108" s="10">
        <f t="shared" si="20"/>
        <v>-0.37934080022786199</v>
      </c>
      <c r="I108" s="10">
        <f t="shared" si="21"/>
        <v>0.67018003909975754</v>
      </c>
      <c r="J108" s="10">
        <f t="shared" si="13"/>
        <v>0.77009137608810241</v>
      </c>
      <c r="K108" s="10">
        <f t="shared" si="14"/>
        <v>1.6160801414430239</v>
      </c>
      <c r="L108" s="13">
        <f t="shared" si="17"/>
        <v>-4.6055149013679575E-5</v>
      </c>
      <c r="M108" s="13">
        <f t="shared" si="18"/>
        <v>-3.5467225842800154E-5</v>
      </c>
      <c r="N108" s="13">
        <f t="shared" si="19"/>
        <v>5.8129173911697914E-5</v>
      </c>
    </row>
    <row r="109" spans="3:16" x14ac:dyDescent="0.2">
      <c r="C109">
        <v>107</v>
      </c>
      <c r="D109" s="14">
        <f t="shared" si="11"/>
        <v>1.712</v>
      </c>
      <c r="E109" s="14">
        <f t="shared" si="15"/>
        <v>1.6565629877224932</v>
      </c>
      <c r="F109" s="14">
        <f t="shared" si="16"/>
        <v>1.2911408208911828</v>
      </c>
      <c r="G109" s="2">
        <f t="shared" si="12"/>
        <v>2.1002965389829193</v>
      </c>
      <c r="H109" s="10">
        <f t="shared" si="20"/>
        <v>-0.38221042607106126</v>
      </c>
      <c r="I109" s="10">
        <f t="shared" si="21"/>
        <v>0.66795680268730284</v>
      </c>
      <c r="J109" s="10">
        <f t="shared" si="13"/>
        <v>0.7695785210449072</v>
      </c>
      <c r="K109" s="10">
        <f t="shared" si="14"/>
        <v>1.6163431042262124</v>
      </c>
      <c r="L109" s="13">
        <f t="shared" si="17"/>
        <v>-4.5772433222568409E-5</v>
      </c>
      <c r="M109" s="13">
        <f t="shared" si="18"/>
        <v>-3.5674933658080832E-5</v>
      </c>
      <c r="N109" s="13">
        <f t="shared" si="19"/>
        <v>5.8032891834053502E-5</v>
      </c>
    </row>
    <row r="110" spans="3:16" x14ac:dyDescent="0.2">
      <c r="C110">
        <v>108</v>
      </c>
      <c r="D110" s="14">
        <f t="shared" si="11"/>
        <v>1.728</v>
      </c>
      <c r="E110" s="14">
        <f t="shared" si="15"/>
        <v>1.6504247345797034</v>
      </c>
      <c r="F110" s="14">
        <f t="shared" si="16"/>
        <v>1.3018102919160528</v>
      </c>
      <c r="G110" s="2">
        <f t="shared" si="12"/>
        <v>2.1020494382033554</v>
      </c>
      <c r="H110" s="10">
        <f t="shared" si="20"/>
        <v>-0.38506235438068304</v>
      </c>
      <c r="I110" s="10">
        <f t="shared" si="21"/>
        <v>0.66572067239249744</v>
      </c>
      <c r="J110" s="10">
        <f t="shared" si="13"/>
        <v>0.76906243596467094</v>
      </c>
      <c r="K110" s="10">
        <f t="shared" si="14"/>
        <v>1.6166072614628406</v>
      </c>
      <c r="L110" s="13">
        <f t="shared" si="17"/>
        <v>-4.5488845046515181E-5</v>
      </c>
      <c r="M110" s="13">
        <f t="shared" si="18"/>
        <v>-3.5879831205898327E-5</v>
      </c>
      <c r="N110" s="13">
        <f t="shared" si="19"/>
        <v>5.7936148569175912E-5</v>
      </c>
    </row>
    <row r="111" spans="3:16" x14ac:dyDescent="0.2">
      <c r="C111">
        <v>109</v>
      </c>
      <c r="D111" s="14">
        <f t="shared" si="11"/>
        <v>1.744</v>
      </c>
      <c r="E111" s="14">
        <f t="shared" si="15"/>
        <v>1.6442409923823114</v>
      </c>
      <c r="F111" s="14">
        <f t="shared" si="16"/>
        <v>1.3124438824077427</v>
      </c>
      <c r="G111" s="2">
        <f t="shared" si="12"/>
        <v>2.1038149599001992</v>
      </c>
      <c r="H111" s="10">
        <f t="shared" si="20"/>
        <v>-0.38789653170187566</v>
      </c>
      <c r="I111" s="10">
        <f t="shared" si="21"/>
        <v>0.66347182378656555</v>
      </c>
      <c r="J111" s="10">
        <f t="shared" si="13"/>
        <v>0.76854315445849608</v>
      </c>
      <c r="K111" s="10">
        <f t="shared" si="14"/>
        <v>1.6168725856786734</v>
      </c>
      <c r="L111" s="13">
        <f t="shared" si="17"/>
        <v>-4.5204418593347562E-5</v>
      </c>
      <c r="M111" s="13">
        <f t="shared" si="18"/>
        <v>-3.6081920969488479E-5</v>
      </c>
      <c r="N111" s="13">
        <f t="shared" si="19"/>
        <v>5.7838952974712453E-5</v>
      </c>
    </row>
    <row r="112" spans="3:16" x14ac:dyDescent="0.2">
      <c r="C112">
        <v>110</v>
      </c>
      <c r="D112" s="14">
        <f t="shared" si="11"/>
        <v>1.76</v>
      </c>
      <c r="E112" s="14">
        <f t="shared" si="15"/>
        <v>1.6380120455652434</v>
      </c>
      <c r="F112" s="14">
        <f t="shared" si="16"/>
        <v>1.3230413902772229</v>
      </c>
      <c r="G112" s="2">
        <f t="shared" si="12"/>
        <v>2.1055930237829723</v>
      </c>
      <c r="H112" s="10">
        <f t="shared" si="20"/>
        <v>-0.39071290670485148</v>
      </c>
      <c r="I112" s="10">
        <f t="shared" si="21"/>
        <v>0.66121043227131138</v>
      </c>
      <c r="J112" s="10">
        <f t="shared" si="13"/>
        <v>0.76802071014404838</v>
      </c>
      <c r="K112" s="10">
        <f t="shared" si="14"/>
        <v>1.6171390494001525</v>
      </c>
      <c r="L112" s="13">
        <f t="shared" si="17"/>
        <v>-4.4919187754288714E-5</v>
      </c>
      <c r="M112" s="13">
        <f t="shared" si="18"/>
        <v>-3.6281205883503809E-5</v>
      </c>
      <c r="N112" s="13">
        <f t="shared" si="19"/>
        <v>5.7741313882403408E-5</v>
      </c>
      <c r="O112" s="8"/>
      <c r="P112" s="8"/>
    </row>
    <row r="113" spans="3:16" x14ac:dyDescent="0.2">
      <c r="C113">
        <v>111</v>
      </c>
      <c r="D113" s="14">
        <f t="shared" si="11"/>
        <v>1.776</v>
      </c>
      <c r="E113" s="14">
        <f t="shared" si="15"/>
        <v>1.6317381793677561</v>
      </c>
      <c r="F113" s="14">
        <f t="shared" si="16"/>
        <v>1.3336026162404246</v>
      </c>
      <c r="G113" s="2">
        <f t="shared" si="12"/>
        <v>2.1073835493449464</v>
      </c>
      <c r="H113" s="10">
        <f t="shared" si="20"/>
        <v>-0.39351143017116175</v>
      </c>
      <c r="I113" s="10">
        <f t="shared" si="21"/>
        <v>0.65893667305112757</v>
      </c>
      <c r="J113" s="10">
        <f t="shared" si="13"/>
        <v>0.76749513664064462</v>
      </c>
      <c r="K113" s="10">
        <f t="shared" si="14"/>
        <v>1.6174066251587462</v>
      </c>
      <c r="L113" s="13">
        <f t="shared" si="17"/>
        <v>-4.4633186197629016E-5</v>
      </c>
      <c r="M113" s="13">
        <f t="shared" si="18"/>
        <v>-3.6477689327241158E-5</v>
      </c>
      <c r="N113" s="13">
        <f t="shared" si="19"/>
        <v>5.7643240096362947E-5</v>
      </c>
    </row>
    <row r="114" spans="3:16" x14ac:dyDescent="0.2">
      <c r="C114">
        <v>112</v>
      </c>
      <c r="D114" s="14">
        <f t="shared" si="11"/>
        <v>1.792</v>
      </c>
      <c r="E114" s="14">
        <f t="shared" si="15"/>
        <v>1.6254196797997662</v>
      </c>
      <c r="F114" s="14">
        <f t="shared" si="16"/>
        <v>1.344127363814859</v>
      </c>
      <c r="G114" s="2">
        <f t="shared" si="12"/>
        <v>2.1091864558725617</v>
      </c>
      <c r="H114" s="10">
        <f t="shared" si="20"/>
        <v>-0.39629205497955511</v>
      </c>
      <c r="I114" s="10">
        <f t="shared" si="21"/>
        <v>0.65665072110540623</v>
      </c>
      <c r="J114" s="10">
        <f t="shared" si="13"/>
        <v>0.76696646756437059</v>
      </c>
      <c r="K114" s="10">
        <f t="shared" si="14"/>
        <v>1.6176752854951928</v>
      </c>
      <c r="L114" s="13">
        <f t="shared" si="17"/>
        <v>-4.4346447362619834E-5</v>
      </c>
      <c r="M114" s="13">
        <f t="shared" si="18"/>
        <v>-3.6671375118202398E-5</v>
      </c>
      <c r="N114" s="13">
        <f t="shared" si="19"/>
        <v>5.7544740391677204E-5</v>
      </c>
    </row>
    <row r="115" spans="3:16" x14ac:dyDescent="0.2">
      <c r="C115">
        <v>113</v>
      </c>
      <c r="D115" s="14">
        <f t="shared" si="11"/>
        <v>1.8080000000000001</v>
      </c>
      <c r="E115" s="14">
        <f t="shared" si="15"/>
        <v>1.6190568336084104</v>
      </c>
      <c r="F115" s="14">
        <f t="shared" si="16"/>
        <v>1.3546154393157976</v>
      </c>
      <c r="G115" s="2">
        <f t="shared" si="12"/>
        <v>2.1110016624547749</v>
      </c>
      <c r="H115" s="10">
        <f t="shared" si="20"/>
        <v>-0.39905473609148923</v>
      </c>
      <c r="I115" s="10">
        <f t="shared" si="21"/>
        <v>0.65435275116135228</v>
      </c>
      <c r="J115" s="10">
        <f t="shared" si="13"/>
        <v>0.76643473652325989</v>
      </c>
      <c r="K115" s="10">
        <f t="shared" si="14"/>
        <v>1.617945002963689</v>
      </c>
      <c r="L115" s="13">
        <f t="shared" si="17"/>
        <v>-4.4059004453922412E-5</v>
      </c>
      <c r="M115" s="13">
        <f t="shared" si="18"/>
        <v>-3.6862267505322066E-5</v>
      </c>
      <c r="N115" s="13">
        <f t="shared" si="19"/>
        <v>5.7445823513156101E-5</v>
      </c>
    </row>
    <row r="116" spans="3:16" x14ac:dyDescent="0.2">
      <c r="C116">
        <v>114</v>
      </c>
      <c r="D116" s="14">
        <f t="shared" si="11"/>
        <v>1.8240000000000001</v>
      </c>
      <c r="E116" s="14">
        <f t="shared" si="15"/>
        <v>1.6126499282448385</v>
      </c>
      <c r="F116" s="14">
        <f t="shared" si="16"/>
        <v>1.3650666518520223</v>
      </c>
      <c r="G116" s="2">
        <f t="shared" si="12"/>
        <v>2.1128290879923468</v>
      </c>
      <c r="H116" s="10">
        <f t="shared" si="20"/>
        <v>-0.40179943053629541</v>
      </c>
      <c r="I116" s="10">
        <f t="shared" si="21"/>
        <v>0.65204293766724097</v>
      </c>
      <c r="J116" s="10">
        <f t="shared" si="13"/>
        <v>0.76589997711255797</v>
      </c>
      <c r="K116" s="10">
        <f t="shared" si="14"/>
        <v>1.6182157501360852</v>
      </c>
      <c r="L116" s="13">
        <f t="shared" si="17"/>
        <v>-4.3770890435834708E-5</v>
      </c>
      <c r="M116" s="13">
        <f t="shared" si="18"/>
        <v>-3.7050371161972961E-5</v>
      </c>
      <c r="N116" s="13">
        <f t="shared" si="19"/>
        <v>5.7346498173696742E-5</v>
      </c>
    </row>
    <row r="117" spans="3:16" x14ac:dyDescent="0.2">
      <c r="C117">
        <v>115</v>
      </c>
      <c r="D117" s="14">
        <f t="shared" si="11"/>
        <v>1.84</v>
      </c>
      <c r="E117" s="14">
        <f t="shared" si="15"/>
        <v>1.6061992518312489</v>
      </c>
      <c r="F117" s="14">
        <f t="shared" si="16"/>
        <v>1.3754808133211494</v>
      </c>
      <c r="G117" s="2">
        <f t="shared" si="12"/>
        <v>2.1146686512070572</v>
      </c>
      <c r="H117" s="10">
        <f t="shared" si="20"/>
        <v>-0.40452609739596856</v>
      </c>
      <c r="I117" s="10">
        <f t="shared" si="21"/>
        <v>0.64972145476610565</v>
      </c>
      <c r="J117" s="10">
        <f t="shared" si="13"/>
        <v>0.76536222291003975</v>
      </c>
      <c r="K117" s="10">
        <f t="shared" si="14"/>
        <v>1.6184874996060088</v>
      </c>
      <c r="L117" s="13">
        <f t="shared" si="17"/>
        <v>-4.3482138026629258E-5</v>
      </c>
      <c r="M117" s="13">
        <f t="shared" si="18"/>
        <v>-3.7235691179415831E-5</v>
      </c>
      <c r="N117" s="13">
        <f t="shared" si="19"/>
        <v>5.7246773052947394E-5</v>
      </c>
    </row>
    <row r="118" spans="3:16" x14ac:dyDescent="0.2">
      <c r="C118">
        <v>116</v>
      </c>
      <c r="D118" s="14">
        <f t="shared" si="11"/>
        <v>1.8560000000000001</v>
      </c>
      <c r="E118" s="14">
        <f t="shared" si="15"/>
        <v>1.5997050931281676</v>
      </c>
      <c r="F118" s="14">
        <f t="shared" si="16"/>
        <v>1.3858577384045376</v>
      </c>
      <c r="G118" s="2">
        <f t="shared" si="12"/>
        <v>2.1165202706508479</v>
      </c>
      <c r="H118" s="10">
        <f t="shared" si="20"/>
        <v>-0.40723469778962407</v>
      </c>
      <c r="I118" s="10">
        <f t="shared" si="21"/>
        <v>0.64738847626981399</v>
      </c>
      <c r="J118" s="10">
        <f t="shared" si="13"/>
        <v>0.76482150747135635</v>
      </c>
      <c r="K118" s="10">
        <f t="shared" si="14"/>
        <v>1.6187602239928647</v>
      </c>
      <c r="L118" s="13">
        <f t="shared" si="17"/>
        <v>-4.3192779693446148E-5</v>
      </c>
      <c r="M118" s="13">
        <f t="shared" si="18"/>
        <v>-3.7418233060027006E-5</v>
      </c>
      <c r="N118" s="13">
        <f t="shared" si="19"/>
        <v>5.7146656796186006E-5</v>
      </c>
    </row>
    <row r="119" spans="3:16" x14ac:dyDescent="0.2">
      <c r="C119">
        <v>117</v>
      </c>
      <c r="D119" s="14">
        <f t="shared" si="11"/>
        <v>1.8720000000000001</v>
      </c>
      <c r="E119" s="14">
        <f t="shared" si="15"/>
        <v>1.5931677415019809</v>
      </c>
      <c r="F119" s="14">
        <f t="shared" si="16"/>
        <v>1.3961972445617834</v>
      </c>
      <c r="G119" s="2">
        <f t="shared" si="12"/>
        <v>2.1183838647149007</v>
      </c>
      <c r="H119" s="10">
        <f t="shared" si="20"/>
        <v>-0.40992519485764933</v>
      </c>
      <c r="I119" s="10">
        <f t="shared" si="21"/>
        <v>0.64504417563360228</v>
      </c>
      <c r="J119" s="10">
        <f t="shared" si="13"/>
        <v>0.76427786432547906</v>
      </c>
      <c r="K119" s="10">
        <f t="shared" si="14"/>
        <v>1.6190338959458588</v>
      </c>
      <c r="L119" s="13">
        <f t="shared" si="17"/>
        <v>-4.290284764751906E-5</v>
      </c>
      <c r="M119" s="13">
        <f t="shared" si="18"/>
        <v>-3.7598002709970935E-5</v>
      </c>
      <c r="N119" s="13">
        <f t="shared" si="19"/>
        <v>5.7046158013009201E-5</v>
      </c>
    </row>
    <row r="120" spans="3:16" x14ac:dyDescent="0.2">
      <c r="C120">
        <v>118</v>
      </c>
      <c r="D120" s="14">
        <f t="shared" si="11"/>
        <v>1.8880000000000001</v>
      </c>
      <c r="E120" s="14">
        <f t="shared" si="15"/>
        <v>1.5865874868927228</v>
      </c>
      <c r="F120" s="14">
        <f t="shared" si="16"/>
        <v>1.4064991520248129</v>
      </c>
      <c r="G120" s="2">
        <f t="shared" si="12"/>
        <v>2.120259351638635</v>
      </c>
      <c r="H120" s="10">
        <f t="shared" si="20"/>
        <v>-0.41259755374556395</v>
      </c>
      <c r="I120" s="10">
        <f t="shared" si="21"/>
        <v>0.64268872593106763</v>
      </c>
      <c r="J120" s="10">
        <f t="shared" si="13"/>
        <v>0.76373132697023927</v>
      </c>
      <c r="K120" s="10">
        <f t="shared" si="14"/>
        <v>1.6193084881480337</v>
      </c>
      <c r="L120" s="13">
        <f t="shared" si="17"/>
        <v>-4.2612373838846196E-5</v>
      </c>
      <c r="M120" s="13">
        <f t="shared" si="18"/>
        <v>-3.7775006432316793E-5</v>
      </c>
      <c r="N120" s="13">
        <f t="shared" si="19"/>
        <v>5.6945285275808026E-5</v>
      </c>
    </row>
    <row r="121" spans="3:16" x14ac:dyDescent="0.2">
      <c r="C121">
        <v>119</v>
      </c>
      <c r="D121" s="14">
        <f t="shared" si="11"/>
        <v>1.9040000000000001</v>
      </c>
      <c r="E121" s="14">
        <f t="shared" si="15"/>
        <v>1.5799646197821229</v>
      </c>
      <c r="F121" s="14">
        <f t="shared" si="16"/>
        <v>1.4167632837915776</v>
      </c>
      <c r="G121" s="2">
        <f t="shared" si="12"/>
        <v>2.1221466495186334</v>
      </c>
      <c r="H121" s="10">
        <f t="shared" si="20"/>
        <v>-0.41525174158750511</v>
      </c>
      <c r="I121" s="10">
        <f t="shared" si="21"/>
        <v>0.64032229982956268</v>
      </c>
      <c r="J121" s="10">
        <f t="shared" si="13"/>
        <v>0.76318192886786596</v>
      </c>
      <c r="K121" s="10">
        <f t="shared" si="14"/>
        <v>1.6195839733201098</v>
      </c>
      <c r="L121" s="13">
        <f t="shared" si="17"/>
        <v>-4.2321389951194277E-5</v>
      </c>
      <c r="M121" s="13">
        <f t="shared" si="18"/>
        <v>-3.7949250920044086E-5</v>
      </c>
      <c r="N121" s="13">
        <f t="shared" si="19"/>
        <v>5.6844047118352812E-5</v>
      </c>
    </row>
    <row r="122" spans="3:16" x14ac:dyDescent="0.2">
      <c r="C122">
        <v>120</v>
      </c>
      <c r="D122" s="14">
        <f t="shared" si="11"/>
        <v>1.92</v>
      </c>
      <c r="E122" s="14">
        <f t="shared" si="15"/>
        <v>1.5732994311619226</v>
      </c>
      <c r="F122" s="14">
        <f t="shared" si="16"/>
        <v>1.4269894656193589</v>
      </c>
      <c r="G122" s="2">
        <f t="shared" si="12"/>
        <v>2.1240456763174969</v>
      </c>
      <c r="H122" s="10">
        <f t="shared" si="20"/>
        <v>-0.41788772748946323</v>
      </c>
      <c r="I122" s="10">
        <f t="shared" si="21"/>
        <v>0.63794506956606212</v>
      </c>
      <c r="J122" s="10">
        <f t="shared" si="13"/>
        <v>0.76262970344063818</v>
      </c>
      <c r="K122" s="10">
        <f t="shared" si="14"/>
        <v>1.6198603242243823</v>
      </c>
      <c r="L122" s="13">
        <f t="shared" si="17"/>
        <v>-4.2029927398101741E-5</v>
      </c>
      <c r="M122" s="13">
        <f t="shared" si="18"/>
        <v>-3.8120743249048239E-5</v>
      </c>
      <c r="N122" s="13">
        <f t="shared" si="19"/>
        <v>5.6742452035046567E-5</v>
      </c>
      <c r="O122" s="8">
        <f>E122</f>
        <v>1.5732994311619226</v>
      </c>
      <c r="P122" s="8">
        <f>F122</f>
        <v>1.4269894656193589</v>
      </c>
    </row>
    <row r="123" spans="3:16" x14ac:dyDescent="0.2">
      <c r="C123">
        <v>121</v>
      </c>
      <c r="D123" s="14">
        <f t="shared" si="11"/>
        <v>1.9359999999999999</v>
      </c>
      <c r="E123" s="14">
        <f t="shared" si="15"/>
        <v>1.5665922125024601</v>
      </c>
      <c r="F123" s="14">
        <f t="shared" si="16"/>
        <v>1.4371775260176916</v>
      </c>
      <c r="G123" s="2">
        <f t="shared" si="12"/>
        <v>2.1259563498726135</v>
      </c>
      <c r="H123" s="10">
        <f t="shared" si="20"/>
        <v>-0.42050548251226783</v>
      </c>
      <c r="I123" s="10">
        <f t="shared" si="21"/>
        <v>0.63555720692343165</v>
      </c>
      <c r="J123" s="10">
        <f t="shared" si="13"/>
        <v>0.7620746840665874</v>
      </c>
      <c r="K123" s="10">
        <f t="shared" si="14"/>
        <v>1.6201375136685272</v>
      </c>
      <c r="L123" s="13">
        <f t="shared" si="17"/>
        <v>-4.1738017318104781E-5</v>
      </c>
      <c r="M123" s="13">
        <f t="shared" si="18"/>
        <v>-3.828949087103517E-5</v>
      </c>
      <c r="N123" s="13">
        <f t="shared" si="19"/>
        <v>5.6640508479439875E-5</v>
      </c>
    </row>
    <row r="124" spans="3:16" x14ac:dyDescent="0.2">
      <c r="C124">
        <v>122</v>
      </c>
      <c r="D124" s="14">
        <f t="shared" si="11"/>
        <v>1.952</v>
      </c>
      <c r="E124" s="14">
        <f t="shared" si="15"/>
        <v>1.55984325572153</v>
      </c>
      <c r="F124" s="14">
        <f t="shared" si="16"/>
        <v>1.4473272962409087</v>
      </c>
      <c r="G124" s="2">
        <f t="shared" si="12"/>
        <v>2.1278785879048554</v>
      </c>
      <c r="H124" s="10">
        <f t="shared" si="20"/>
        <v>-0.42310497965422633</v>
      </c>
      <c r="I124" s="10">
        <f t="shared" si="21"/>
        <v>0.63315888320718272</v>
      </c>
      <c r="J124" s="10">
        <f t="shared" si="13"/>
        <v>0.76151690407526096</v>
      </c>
      <c r="K124" s="10">
        <f t="shared" si="14"/>
        <v>1.6204155145093435</v>
      </c>
      <c r="L124" s="13">
        <f t="shared" si="17"/>
        <v>-4.1445690570518501E-5</v>
      </c>
      <c r="M124" s="13">
        <f t="shared" si="18"/>
        <v>-3.8455501606304843E-5</v>
      </c>
      <c r="N124" s="13">
        <f t="shared" si="19"/>
        <v>5.6538224863004681E-5</v>
      </c>
    </row>
    <row r="125" spans="3:16" x14ac:dyDescent="0.2">
      <c r="C125">
        <v>123</v>
      </c>
      <c r="D125" s="14">
        <f t="shared" si="11"/>
        <v>1.968</v>
      </c>
      <c r="E125" s="14">
        <f t="shared" si="15"/>
        <v>1.5530528531535248</v>
      </c>
      <c r="F125" s="14">
        <f t="shared" si="16"/>
        <v>1.4574386102803214</v>
      </c>
      <c r="G125" s="2">
        <f t="shared" si="12"/>
        <v>2.1298123080271978</v>
      </c>
      <c r="H125" s="10">
        <f t="shared" si="20"/>
        <v>-0.42568619383358264</v>
      </c>
      <c r="I125" s="10">
        <f t="shared" si="21"/>
        <v>0.63075026922264354</v>
      </c>
      <c r="J125" s="10">
        <f t="shared" si="13"/>
        <v>0.76095639674357152</v>
      </c>
      <c r="K125" s="10">
        <f t="shared" si="14"/>
        <v>1.6206942996564861</v>
      </c>
      <c r="L125" s="13">
        <f t="shared" si="17"/>
        <v>-4.1152977731662155E-5</v>
      </c>
      <c r="M125" s="13">
        <f t="shared" si="18"/>
        <v>-3.8618783636867882E-5</v>
      </c>
      <c r="N125" s="13">
        <f t="shared" si="19"/>
        <v>5.6435609554375288E-5</v>
      </c>
    </row>
    <row r="126" spans="3:16" x14ac:dyDescent="0.2">
      <c r="C126">
        <v>124</v>
      </c>
      <c r="D126" s="14">
        <f t="shared" si="11"/>
        <v>1.984</v>
      </c>
      <c r="E126" s="14">
        <f t="shared" si="15"/>
        <v>1.5462212975188554</v>
      </c>
      <c r="F126" s="14">
        <f t="shared" si="16"/>
        <v>1.4675113048560333</v>
      </c>
      <c r="G126" s="2">
        <f t="shared" si="12"/>
        <v>2.1317574277532492</v>
      </c>
      <c r="H126" s="10">
        <f t="shared" si="20"/>
        <v>-0.4282491018706841</v>
      </c>
      <c r="I126" s="10">
        <f t="shared" si="21"/>
        <v>0.62833153525257424</v>
      </c>
      <c r="J126" s="10">
        <f t="shared" si="13"/>
        <v>0.76039319529168892</v>
      </c>
      <c r="K126" s="10">
        <f t="shared" si="14"/>
        <v>1.6209738420760849</v>
      </c>
      <c r="L126" s="13">
        <f t="shared" si="17"/>
        <v>-4.0859909090529278E-5</v>
      </c>
      <c r="M126" s="13">
        <f t="shared" si="18"/>
        <v>-3.8779345499118101E-5</v>
      </c>
      <c r="N126" s="13">
        <f t="shared" si="19"/>
        <v>5.6332670877797795E-5</v>
      </c>
    </row>
    <row r="127" spans="3:16" x14ac:dyDescent="0.2">
      <c r="C127">
        <v>125</v>
      </c>
      <c r="D127" s="14">
        <f t="shared" si="11"/>
        <v>2</v>
      </c>
      <c r="E127" s="14">
        <f t="shared" si="15"/>
        <v>1.5393488818936629</v>
      </c>
      <c r="F127" s="14">
        <f t="shared" si="16"/>
        <v>1.4775452194084038</v>
      </c>
      <c r="G127" s="2">
        <f t="shared" si="12"/>
        <v>2.1337138645057117</v>
      </c>
      <c r="H127" s="10">
        <f t="shared" si="20"/>
        <v>-0.4307936824698988</v>
      </c>
      <c r="I127" s="10">
        <f t="shared" si="21"/>
        <v>0.62590285103525378</v>
      </c>
      <c r="J127" s="10">
        <f t="shared" si="13"/>
        <v>0.75982733287901338</v>
      </c>
      <c r="K127" s="10">
        <f t="shared" si="14"/>
        <v>1.6212541147943473</v>
      </c>
      <c r="L127" s="13">
        <f t="shared" si="17"/>
        <v>-4.0566514645457019E-5</v>
      </c>
      <c r="M127" s="13">
        <f t="shared" si="18"/>
        <v>-3.8937196076727076E-5</v>
      </c>
      <c r="N127" s="13">
        <f t="shared" si="19"/>
        <v>5.6229417112376051E-5</v>
      </c>
    </row>
    <row r="128" spans="3:16" x14ac:dyDescent="0.2">
      <c r="C128">
        <v>126</v>
      </c>
      <c r="D128" s="14">
        <f t="shared" si="11"/>
        <v>2.016</v>
      </c>
      <c r="E128" s="14">
        <f t="shared" si="15"/>
        <v>1.5324358996798186</v>
      </c>
      <c r="F128" s="14">
        <f t="shared" si="16"/>
        <v>1.4875401960891614</v>
      </c>
      <c r="G128" s="2">
        <f t="shared" si="12"/>
        <v>2.1356815356247467</v>
      </c>
      <c r="H128" s="10">
        <f t="shared" si="20"/>
        <v>-0.43331991620136623</v>
      </c>
      <c r="I128" s="10">
        <f t="shared" si="21"/>
        <v>0.62346438574298335</v>
      </c>
      <c r="J128" s="10">
        <f t="shared" si="13"/>
        <v>0.75925884260022591</v>
      </c>
      <c r="K128" s="10">
        <f t="shared" si="14"/>
        <v>1.6215350909011184</v>
      </c>
      <c r="L128" s="13">
        <f t="shared" si="17"/>
        <v>-4.0272824100462401E-5</v>
      </c>
      <c r="M128" s="13">
        <f t="shared" si="18"/>
        <v>-3.9092344593316675E-5</v>
      </c>
      <c r="N128" s="13">
        <f t="shared" si="19"/>
        <v>5.6125856490831399E-5</v>
      </c>
    </row>
    <row r="129" spans="3:16" x14ac:dyDescent="0.2">
      <c r="C129">
        <v>127</v>
      </c>
      <c r="D129" s="14">
        <f t="shared" si="11"/>
        <v>2.032</v>
      </c>
      <c r="E129" s="14">
        <f t="shared" si="15"/>
        <v>1.5254826445752192</v>
      </c>
      <c r="F129" s="14">
        <f t="shared" si="16"/>
        <v>1.4974960797521792</v>
      </c>
      <c r="G129" s="2">
        <f t="shared" si="12"/>
        <v>2.1376603583762668</v>
      </c>
      <c r="H129" s="10">
        <f t="shared" si="20"/>
        <v>-0.4358277854824566</v>
      </c>
      <c r="I129" s="10">
        <f t="shared" si="21"/>
        <v>0.6210163079610892</v>
      </c>
      <c r="J129" s="10">
        <f t="shared" si="13"/>
        <v>0.75868775748140593</v>
      </c>
      <c r="K129" s="10">
        <f t="shared" si="14"/>
        <v>1.6218167435533883</v>
      </c>
      <c r="L129" s="13">
        <f t="shared" si="17"/>
        <v>-3.997886686168961E-5</v>
      </c>
      <c r="M129" s="13">
        <f t="shared" si="18"/>
        <v>-3.9244800605353625E-5</v>
      </c>
      <c r="N129" s="13">
        <f t="shared" si="19"/>
        <v>5.6021997198410087E-5</v>
      </c>
    </row>
    <row r="130" spans="3:16" x14ac:dyDescent="0.2">
      <c r="C130">
        <v>128</v>
      </c>
      <c r="D130" s="14">
        <f t="shared" ref="D130:D193" si="22">C130*dt</f>
        <v>2.048</v>
      </c>
      <c r="E130" s="14">
        <f t="shared" si="15"/>
        <v>1.51848941054438</v>
      </c>
      <c r="F130" s="14">
        <f t="shared" si="16"/>
        <v>1.5074127179439163</v>
      </c>
      <c r="G130" s="2">
        <f t="shared" si="12"/>
        <v>2.1396502499601389</v>
      </c>
      <c r="H130" s="10">
        <f t="shared" si="20"/>
        <v>-0.43831727455907743</v>
      </c>
      <c r="I130" s="10">
        <f t="shared" si="21"/>
        <v>0.61855878566731415</v>
      </c>
      <c r="J130" s="10">
        <f t="shared" si="13"/>
        <v>0.75811411047619992</v>
      </c>
      <c r="K130" s="10">
        <f t="shared" si="14"/>
        <v>1.6220990459787095</v>
      </c>
      <c r="L130" s="13">
        <f t="shared" si="17"/>
        <v>-3.9684672034412394E-5</v>
      </c>
      <c r="M130" s="13">
        <f t="shared" si="18"/>
        <v>-3.9394573995377158E-5</v>
      </c>
      <c r="N130" s="13">
        <f t="shared" si="19"/>
        <v>5.5917847372338286E-5</v>
      </c>
    </row>
    <row r="131" spans="3:16" x14ac:dyDescent="0.2">
      <c r="C131">
        <v>129</v>
      </c>
      <c r="D131" s="14">
        <f t="shared" si="22"/>
        <v>2.0640000000000001</v>
      </c>
      <c r="E131" s="14">
        <f t="shared" si="15"/>
        <v>1.5114564917893287</v>
      </c>
      <c r="F131" s="14">
        <f t="shared" si="16"/>
        <v>1.5172899608935333</v>
      </c>
      <c r="G131" s="2">
        <f t="shared" ref="G131:G194" si="23">SQRT(E131^2+F131^2)</f>
        <v>2.1416511275182999</v>
      </c>
      <c r="H131" s="10">
        <f t="shared" si="20"/>
        <v>-0.44078836948675815</v>
      </c>
      <c r="I131" s="10">
        <f t="shared" si="21"/>
        <v>0.61609198621166705</v>
      </c>
      <c r="J131" s="10">
        <f t="shared" ref="J131:J194" si="24">SQRT(H131^2+I131^2)</f>
        <v>0.75753793446205164</v>
      </c>
      <c r="K131" s="10">
        <f t="shared" ref="K131:K194" si="25">J131*G131</f>
        <v>1.6223819714785368</v>
      </c>
      <c r="L131" s="13">
        <f t="shared" si="17"/>
        <v>-3.9390268419703389E-5</v>
      </c>
      <c r="M131" s="13">
        <f t="shared" si="18"/>
        <v>-3.9541674964449491E-5</v>
      </c>
      <c r="N131" s="13">
        <f t="shared" si="19"/>
        <v>5.5813415100408015E-5</v>
      </c>
    </row>
    <row r="132" spans="3:16" x14ac:dyDescent="0.2">
      <c r="C132">
        <v>130</v>
      </c>
      <c r="D132" s="14">
        <f t="shared" si="22"/>
        <v>2.08</v>
      </c>
      <c r="E132" s="14">
        <f t="shared" ref="E132:E195" si="26">-((dt^2)*GM*E131)/G131^3+2*E131-E130</f>
        <v>1.5043841827208038</v>
      </c>
      <c r="F132" s="14">
        <f t="shared" ref="F132:F195" si="27">-((dt^2)*GM*F131)/G131^3+2*F131-F130</f>
        <v>1.5271276615026896</v>
      </c>
      <c r="G132" s="2">
        <f t="shared" si="23"/>
        <v>2.1436629081427925</v>
      </c>
      <c r="H132" s="10">
        <f t="shared" si="20"/>
        <v>-0.44324105811154035</v>
      </c>
      <c r="I132" s="10">
        <f t="shared" si="21"/>
        <v>0.61361607629675796</v>
      </c>
      <c r="J132" s="10">
        <f t="shared" si="24"/>
        <v>0.75695926223652654</v>
      </c>
      <c r="K132" s="10">
        <f t="shared" si="25"/>
        <v>1.6226654934315752</v>
      </c>
      <c r="L132" s="13">
        <f t="shared" ref="L132:L195" si="28">(H133-H131)/2*dt</f>
        <v>-3.9095684511769591E-5</v>
      </c>
      <c r="M132" s="13">
        <f t="shared" ref="M132:M195" si="29">(I133-I131)/2*dt</f>
        <v>-3.9686114024717334E-5</v>
      </c>
      <c r="N132" s="13">
        <f t="shared" ref="N132:N195" si="30">SQRT(L132^2+M132^2)</f>
        <v>5.5708708420018918E-5</v>
      </c>
      <c r="O132" s="8"/>
      <c r="P132" s="8"/>
    </row>
    <row r="133" spans="3:16" x14ac:dyDescent="0.2">
      <c r="C133">
        <v>131</v>
      </c>
      <c r="D133" s="14">
        <f t="shared" si="22"/>
        <v>2.0960000000000001</v>
      </c>
      <c r="E133" s="14">
        <f t="shared" si="26"/>
        <v>1.4972727779297594</v>
      </c>
      <c r="F133" s="14">
        <f t="shared" si="27"/>
        <v>1.5369256753350296</v>
      </c>
      <c r="G133" s="2">
        <f t="shared" si="23"/>
        <v>2.1456855088837079</v>
      </c>
      <c r="H133" s="10">
        <f t="shared" ref="H133:H196" si="31">(E134-E132)/(2*dt)</f>
        <v>-0.44567533005072935</v>
      </c>
      <c r="I133" s="10">
        <f t="shared" ref="I133:I196" si="32">(F134-F132)/(2*dt)</f>
        <v>0.61113122195857739</v>
      </c>
      <c r="J133" s="10">
        <f t="shared" si="24"/>
        <v>0.75637812651372371</v>
      </c>
      <c r="K133" s="10">
        <f t="shared" si="25"/>
        <v>1.6229495852971048</v>
      </c>
      <c r="L133" s="13">
        <f t="shared" si="28"/>
        <v>-3.8800948495287813E-5</v>
      </c>
      <c r="M133" s="13">
        <f t="shared" si="29"/>
        <v>-3.9827901992750547E-5</v>
      </c>
      <c r="N133" s="13">
        <f t="shared" si="30"/>
        <v>5.560373531767556E-5</v>
      </c>
    </row>
    <row r="134" spans="3:16" x14ac:dyDescent="0.2">
      <c r="C134">
        <v>132</v>
      </c>
      <c r="D134" s="14">
        <f t="shared" si="22"/>
        <v>2.1120000000000001</v>
      </c>
      <c r="E134" s="14">
        <f t="shared" si="26"/>
        <v>1.4901225721591804</v>
      </c>
      <c r="F134" s="14">
        <f t="shared" si="27"/>
        <v>1.5466838606053641</v>
      </c>
      <c r="G134" s="2">
        <f t="shared" si="23"/>
        <v>2.1477188467570434</v>
      </c>
      <c r="H134" s="10">
        <f t="shared" si="31"/>
        <v>-0.44809117667345133</v>
      </c>
      <c r="I134" s="10">
        <f t="shared" si="32"/>
        <v>0.60863758854766414</v>
      </c>
      <c r="J134" s="10">
        <f t="shared" si="24"/>
        <v>0.755794559920693</v>
      </c>
      <c r="K134" s="10">
        <f t="shared" si="25"/>
        <v>1.6232342206181178</v>
      </c>
      <c r="L134" s="13">
        <f t="shared" si="28"/>
        <v>-3.8506088242740155E-5</v>
      </c>
      <c r="M134" s="13">
        <f t="shared" si="29"/>
        <v>-3.9967049982325697E-5</v>
      </c>
      <c r="N134" s="13">
        <f t="shared" si="30"/>
        <v>5.549850372800524E-5</v>
      </c>
    </row>
    <row r="135" spans="3:16" x14ac:dyDescent="0.2">
      <c r="C135">
        <v>133</v>
      </c>
      <c r="D135" s="14">
        <f t="shared" si="22"/>
        <v>2.1280000000000001</v>
      </c>
      <c r="E135" s="14">
        <f t="shared" si="26"/>
        <v>1.482933860276209</v>
      </c>
      <c r="F135" s="14">
        <f t="shared" si="27"/>
        <v>1.5564020781685548</v>
      </c>
      <c r="G135" s="2">
        <f t="shared" si="23"/>
        <v>2.1497628387524736</v>
      </c>
      <c r="H135" s="10">
        <f t="shared" si="31"/>
        <v>-0.45048859108107187</v>
      </c>
      <c r="I135" s="10">
        <f t="shared" si="32"/>
        <v>0.60613534071078667</v>
      </c>
      <c r="J135" s="10">
        <f t="shared" si="24"/>
        <v>0.75520859499398618</v>
      </c>
      <c r="K135" s="10">
        <f t="shared" si="25"/>
        <v>1.623519373024539</v>
      </c>
      <c r="L135" s="13">
        <f t="shared" si="28"/>
        <v>-3.8211131311971513E-5</v>
      </c>
      <c r="M135" s="13">
        <f t="shared" si="29"/>
        <v>-4.0103569396876537E-5</v>
      </c>
      <c r="N135" s="13">
        <f t="shared" si="30"/>
        <v>5.5393021532597607E-5</v>
      </c>
    </row>
    <row r="136" spans="3:16" x14ac:dyDescent="0.2">
      <c r="C136">
        <v>134</v>
      </c>
      <c r="D136" s="14">
        <f t="shared" si="22"/>
        <v>2.1440000000000001</v>
      </c>
      <c r="E136" s="14">
        <f t="shared" si="26"/>
        <v>1.4757069372445861</v>
      </c>
      <c r="F136" s="14">
        <f t="shared" si="27"/>
        <v>1.5660801915081093</v>
      </c>
      <c r="G136" s="2">
        <f t="shared" si="23"/>
        <v>2.1518174018410283</v>
      </c>
      <c r="H136" s="10">
        <f t="shared" si="31"/>
        <v>-0.45286756808744777</v>
      </c>
      <c r="I136" s="10">
        <f t="shared" si="32"/>
        <v>0.60362464237305458</v>
      </c>
      <c r="J136" s="10">
        <f t="shared" si="24"/>
        <v>0.75462026417625261</v>
      </c>
      <c r="K136" s="10">
        <f t="shared" si="25"/>
        <v>1.6238050162363342</v>
      </c>
      <c r="L136" s="13">
        <f t="shared" si="28"/>
        <v>-3.7916104943747087E-5</v>
      </c>
      <c r="M136" s="13">
        <f t="shared" si="29"/>
        <v>-4.0237471922943691E-5</v>
      </c>
      <c r="N136" s="13">
        <f t="shared" si="30"/>
        <v>5.5287296559471276E-5</v>
      </c>
    </row>
    <row r="137" spans="3:16" x14ac:dyDescent="0.2">
      <c r="C137">
        <v>135</v>
      </c>
      <c r="D137" s="14">
        <f t="shared" si="22"/>
        <v>2.16</v>
      </c>
      <c r="E137" s="14">
        <f t="shared" si="26"/>
        <v>1.4684420980974107</v>
      </c>
      <c r="F137" s="14">
        <f t="shared" si="27"/>
        <v>1.5757180667244925</v>
      </c>
      <c r="G137" s="2">
        <f t="shared" si="23"/>
        <v>2.1538824529826828</v>
      </c>
      <c r="H137" s="10">
        <f t="shared" si="31"/>
        <v>-0.45522810419904025</v>
      </c>
      <c r="I137" s="10">
        <f t="shared" si="32"/>
        <v>0.60110565672041871</v>
      </c>
      <c r="J137" s="10">
        <f t="shared" si="24"/>
        <v>0.75402959981285755</v>
      </c>
      <c r="K137" s="10">
        <f t="shared" si="25"/>
        <v>1.6240911240664682</v>
      </c>
      <c r="L137" s="13">
        <f t="shared" si="28"/>
        <v>-3.7621036059864998E-5</v>
      </c>
      <c r="M137" s="13">
        <f t="shared" si="29"/>
        <v>-4.0368769522958203E-5</v>
      </c>
      <c r="N137" s="13">
        <f t="shared" si="30"/>
        <v>5.5181336582357098E-5</v>
      </c>
    </row>
    <row r="138" spans="3:16" x14ac:dyDescent="0.2">
      <c r="C138">
        <v>136</v>
      </c>
      <c r="D138" s="14">
        <f t="shared" si="22"/>
        <v>2.1760000000000002</v>
      </c>
      <c r="E138" s="14">
        <f t="shared" si="26"/>
        <v>1.4611396379102168</v>
      </c>
      <c r="F138" s="14">
        <f t="shared" si="27"/>
        <v>1.5853155725231627</v>
      </c>
      <c r="G138" s="2">
        <f t="shared" si="23"/>
        <v>2.1559579091338592</v>
      </c>
      <c r="H138" s="10">
        <f t="shared" si="31"/>
        <v>-0.45757019759493089</v>
      </c>
      <c r="I138" s="10">
        <f t="shared" si="32"/>
        <v>0.5985785461826848</v>
      </c>
      <c r="J138" s="10">
        <f t="shared" si="24"/>
        <v>0.75343663414864603</v>
      </c>
      <c r="K138" s="10">
        <f t="shared" si="25"/>
        <v>1.6243776704239674</v>
      </c>
      <c r="L138" s="13">
        <f t="shared" si="28"/>
        <v>-3.7325951261268919E-5</v>
      </c>
      <c r="M138" s="13">
        <f t="shared" si="29"/>
        <v>-4.0497474427914071E-5</v>
      </c>
      <c r="N138" s="13">
        <f t="shared" si="30"/>
        <v>5.5075149319799185E-5</v>
      </c>
    </row>
    <row r="139" spans="3:16" x14ac:dyDescent="0.2">
      <c r="C139">
        <v>137</v>
      </c>
      <c r="D139" s="14">
        <f t="shared" si="22"/>
        <v>2.1920000000000002</v>
      </c>
      <c r="E139" s="14">
        <f t="shared" si="26"/>
        <v>1.4537998517743729</v>
      </c>
      <c r="F139" s="14">
        <f t="shared" si="27"/>
        <v>1.5948725802023385</v>
      </c>
      <c r="G139" s="2">
        <f t="shared" si="23"/>
        <v>2.1580436872548372</v>
      </c>
      <c r="H139" s="10">
        <f t="shared" si="31"/>
        <v>-0.45989384810669887</v>
      </c>
      <c r="I139" s="10">
        <f t="shared" si="32"/>
        <v>0.59604347241692945</v>
      </c>
      <c r="J139" s="10">
        <f t="shared" si="24"/>
        <v>0.75284139932473049</v>
      </c>
      <c r="K139" s="10">
        <f t="shared" si="25"/>
        <v>1.6246646293168328</v>
      </c>
      <c r="L139" s="13">
        <f t="shared" si="28"/>
        <v>-3.7030876826160686E-5</v>
      </c>
      <c r="M139" s="13">
        <f t="shared" si="29"/>
        <v>-4.0623599130373833E-5</v>
      </c>
      <c r="N139" s="13">
        <f t="shared" si="30"/>
        <v>5.4968742434401697E-5</v>
      </c>
    </row>
    <row r="140" spans="3:16" x14ac:dyDescent="0.2">
      <c r="C140">
        <v>138</v>
      </c>
      <c r="D140" s="14">
        <f t="shared" si="22"/>
        <v>2.2080000000000002</v>
      </c>
      <c r="E140" s="14">
        <f t="shared" si="26"/>
        <v>1.4464230347708025</v>
      </c>
      <c r="F140" s="14">
        <f t="shared" si="27"/>
        <v>1.6043889636405044</v>
      </c>
      <c r="G140" s="2">
        <f t="shared" si="23"/>
        <v>2.1601397043170678</v>
      </c>
      <c r="H140" s="10">
        <f t="shared" si="31"/>
        <v>-0.46219905719820098</v>
      </c>
      <c r="I140" s="10">
        <f t="shared" si="32"/>
        <v>0.59350059629138807</v>
      </c>
      <c r="J140" s="10">
        <f t="shared" si="24"/>
        <v>0.75224392737538204</v>
      </c>
      <c r="K140" s="10">
        <f t="shared" si="25"/>
        <v>1.6249519748549677</v>
      </c>
      <c r="L140" s="13">
        <f t="shared" si="28"/>
        <v>-3.6735838708223945E-5</v>
      </c>
      <c r="M140" s="13">
        <f t="shared" si="29"/>
        <v>-4.0747156377363147E-5</v>
      </c>
      <c r="N140" s="13">
        <f t="shared" si="30"/>
        <v>5.4862123531977241E-5</v>
      </c>
    </row>
    <row r="141" spans="3:16" x14ac:dyDescent="0.2">
      <c r="C141">
        <v>139</v>
      </c>
      <c r="D141" s="14">
        <f t="shared" si="22"/>
        <v>2.2240000000000002</v>
      </c>
      <c r="E141" s="14">
        <f t="shared" si="26"/>
        <v>1.4390094819440304</v>
      </c>
      <c r="F141" s="14">
        <f t="shared" si="27"/>
        <v>1.6138645992836629</v>
      </c>
      <c r="G141" s="2">
        <f t="shared" si="23"/>
        <v>2.1622458773104052</v>
      </c>
      <c r="H141" s="10">
        <f t="shared" si="31"/>
        <v>-0.46448582794522686</v>
      </c>
      <c r="I141" s="10">
        <f t="shared" si="32"/>
        <v>0.59095007786975906</v>
      </c>
      <c r="J141" s="10">
        <f t="shared" si="24"/>
        <v>0.75164425022495662</v>
      </c>
      <c r="K141" s="10">
        <f t="shared" si="25"/>
        <v>1.625239681252983</v>
      </c>
      <c r="L141" s="13">
        <f t="shared" si="28"/>
        <v>-3.644086253506984E-5</v>
      </c>
      <c r="M141" s="13">
        <f t="shared" si="29"/>
        <v>-4.0868159163820472E-5</v>
      </c>
      <c r="N141" s="13">
        <f t="shared" si="30"/>
        <v>5.4755300161164485E-5</v>
      </c>
    </row>
    <row r="142" spans="3:16" x14ac:dyDescent="0.2">
      <c r="C142">
        <v>140</v>
      </c>
      <c r="D142" s="14">
        <f t="shared" si="22"/>
        <v>2.2400000000000002</v>
      </c>
      <c r="E142" s="14">
        <f t="shared" si="26"/>
        <v>1.4315594882765552</v>
      </c>
      <c r="F142" s="14">
        <f t="shared" si="27"/>
        <v>1.6232993661323367</v>
      </c>
      <c r="G142" s="2">
        <f t="shared" si="23"/>
        <v>2.1643621232502381</v>
      </c>
      <c r="H142" s="10">
        <f t="shared" si="31"/>
        <v>-0.46675416501508471</v>
      </c>
      <c r="I142" s="10">
        <f t="shared" si="32"/>
        <v>0.58839207639591051</v>
      </c>
      <c r="J142" s="10">
        <f t="shared" si="24"/>
        <v>0.75104239968487796</v>
      </c>
      <c r="K142" s="10">
        <f t="shared" si="25"/>
        <v>1.6255277228329164</v>
      </c>
      <c r="L142" s="13">
        <f t="shared" si="28"/>
        <v>-3.6145973607126791E-5</v>
      </c>
      <c r="M142" s="13">
        <f t="shared" si="29"/>
        <v>-4.0986620725713685E-5</v>
      </c>
      <c r="N142" s="13">
        <f t="shared" si="30"/>
        <v>5.4648279813006088E-5</v>
      </c>
      <c r="O142" s="8">
        <f>E142</f>
        <v>1.4315594882765552</v>
      </c>
      <c r="P142" s="8">
        <f>F142</f>
        <v>1.6232993661323367</v>
      </c>
    </row>
    <row r="143" spans="3:16" x14ac:dyDescent="0.2">
      <c r="C143">
        <v>141</v>
      </c>
      <c r="D143" s="14">
        <f t="shared" si="22"/>
        <v>2.2560000000000002</v>
      </c>
      <c r="E143" s="14">
        <f t="shared" si="26"/>
        <v>1.4240733486635477</v>
      </c>
      <c r="F143" s="14">
        <f t="shared" si="27"/>
        <v>1.632693145728332</v>
      </c>
      <c r="G143" s="2">
        <f t="shared" si="23"/>
        <v>2.1664883591845321</v>
      </c>
      <c r="H143" s="10">
        <f t="shared" si="31"/>
        <v>-0.46900407464611771</v>
      </c>
      <c r="I143" s="10">
        <f t="shared" si="32"/>
        <v>0.58582675027904485</v>
      </c>
      <c r="J143" s="10">
        <f t="shared" si="24"/>
        <v>0.75043840745071644</v>
      </c>
      <c r="K143" s="10">
        <f t="shared" si="25"/>
        <v>1.625816074026956</v>
      </c>
      <c r="L143" s="13">
        <f t="shared" si="28"/>
        <v>-3.5851196896197202E-5</v>
      </c>
      <c r="M143" s="13">
        <f t="shared" si="29"/>
        <v>-4.1102554532601587E-5</v>
      </c>
      <c r="N143" s="13">
        <f t="shared" si="30"/>
        <v>5.4541069919789683E-5</v>
      </c>
    </row>
    <row r="144" spans="3:16" x14ac:dyDescent="0.2">
      <c r="C144">
        <v>142</v>
      </c>
      <c r="D144" s="14">
        <f t="shared" si="22"/>
        <v>2.2720000000000002</v>
      </c>
      <c r="E144" s="14">
        <f t="shared" si="26"/>
        <v>1.4165513578878794</v>
      </c>
      <c r="F144" s="14">
        <f t="shared" si="27"/>
        <v>1.6420458221412662</v>
      </c>
      <c r="G144" s="2">
        <f t="shared" si="23"/>
        <v>2.16862450220078</v>
      </c>
      <c r="H144" s="10">
        <f t="shared" si="31"/>
        <v>-0.47123556462710936</v>
      </c>
      <c r="I144" s="10">
        <f t="shared" si="32"/>
        <v>0.58325425707933531</v>
      </c>
      <c r="J144" s="10">
        <f t="shared" si="24"/>
        <v>0.74983230509934551</v>
      </c>
      <c r="K144" s="10">
        <f t="shared" si="25"/>
        <v>1.6261047093801315</v>
      </c>
      <c r="L144" s="13">
        <f t="shared" si="28"/>
        <v>-3.5556557044347237E-5</v>
      </c>
      <c r="M144" s="13">
        <f t="shared" si="29"/>
        <v>-4.1215974280750522E-5</v>
      </c>
      <c r="N144" s="13">
        <f t="shared" si="30"/>
        <v>5.4433677854425821E-5</v>
      </c>
    </row>
    <row r="145" spans="3:16" x14ac:dyDescent="0.2">
      <c r="C145">
        <v>143</v>
      </c>
      <c r="D145" s="14">
        <f t="shared" si="22"/>
        <v>2.2880000000000003</v>
      </c>
      <c r="E145" s="14">
        <f t="shared" si="26"/>
        <v>1.4089938105954802</v>
      </c>
      <c r="F145" s="14">
        <f t="shared" si="27"/>
        <v>1.6513572819548707</v>
      </c>
      <c r="G145" s="2">
        <f t="shared" si="23"/>
        <v>2.170770469432858</v>
      </c>
      <c r="H145" s="10">
        <f t="shared" si="31"/>
        <v>-0.47344864427666111</v>
      </c>
      <c r="I145" s="10">
        <f t="shared" si="32"/>
        <v>0.58067475349395103</v>
      </c>
      <c r="J145" s="10">
        <f t="shared" si="24"/>
        <v>0.74922412408615702</v>
      </c>
      <c r="K145" s="10">
        <f t="shared" si="25"/>
        <v>1.6263936035529289</v>
      </c>
      <c r="L145" s="13">
        <f t="shared" si="28"/>
        <v>-3.5262078363129667E-5</v>
      </c>
      <c r="M145" s="13">
        <f t="shared" si="29"/>
        <v>-4.1326893887028149E-5</v>
      </c>
      <c r="N145" s="13">
        <f t="shared" si="30"/>
        <v>5.4326110930538567E-5</v>
      </c>
    </row>
    <row r="146" spans="3:16" x14ac:dyDescent="0.2">
      <c r="C146">
        <v>144</v>
      </c>
      <c r="D146" s="14">
        <f t="shared" si="22"/>
        <v>2.3040000000000003</v>
      </c>
      <c r="E146" s="14">
        <f t="shared" si="26"/>
        <v>1.4014010012710263</v>
      </c>
      <c r="F146" s="14">
        <f t="shared" si="27"/>
        <v>1.6606274142530726</v>
      </c>
      <c r="G146" s="2">
        <f t="shared" si="23"/>
        <v>2.1729261780677871</v>
      </c>
      <c r="H146" s="10">
        <f t="shared" si="31"/>
        <v>-0.47564332442250057</v>
      </c>
      <c r="I146" s="10">
        <f t="shared" si="32"/>
        <v>0.5780883953434568</v>
      </c>
      <c r="J146" s="10">
        <f t="shared" si="24"/>
        <v>0.74861389574229842</v>
      </c>
      <c r="K146" s="10">
        <f t="shared" si="25"/>
        <v>1.6266827313237493</v>
      </c>
      <c r="L146" s="13">
        <f t="shared" si="28"/>
        <v>-3.4967784832695692E-5</v>
      </c>
      <c r="M146" s="13">
        <f t="shared" si="29"/>
        <v>-4.143532748168699E-5</v>
      </c>
      <c r="N146" s="13">
        <f t="shared" si="30"/>
        <v>5.4218376401551788E-5</v>
      </c>
    </row>
    <row r="147" spans="3:16" x14ac:dyDescent="0.2">
      <c r="C147">
        <v>145</v>
      </c>
      <c r="D147" s="14">
        <f t="shared" si="22"/>
        <v>2.3199999999999998</v>
      </c>
      <c r="E147" s="14">
        <f t="shared" si="26"/>
        <v>1.3937732242139602</v>
      </c>
      <c r="F147" s="14">
        <f t="shared" si="27"/>
        <v>1.6698561106058614</v>
      </c>
      <c r="G147" s="2">
        <f t="shared" si="23"/>
        <v>2.1750915453524047</v>
      </c>
      <c r="H147" s="10">
        <f t="shared" si="31"/>
        <v>-0.47781961738074807</v>
      </c>
      <c r="I147" s="10">
        <f t="shared" si="32"/>
        <v>0.57549533755874016</v>
      </c>
      <c r="J147" s="10">
        <f t="shared" si="24"/>
        <v>0.74800165127206286</v>
      </c>
      <c r="K147" s="10">
        <f t="shared" si="25"/>
        <v>1.6269720675915018</v>
      </c>
      <c r="L147" s="13">
        <f t="shared" si="28"/>
        <v>-3.4673700101017779E-5</v>
      </c>
      <c r="M147" s="13">
        <f t="shared" si="29"/>
        <v>-4.154128940137003E-5</v>
      </c>
      <c r="N147" s="13">
        <f t="shared" si="30"/>
        <v>5.4110481459914019E-5</v>
      </c>
    </row>
    <row r="148" spans="3:16" x14ac:dyDescent="0.2">
      <c r="C148">
        <v>146</v>
      </c>
      <c r="D148" s="14">
        <f t="shared" si="22"/>
        <v>2.3359999999999999</v>
      </c>
      <c r="E148" s="14">
        <f t="shared" si="26"/>
        <v>1.3861107735148424</v>
      </c>
      <c r="F148" s="14">
        <f t="shared" si="27"/>
        <v>1.6790432650549523</v>
      </c>
      <c r="G148" s="2">
        <f t="shared" si="23"/>
        <v>2.1772664885999391</v>
      </c>
      <c r="H148" s="10">
        <f t="shared" si="31"/>
        <v>-0.47997753693512779</v>
      </c>
      <c r="I148" s="10">
        <f t="shared" si="32"/>
        <v>0.57289573416828554</v>
      </c>
      <c r="J148" s="10">
        <f t="shared" si="24"/>
        <v>0.74738742175027995</v>
      </c>
      <c r="K148" s="10">
        <f t="shared" si="25"/>
        <v>1.6272615873779939</v>
      </c>
      <c r="L148" s="13">
        <f t="shared" si="28"/>
        <v>-3.4379847483112513E-5</v>
      </c>
      <c r="M148" s="13">
        <f t="shared" si="29"/>
        <v>-4.1644794182893463E-5</v>
      </c>
      <c r="N148" s="13">
        <f t="shared" si="30"/>
        <v>5.4002433236824015E-5</v>
      </c>
    </row>
    <row r="149" spans="3:16" x14ac:dyDescent="0.2">
      <c r="C149">
        <v>147</v>
      </c>
      <c r="D149" s="14">
        <f t="shared" si="22"/>
        <v>2.3519999999999999</v>
      </c>
      <c r="E149" s="14">
        <f t="shared" si="26"/>
        <v>1.3784139430320361</v>
      </c>
      <c r="F149" s="14">
        <f t="shared" si="27"/>
        <v>1.6881887740992465</v>
      </c>
      <c r="G149" s="2">
        <f t="shared" si="23"/>
        <v>2.1794509251964915</v>
      </c>
      <c r="H149" s="10">
        <f t="shared" si="31"/>
        <v>-0.48211709831613714</v>
      </c>
      <c r="I149" s="10">
        <f t="shared" si="32"/>
        <v>0.57028973828587848</v>
      </c>
      <c r="J149" s="10">
        <f t="shared" si="24"/>
        <v>0.74677123811977897</v>
      </c>
      <c r="K149" s="10">
        <f t="shared" si="25"/>
        <v>1.6275512658302818</v>
      </c>
      <c r="L149" s="13">
        <f t="shared" si="28"/>
        <v>-3.4086249960818549E-5</v>
      </c>
      <c r="M149" s="13">
        <f t="shared" si="29"/>
        <v>-4.1745856556474337E-5</v>
      </c>
      <c r="N149" s="13">
        <f t="shared" si="30"/>
        <v>5.3894238801797119E-5</v>
      </c>
    </row>
    <row r="150" spans="3:16" x14ac:dyDescent="0.2">
      <c r="C150">
        <v>148</v>
      </c>
      <c r="D150" s="14">
        <f t="shared" si="22"/>
        <v>2.3679999999999999</v>
      </c>
      <c r="E150" s="14">
        <f t="shared" si="26"/>
        <v>1.370683026368726</v>
      </c>
      <c r="F150" s="14">
        <f t="shared" si="27"/>
        <v>1.6972925366801004</v>
      </c>
      <c r="G150" s="2">
        <f t="shared" si="23"/>
        <v>2.1816447726074242</v>
      </c>
      <c r="H150" s="10">
        <f t="shared" si="31"/>
        <v>-0.48423831818023011</v>
      </c>
      <c r="I150" s="10">
        <f t="shared" si="32"/>
        <v>0.56767750209872625</v>
      </c>
      <c r="J150" s="10">
        <f t="shared" si="24"/>
        <v>0.74615313118894511</v>
      </c>
      <c r="K150" s="10">
        <f t="shared" si="25"/>
        <v>1.6278410782230237</v>
      </c>
      <c r="L150" s="13">
        <f t="shared" si="28"/>
        <v>-3.3792930182685588E-5</v>
      </c>
      <c r="M150" s="13">
        <f t="shared" si="29"/>
        <v>-4.1844491439291254E-5</v>
      </c>
      <c r="N150" s="13">
        <f t="shared" si="30"/>
        <v>5.3785905162456653E-5</v>
      </c>
    </row>
    <row r="151" spans="3:16" x14ac:dyDescent="0.2">
      <c r="C151">
        <v>149</v>
      </c>
      <c r="D151" s="14">
        <f t="shared" si="22"/>
        <v>2.3839999999999999</v>
      </c>
      <c r="E151" s="14">
        <f t="shared" si="26"/>
        <v>1.3629183168502688</v>
      </c>
      <c r="F151" s="14">
        <f t="shared" si="27"/>
        <v>1.7063544541664057</v>
      </c>
      <c r="G151" s="2">
        <f t="shared" si="23"/>
        <v>2.1838479483836557</v>
      </c>
      <c r="H151" s="10">
        <f t="shared" si="31"/>
        <v>-0.48634121458897284</v>
      </c>
      <c r="I151" s="10">
        <f t="shared" si="32"/>
        <v>0.56505917685596707</v>
      </c>
      <c r="J151" s="10">
        <f t="shared" si="24"/>
        <v>0.74553313162931967</v>
      </c>
      <c r="K151" s="10">
        <f t="shared" si="25"/>
        <v>1.6281309999607316</v>
      </c>
      <c r="L151" s="13">
        <f t="shared" si="28"/>
        <v>-3.3499910463641314E-5</v>
      </c>
      <c r="M151" s="13">
        <f t="shared" si="29"/>
        <v>-4.1940713928712015E-5</v>
      </c>
      <c r="N151" s="13">
        <f t="shared" si="30"/>
        <v>5.3677439263828919E-5</v>
      </c>
    </row>
    <row r="152" spans="3:16" x14ac:dyDescent="0.2">
      <c r="C152">
        <v>150</v>
      </c>
      <c r="D152" s="14">
        <f t="shared" si="22"/>
        <v>2.4</v>
      </c>
      <c r="E152" s="14">
        <f t="shared" si="26"/>
        <v>1.3551201075018788</v>
      </c>
      <c r="F152" s="14">
        <f t="shared" si="27"/>
        <v>1.7153744303394913</v>
      </c>
      <c r="G152" s="2">
        <f t="shared" si="23"/>
        <v>2.1860603701678594</v>
      </c>
      <c r="H152" s="10">
        <f t="shared" si="31"/>
        <v>-0.48842580698818527</v>
      </c>
      <c r="I152" s="10">
        <f t="shared" si="32"/>
        <v>0.56243491285763725</v>
      </c>
      <c r="J152" s="10">
        <f t="shared" si="24"/>
        <v>0.74491126997330226</v>
      </c>
      <c r="K152" s="10">
        <f t="shared" si="25"/>
        <v>1.6284210065800473</v>
      </c>
      <c r="L152" s="13">
        <f t="shared" si="28"/>
        <v>-3.3207212784658324E-5</v>
      </c>
      <c r="M152" s="13">
        <f t="shared" si="29"/>
        <v>-4.2034539295965345E-5</v>
      </c>
      <c r="N152" s="13">
        <f t="shared" si="30"/>
        <v>5.3568847987889657E-5</v>
      </c>
      <c r="O152" s="8"/>
      <c r="P152" s="8"/>
    </row>
    <row r="153" spans="3:16" x14ac:dyDescent="0.2">
      <c r="C153">
        <v>151</v>
      </c>
      <c r="D153" s="14">
        <f t="shared" si="22"/>
        <v>2.4159999999999999</v>
      </c>
      <c r="E153" s="14">
        <f t="shared" si="26"/>
        <v>1.3472886910266468</v>
      </c>
      <c r="F153" s="14">
        <f t="shared" si="27"/>
        <v>1.7243523713778501</v>
      </c>
      <c r="G153" s="2">
        <f t="shared" si="23"/>
        <v>2.1882819557005697</v>
      </c>
      <c r="H153" s="10">
        <f t="shared" si="31"/>
        <v>-0.49049211618705513</v>
      </c>
      <c r="I153" s="10">
        <f t="shared" si="32"/>
        <v>0.5598048594439714</v>
      </c>
      <c r="J153" s="10">
        <f t="shared" si="24"/>
        <v>0.74428757661184985</v>
      </c>
      <c r="K153" s="10">
        <f t="shared" si="25"/>
        <v>1.6287110737518165</v>
      </c>
      <c r="L153" s="13">
        <f t="shared" si="28"/>
        <v>-3.2914858792865154E-5</v>
      </c>
      <c r="M153" s="13">
        <f t="shared" si="29"/>
        <v>-4.2125982979923648E-5</v>
      </c>
      <c r="N153" s="13">
        <f t="shared" si="30"/>
        <v>5.3460138153385548E-5</v>
      </c>
    </row>
    <row r="154" spans="3:16" x14ac:dyDescent="0.2">
      <c r="C154">
        <v>152</v>
      </c>
      <c r="D154" s="14">
        <f t="shared" si="22"/>
        <v>2.4319999999999999</v>
      </c>
      <c r="E154" s="14">
        <f t="shared" si="26"/>
        <v>1.3394243597838931</v>
      </c>
      <c r="F154" s="14">
        <f t="shared" si="27"/>
        <v>1.7332881858416984</v>
      </c>
      <c r="G154" s="2">
        <f t="shared" si="23"/>
        <v>2.1905126228261955</v>
      </c>
      <c r="H154" s="10">
        <f t="shared" si="31"/>
        <v>-0.49254016433729342</v>
      </c>
      <c r="I154" s="10">
        <f t="shared" si="32"/>
        <v>0.55716916498514679</v>
      </c>
      <c r="J154" s="10">
        <f t="shared" si="24"/>
        <v>0.74366208179229754</v>
      </c>
      <c r="K154" s="10">
        <f t="shared" si="25"/>
        <v>1.6290011772832345</v>
      </c>
      <c r="L154" s="13">
        <f t="shared" si="28"/>
        <v>-3.2622869801879339E-5</v>
      </c>
      <c r="M154" s="13">
        <f t="shared" si="29"/>
        <v>-4.2215060580441666E-5</v>
      </c>
      <c r="N154" s="13">
        <f t="shared" si="30"/>
        <v>5.3351316515346936E-5</v>
      </c>
    </row>
    <row r="155" spans="3:16" x14ac:dyDescent="0.2">
      <c r="C155">
        <v>153</v>
      </c>
      <c r="D155" s="14">
        <f t="shared" si="22"/>
        <v>2.448</v>
      </c>
      <c r="E155" s="14">
        <f t="shared" si="26"/>
        <v>1.3315274057678534</v>
      </c>
      <c r="F155" s="14">
        <f t="shared" si="27"/>
        <v>1.7421817846573748</v>
      </c>
      <c r="G155" s="2">
        <f t="shared" si="23"/>
        <v>2.192752289498936</v>
      </c>
      <c r="H155" s="10">
        <f t="shared" si="31"/>
        <v>-0.49456997491229004</v>
      </c>
      <c r="I155" s="10">
        <f t="shared" si="32"/>
        <v>0.55452797687141619</v>
      </c>
      <c r="J155" s="10">
        <f t="shared" si="24"/>
        <v>0.74303481561623275</v>
      </c>
      <c r="K155" s="10">
        <f t="shared" si="25"/>
        <v>1.6292912931199142</v>
      </c>
      <c r="L155" s="13">
        <f t="shared" si="28"/>
        <v>-3.2331266791918445E-5</v>
      </c>
      <c r="M155" s="13">
        <f t="shared" si="29"/>
        <v>-4.2301787852472295E-5</v>
      </c>
      <c r="N155" s="13">
        <f t="shared" si="30"/>
        <v>5.3242389764977505E-5</v>
      </c>
    </row>
    <row r="156" spans="3:16" x14ac:dyDescent="0.2">
      <c r="C156">
        <v>154</v>
      </c>
      <c r="D156" s="14">
        <f t="shared" si="22"/>
        <v>2.464</v>
      </c>
      <c r="E156" s="14">
        <f t="shared" si="26"/>
        <v>1.3235981205866998</v>
      </c>
      <c r="F156" s="14">
        <f t="shared" si="27"/>
        <v>1.7510330811015837</v>
      </c>
      <c r="G156" s="2">
        <f t="shared" si="23"/>
        <v>2.1950008737886071</v>
      </c>
      <c r="H156" s="10">
        <f t="shared" si="31"/>
        <v>-0.49658157268628322</v>
      </c>
      <c r="I156" s="10">
        <f t="shared" si="32"/>
        <v>0.55188144150358776</v>
      </c>
      <c r="J156" s="10">
        <f t="shared" si="24"/>
        <v>0.74240580803739697</v>
      </c>
      <c r="K156" s="10">
        <f t="shared" si="25"/>
        <v>1.6295813973478233</v>
      </c>
      <c r="L156" s="13">
        <f t="shared" si="28"/>
        <v>-3.2040070410244148E-5</v>
      </c>
      <c r="M156" s="13">
        <f t="shared" si="29"/>
        <v>-4.2386180699738318E-5</v>
      </c>
      <c r="N156" s="13">
        <f t="shared" si="30"/>
        <v>5.3133364529307491E-5</v>
      </c>
    </row>
    <row r="157" spans="3:16" x14ac:dyDescent="0.2">
      <c r="C157">
        <v>155</v>
      </c>
      <c r="D157" s="14">
        <f t="shared" si="22"/>
        <v>2.48</v>
      </c>
      <c r="E157" s="14">
        <f t="shared" si="26"/>
        <v>1.3156367954418924</v>
      </c>
      <c r="F157" s="14">
        <f t="shared" si="27"/>
        <v>1.7598419907854896</v>
      </c>
      <c r="G157" s="2">
        <f t="shared" si="23"/>
        <v>2.1972582938863714</v>
      </c>
      <c r="H157" s="10">
        <f t="shared" si="31"/>
        <v>-0.49857498371357056</v>
      </c>
      <c r="I157" s="10">
        <f t="shared" si="32"/>
        <v>0.54922970428394891</v>
      </c>
      <c r="J157" s="10">
        <f t="shared" si="24"/>
        <v>0.74177508885970356</v>
      </c>
      <c r="K157" s="10">
        <f t="shared" si="25"/>
        <v>1.6298714661952838</v>
      </c>
      <c r="L157" s="13">
        <f t="shared" si="28"/>
        <v>-3.1749300971717354E-5</v>
      </c>
      <c r="M157" s="13">
        <f t="shared" si="29"/>
        <v>-4.2468255168293112E-5</v>
      </c>
      <c r="N157" s="13">
        <f t="shared" si="30"/>
        <v>5.3024247370726041E-5</v>
      </c>
    </row>
    <row r="158" spans="3:16" x14ac:dyDescent="0.2">
      <c r="C158">
        <v>156</v>
      </c>
      <c r="D158" s="14">
        <f t="shared" si="22"/>
        <v>2.496</v>
      </c>
      <c r="E158" s="14">
        <f t="shared" si="26"/>
        <v>1.3076437211078655</v>
      </c>
      <c r="F158" s="14">
        <f t="shared" si="27"/>
        <v>1.7686084316386701</v>
      </c>
      <c r="G158" s="2">
        <f t="shared" si="23"/>
        <v>2.1995244681103734</v>
      </c>
      <c r="H158" s="10">
        <f t="shared" si="31"/>
        <v>-0.50055023530774789</v>
      </c>
      <c r="I158" s="10">
        <f t="shared" si="32"/>
        <v>0.54657290960755112</v>
      </c>
      <c r="J158" s="10">
        <f t="shared" si="24"/>
        <v>0.74114268773530112</v>
      </c>
      <c r="K158" s="10">
        <f t="shared" si="25"/>
        <v>1.6301614760348808</v>
      </c>
      <c r="L158" s="13">
        <f t="shared" si="28"/>
        <v>-3.1458978459242282E-5</v>
      </c>
      <c r="M158" s="13">
        <f t="shared" si="29"/>
        <v>-4.2548027440858505E-5</v>
      </c>
      <c r="N158" s="13">
        <f t="shared" si="30"/>
        <v>5.2915044786970733E-5</v>
      </c>
    </row>
    <row r="159" spans="3:16" x14ac:dyDescent="0.2">
      <c r="C159">
        <v>157</v>
      </c>
      <c r="D159" s="14">
        <f t="shared" si="22"/>
        <v>2.512</v>
      </c>
      <c r="E159" s="14">
        <f t="shared" si="26"/>
        <v>1.2996191879120444</v>
      </c>
      <c r="F159" s="14">
        <f t="shared" si="27"/>
        <v>1.7773323238929313</v>
      </c>
      <c r="G159" s="2">
        <f t="shared" si="23"/>
        <v>2.2017993149112862</v>
      </c>
      <c r="H159" s="10">
        <f t="shared" si="31"/>
        <v>-0.50250735602097585</v>
      </c>
      <c r="I159" s="10">
        <f t="shared" si="32"/>
        <v>0.54391120085384159</v>
      </c>
      <c r="J159" s="10">
        <f t="shared" si="24"/>
        <v>0.74050863416266788</v>
      </c>
      <c r="K159" s="10">
        <f t="shared" si="25"/>
        <v>1.6304514033852544</v>
      </c>
      <c r="L159" s="13">
        <f t="shared" si="28"/>
        <v>-3.1169122524210557E-5</v>
      </c>
      <c r="M159" s="13">
        <f t="shared" si="29"/>
        <v>-4.2625513830718553E-5</v>
      </c>
      <c r="N159" s="13">
        <f t="shared" si="30"/>
        <v>5.2805763210676427E-5</v>
      </c>
    </row>
    <row r="160" spans="3:16" x14ac:dyDescent="0.2">
      <c r="C160">
        <v>158</v>
      </c>
      <c r="D160" s="14">
        <f t="shared" si="22"/>
        <v>2.528</v>
      </c>
      <c r="E160" s="14">
        <f t="shared" si="26"/>
        <v>1.2915634857151943</v>
      </c>
      <c r="F160" s="14">
        <f t="shared" si="27"/>
        <v>1.786013590065993</v>
      </c>
      <c r="G160" s="2">
        <f t="shared" si="23"/>
        <v>2.2040827528777589</v>
      </c>
      <c r="H160" s="10">
        <f t="shared" si="31"/>
        <v>-0.50444637562327421</v>
      </c>
      <c r="I160" s="10">
        <f t="shared" si="32"/>
        <v>0.5412447203787113</v>
      </c>
      <c r="J160" s="10">
        <f t="shared" si="24"/>
        <v>0.73987295748478799</v>
      </c>
      <c r="K160" s="10">
        <f t="shared" si="25"/>
        <v>1.6307412249128805</v>
      </c>
      <c r="L160" s="13">
        <f t="shared" si="28"/>
        <v>-3.0879752487722456E-5</v>
      </c>
      <c r="M160" s="13">
        <f t="shared" si="29"/>
        <v>-4.2700730775613316E-5</v>
      </c>
      <c r="N160" s="13">
        <f t="shared" si="30"/>
        <v>5.2696409009290295E-5</v>
      </c>
    </row>
    <row r="161" spans="3:16" x14ac:dyDescent="0.2">
      <c r="C161">
        <v>159</v>
      </c>
      <c r="D161" s="14">
        <f t="shared" si="22"/>
        <v>2.544</v>
      </c>
      <c r="E161" s="14">
        <f t="shared" si="26"/>
        <v>1.2834769038920997</v>
      </c>
      <c r="F161" s="14">
        <f t="shared" si="27"/>
        <v>1.79465215494505</v>
      </c>
      <c r="G161" s="2">
        <f t="shared" si="23"/>
        <v>2.206374700741776</v>
      </c>
      <c r="H161" s="10">
        <f t="shared" si="31"/>
        <v>-0.50636732508194116</v>
      </c>
      <c r="I161" s="10">
        <f t="shared" si="32"/>
        <v>0.53857360950688993</v>
      </c>
      <c r="J161" s="10">
        <f t="shared" si="24"/>
        <v>0.73923568688742314</v>
      </c>
      <c r="K161" s="10">
        <f t="shared" si="25"/>
        <v>1.6310309174338795</v>
      </c>
      <c r="L161" s="13">
        <f t="shared" si="28"/>
        <v>-3.0590887341475081E-5</v>
      </c>
      <c r="M161" s="13">
        <f t="shared" si="29"/>
        <v>-4.2773694832076714E-5</v>
      </c>
      <c r="N161" s="13">
        <f t="shared" si="30"/>
        <v>5.2586988485046821E-5</v>
      </c>
    </row>
    <row r="162" spans="3:16" x14ac:dyDescent="0.2">
      <c r="C162">
        <v>160</v>
      </c>
      <c r="D162" s="14">
        <f t="shared" si="22"/>
        <v>2.56</v>
      </c>
      <c r="E162" s="14">
        <f t="shared" si="26"/>
        <v>1.2753597313125722</v>
      </c>
      <c r="F162" s="14">
        <f t="shared" si="27"/>
        <v>1.8032479455702135</v>
      </c>
      <c r="G162" s="2">
        <f t="shared" si="23"/>
        <v>2.2086750773839214</v>
      </c>
      <c r="H162" s="10">
        <f t="shared" si="31"/>
        <v>-0.5082702365409586</v>
      </c>
      <c r="I162" s="10">
        <f t="shared" si="32"/>
        <v>0.53589800852470171</v>
      </c>
      <c r="J162" s="10">
        <f t="shared" si="24"/>
        <v>0.73859685139739339</v>
      </c>
      <c r="K162" s="10">
        <f t="shared" si="25"/>
        <v>1.6313204579156586</v>
      </c>
      <c r="L162" s="13">
        <f t="shared" si="28"/>
        <v>-3.0302545748095433E-5</v>
      </c>
      <c r="M162" s="13">
        <f t="shared" si="29"/>
        <v>-4.2844422669663373E-5</v>
      </c>
      <c r="N162" s="13">
        <f t="shared" si="30"/>
        <v>5.2477507874442567E-5</v>
      </c>
      <c r="O162" s="8">
        <f>E162</f>
        <v>1.2753597313125722</v>
      </c>
      <c r="P162" s="8">
        <f>F162</f>
        <v>1.8032479455702135</v>
      </c>
    </row>
    <row r="163" spans="3:16" x14ac:dyDescent="0.2">
      <c r="C163">
        <v>161</v>
      </c>
      <c r="D163" s="14">
        <f t="shared" si="22"/>
        <v>2.5760000000000001</v>
      </c>
      <c r="E163" s="14">
        <f t="shared" si="26"/>
        <v>1.267212256322789</v>
      </c>
      <c r="F163" s="14">
        <f t="shared" si="27"/>
        <v>1.8118008912178405</v>
      </c>
      <c r="G163" s="2">
        <f t="shared" si="23"/>
        <v>2.2109838018385517</v>
      </c>
      <c r="H163" s="10">
        <f t="shared" si="31"/>
        <v>-0.51015514330045308</v>
      </c>
      <c r="I163" s="10">
        <f t="shared" si="32"/>
        <v>0.53321805667318201</v>
      </c>
      <c r="J163" s="10">
        <f t="shared" si="24"/>
        <v>0.73795647988091451</v>
      </c>
      <c r="K163" s="10">
        <f t="shared" si="25"/>
        <v>1.631609823478499</v>
      </c>
      <c r="L163" s="13">
        <f t="shared" si="28"/>
        <v>-3.0014746042583695E-5</v>
      </c>
      <c r="M163" s="13">
        <f t="shared" si="29"/>
        <v>-4.2912931065286486E-5</v>
      </c>
      <c r="N163" s="13">
        <f t="shared" si="30"/>
        <v>5.2367973348362673E-5</v>
      </c>
    </row>
    <row r="164" spans="3:16" x14ac:dyDescent="0.2">
      <c r="C164">
        <v>162</v>
      </c>
      <c r="D164" s="14">
        <f t="shared" si="22"/>
        <v>2.5920000000000001</v>
      </c>
      <c r="E164" s="14">
        <f t="shared" si="26"/>
        <v>1.2590347667269577</v>
      </c>
      <c r="F164" s="14">
        <f t="shared" si="27"/>
        <v>1.8203109233837553</v>
      </c>
      <c r="G164" s="2">
        <f t="shared" si="23"/>
        <v>2.213300793298874</v>
      </c>
      <c r="H164" s="10">
        <f t="shared" si="31"/>
        <v>-0.51202207979628156</v>
      </c>
      <c r="I164" s="10">
        <f t="shared" si="32"/>
        <v>0.5305338921415409</v>
      </c>
      <c r="J164" s="10">
        <f t="shared" si="24"/>
        <v>0.73731460104202595</v>
      </c>
      <c r="K164" s="10">
        <f t="shared" si="25"/>
        <v>1.6318989913971589</v>
      </c>
      <c r="L164" s="13">
        <f t="shared" si="28"/>
        <v>-2.9727506233867551E-5</v>
      </c>
      <c r="M164" s="13">
        <f t="shared" si="29"/>
        <v>-4.297923689744465E-5</v>
      </c>
      <c r="N164" s="13">
        <f t="shared" si="30"/>
        <v>5.2258391012078639E-5</v>
      </c>
    </row>
    <row r="165" spans="3:16" x14ac:dyDescent="0.2">
      <c r="C165">
        <v>163</v>
      </c>
      <c r="D165" s="14">
        <f t="shared" si="22"/>
        <v>2.6080000000000001</v>
      </c>
      <c r="E165" s="14">
        <f t="shared" si="26"/>
        <v>1.250827549769308</v>
      </c>
      <c r="F165" s="14">
        <f t="shared" si="27"/>
        <v>1.8287779757663698</v>
      </c>
      <c r="G165" s="2">
        <f t="shared" si="23"/>
        <v>2.2156259711219382</v>
      </c>
      <c r="H165" s="10">
        <f t="shared" si="31"/>
        <v>-0.51387108157968653</v>
      </c>
      <c r="I165" s="10">
        <f t="shared" si="32"/>
        <v>0.52784565206100142</v>
      </c>
      <c r="J165" s="10">
        <f t="shared" si="24"/>
        <v>0.73667124342109391</v>
      </c>
      <c r="K165" s="10">
        <f t="shared" si="25"/>
        <v>1.632187939102467</v>
      </c>
      <c r="L165" s="13">
        <f t="shared" si="28"/>
        <v>-2.9440844005579336E-5</v>
      </c>
      <c r="M165" s="13">
        <f t="shared" si="29"/>
        <v>-4.3043357140670757E-5</v>
      </c>
      <c r="N165" s="13">
        <f t="shared" si="30"/>
        <v>5.2148766904886536E-5</v>
      </c>
    </row>
    <row r="166" spans="3:16" x14ac:dyDescent="0.2">
      <c r="C166">
        <v>164</v>
      </c>
      <c r="D166" s="14">
        <f t="shared" si="22"/>
        <v>2.6240000000000001</v>
      </c>
      <c r="E166" s="14">
        <f t="shared" si="26"/>
        <v>1.2425908921164077</v>
      </c>
      <c r="F166" s="14">
        <f t="shared" si="27"/>
        <v>1.8372019842497074</v>
      </c>
      <c r="G166" s="2">
        <f t="shared" si="23"/>
        <v>2.2179592548335307</v>
      </c>
      <c r="H166" s="10">
        <f t="shared" si="31"/>
        <v>-0.51570218529697898</v>
      </c>
      <c r="I166" s="10">
        <f t="shared" si="32"/>
        <v>0.52515347249895705</v>
      </c>
      <c r="J166" s="10">
        <f t="shared" si="24"/>
        <v>0.73602643539331691</v>
      </c>
      <c r="K166" s="10">
        <f t="shared" si="25"/>
        <v>1.632476644182741</v>
      </c>
      <c r="L166" s="13">
        <f t="shared" si="28"/>
        <v>-2.9154776717055242E-5</v>
      </c>
      <c r="M166" s="13">
        <f t="shared" si="29"/>
        <v>-4.3105308859980873E-5</v>
      </c>
      <c r="N166" s="13">
        <f t="shared" si="30"/>
        <v>5.2039106999790959E-5</v>
      </c>
    </row>
    <row r="167" spans="3:16" x14ac:dyDescent="0.2">
      <c r="C167">
        <v>165</v>
      </c>
      <c r="D167" s="14">
        <f t="shared" si="22"/>
        <v>2.64</v>
      </c>
      <c r="E167" s="14">
        <f t="shared" si="26"/>
        <v>1.2343250798398047</v>
      </c>
      <c r="F167" s="14">
        <f t="shared" si="27"/>
        <v>1.8455828868863364</v>
      </c>
      <c r="G167" s="2">
        <f t="shared" si="23"/>
        <v>2.2203005641329834</v>
      </c>
      <c r="H167" s="10">
        <f t="shared" si="31"/>
        <v>-0.51751542866931843</v>
      </c>
      <c r="I167" s="10">
        <f t="shared" si="32"/>
        <v>0.52245748845350382</v>
      </c>
      <c r="J167" s="10">
        <f t="shared" si="24"/>
        <v>0.73538020516732128</v>
      </c>
      <c r="K167" s="10">
        <f t="shared" si="25"/>
        <v>1.6327650843852324</v>
      </c>
      <c r="L167" s="13">
        <f t="shared" si="28"/>
        <v>-2.8869321405333714E-5</v>
      </c>
      <c r="M167" s="13">
        <f t="shared" si="29"/>
        <v>-4.3165109205545171E-5</v>
      </c>
      <c r="N167" s="13">
        <f t="shared" si="30"/>
        <v>5.1929417203846032E-5</v>
      </c>
    </row>
    <row r="168" spans="3:16" x14ac:dyDescent="0.2">
      <c r="C168">
        <v>166</v>
      </c>
      <c r="D168" s="14">
        <f t="shared" si="22"/>
        <v>2.6560000000000001</v>
      </c>
      <c r="E168" s="14">
        <f t="shared" si="26"/>
        <v>1.2260303983989895</v>
      </c>
      <c r="F168" s="14">
        <f t="shared" si="27"/>
        <v>1.8539206238802195</v>
      </c>
      <c r="G168" s="2">
        <f t="shared" si="23"/>
        <v>2.2226498188978865</v>
      </c>
      <c r="H168" s="10">
        <f t="shared" si="31"/>
        <v>-0.51931085047264569</v>
      </c>
      <c r="I168" s="10">
        <f t="shared" si="32"/>
        <v>0.51975783384826391</v>
      </c>
      <c r="J168" s="10">
        <f t="shared" si="24"/>
        <v>0.73473258078382653</v>
      </c>
      <c r="K168" s="10">
        <f t="shared" si="25"/>
        <v>1.6330532376175488</v>
      </c>
      <c r="L168" s="13">
        <f t="shared" si="28"/>
        <v>-2.8584494786598746E-5</v>
      </c>
      <c r="M168" s="13">
        <f t="shared" si="29"/>
        <v>-4.3222775407691927E-5</v>
      </c>
      <c r="N168" s="13">
        <f t="shared" si="30"/>
        <v>5.1819703358364267E-5</v>
      </c>
    </row>
    <row r="169" spans="3:16" x14ac:dyDescent="0.2">
      <c r="C169">
        <v>167</v>
      </c>
      <c r="D169" s="14">
        <f t="shared" si="22"/>
        <v>2.6720000000000002</v>
      </c>
      <c r="E169" s="14">
        <f t="shared" si="26"/>
        <v>1.21770713262468</v>
      </c>
      <c r="F169" s="14">
        <f t="shared" si="27"/>
        <v>1.8622151375694809</v>
      </c>
      <c r="G169" s="2">
        <f t="shared" si="23"/>
        <v>2.2250069391887166</v>
      </c>
      <c r="H169" s="10">
        <f t="shared" si="31"/>
        <v>-0.52108849051764328</v>
      </c>
      <c r="I169" s="10">
        <f t="shared" si="32"/>
        <v>0.51705464152754232</v>
      </c>
      <c r="J169" s="10">
        <f t="shared" si="24"/>
        <v>0.73408359011432156</v>
      </c>
      <c r="K169" s="10">
        <f t="shared" si="25"/>
        <v>1.6333410819489311</v>
      </c>
      <c r="L169" s="13">
        <f t="shared" si="28"/>
        <v>-2.83003132572901E-5</v>
      </c>
      <c r="M169" s="13">
        <f t="shared" si="29"/>
        <v>-4.327832477124538E-5</v>
      </c>
      <c r="N169" s="13">
        <f t="shared" si="30"/>
        <v>5.1709971238303171E-5</v>
      </c>
    </row>
    <row r="170" spans="3:16" x14ac:dyDescent="0.2">
      <c r="C170">
        <v>168</v>
      </c>
      <c r="D170" s="14">
        <f t="shared" si="22"/>
        <v>2.6880000000000002</v>
      </c>
      <c r="E170" s="14">
        <f t="shared" si="26"/>
        <v>1.2093555667024249</v>
      </c>
      <c r="F170" s="14">
        <f t="shared" si="27"/>
        <v>1.8704663724091009</v>
      </c>
      <c r="G170" s="2">
        <f t="shared" si="23"/>
        <v>2.2273718452533706</v>
      </c>
      <c r="H170" s="10">
        <f t="shared" si="31"/>
        <v>-0.52284838962980695</v>
      </c>
      <c r="I170" s="10">
        <f t="shared" si="32"/>
        <v>0.51434804325185823</v>
      </c>
      <c r="J170" s="10">
        <f t="shared" si="24"/>
        <v>0.73343326085983984</v>
      </c>
      <c r="K170" s="10">
        <f t="shared" si="25"/>
        <v>1.6336285956115781</v>
      </c>
      <c r="L170" s="13">
        <f t="shared" si="28"/>
        <v>-2.8016792895990683E-5</v>
      </c>
      <c r="M170" s="13">
        <f t="shared" si="29"/>
        <v>-4.3331774670307688E-5</v>
      </c>
      <c r="N170" s="13">
        <f t="shared" si="30"/>
        <v>5.1600226552362666E-5</v>
      </c>
    </row>
    <row r="171" spans="3:16" x14ac:dyDescent="0.2">
      <c r="C171">
        <v>169</v>
      </c>
      <c r="D171" s="14">
        <f t="shared" si="22"/>
        <v>2.7040000000000002</v>
      </c>
      <c r="E171" s="14">
        <f t="shared" si="26"/>
        <v>1.2009759841565262</v>
      </c>
      <c r="F171" s="14">
        <f t="shared" si="27"/>
        <v>1.8786742749535403</v>
      </c>
      <c r="G171" s="2">
        <f t="shared" si="23"/>
        <v>2.2297444575316132</v>
      </c>
      <c r="H171" s="10">
        <f t="shared" si="31"/>
        <v>-0.52459058962964211</v>
      </c>
      <c r="I171" s="10">
        <f t="shared" si="32"/>
        <v>0.51163816969375386</v>
      </c>
      <c r="J171" s="10">
        <f t="shared" si="24"/>
        <v>0.73278162054977203</v>
      </c>
      <c r="K171" s="10">
        <f t="shared" si="25"/>
        <v>1.6339157570018878</v>
      </c>
      <c r="L171" s="13">
        <f t="shared" si="28"/>
        <v>-2.7733949465091889E-5</v>
      </c>
      <c r="M171" s="13">
        <f t="shared" si="29"/>
        <v>-4.3383142543373943E-5</v>
      </c>
      <c r="N171" s="13">
        <f t="shared" si="30"/>
        <v>5.1490474943148202E-5</v>
      </c>
    </row>
    <row r="172" spans="3:16" x14ac:dyDescent="0.2">
      <c r="C172">
        <v>170</v>
      </c>
      <c r="D172" s="14">
        <f t="shared" si="22"/>
        <v>2.72</v>
      </c>
      <c r="E172" s="14">
        <f t="shared" si="26"/>
        <v>1.1925686678342764</v>
      </c>
      <c r="F172" s="14">
        <f t="shared" si="27"/>
        <v>1.886838793839301</v>
      </c>
      <c r="G172" s="2">
        <f t="shared" si="23"/>
        <v>2.2321246966594335</v>
      </c>
      <c r="H172" s="10">
        <f t="shared" si="31"/>
        <v>-0.52631513331294344</v>
      </c>
      <c r="I172" s="10">
        <f t="shared" si="32"/>
        <v>0.50892515043393649</v>
      </c>
      <c r="J172" s="10">
        <f t="shared" si="24"/>
        <v>0.73212869654072865</v>
      </c>
      <c r="K172" s="10">
        <f t="shared" si="25"/>
        <v>1.6342025446816404</v>
      </c>
      <c r="L172" s="13">
        <f t="shared" si="28"/>
        <v>-2.7451798412458928E-5</v>
      </c>
      <c r="M172" s="13">
        <f t="shared" si="29"/>
        <v>-4.3432445888447191E-5</v>
      </c>
      <c r="N172" s="13">
        <f t="shared" si="30"/>
        <v>5.1380721987250976E-5</v>
      </c>
      <c r="O172" s="8"/>
      <c r="P172" s="8"/>
    </row>
    <row r="173" spans="3:16" x14ac:dyDescent="0.2">
      <c r="C173">
        <v>171</v>
      </c>
      <c r="D173" s="14">
        <f t="shared" si="22"/>
        <v>2.7360000000000002</v>
      </c>
      <c r="E173" s="14">
        <f t="shared" si="26"/>
        <v>1.184133899890512</v>
      </c>
      <c r="F173" s="14">
        <f t="shared" si="27"/>
        <v>1.8949598797674263</v>
      </c>
      <c r="G173" s="2">
        <f t="shared" si="23"/>
        <v>2.234512483473317</v>
      </c>
      <c r="H173" s="10">
        <f t="shared" si="31"/>
        <v>-0.52802206443119948</v>
      </c>
      <c r="I173" s="10">
        <f t="shared" si="32"/>
        <v>0.50620911395769796</v>
      </c>
      <c r="J173" s="10">
        <f t="shared" si="24"/>
        <v>0.73147451601544089</v>
      </c>
      <c r="K173" s="10">
        <f t="shared" si="25"/>
        <v>1.6344889373791054</v>
      </c>
      <c r="L173" s="13">
        <f t="shared" si="28"/>
        <v>-2.7170354873318203E-5</v>
      </c>
      <c r="M173" s="13">
        <f t="shared" si="29"/>
        <v>-4.347970225804243E-5</v>
      </c>
      <c r="N173" s="13">
        <f t="shared" si="30"/>
        <v>5.1270973195269721E-5</v>
      </c>
    </row>
    <row r="174" spans="3:16" x14ac:dyDescent="0.2">
      <c r="C174">
        <v>172</v>
      </c>
      <c r="D174" s="14">
        <f t="shared" si="22"/>
        <v>2.7520000000000002</v>
      </c>
      <c r="E174" s="14">
        <f t="shared" si="26"/>
        <v>1.175671961772478</v>
      </c>
      <c r="F174" s="14">
        <f t="shared" si="27"/>
        <v>1.9030374854859473</v>
      </c>
      <c r="G174" s="2">
        <f t="shared" si="23"/>
        <v>2.2369077390144243</v>
      </c>
      <c r="H174" s="10">
        <f t="shared" si="31"/>
        <v>-0.52971142767210821</v>
      </c>
      <c r="I174" s="10">
        <f t="shared" si="32"/>
        <v>0.50349018765168119</v>
      </c>
      <c r="J174" s="10">
        <f t="shared" si="24"/>
        <v>0.73081910598173905</v>
      </c>
      <c r="K174" s="10">
        <f t="shared" si="25"/>
        <v>1.6347749139901548</v>
      </c>
      <c r="L174" s="13">
        <f t="shared" si="28"/>
        <v>-2.6889633672255719E-5</v>
      </c>
      <c r="M174" s="13">
        <f t="shared" si="29"/>
        <v>-4.3524929253968558E-5</v>
      </c>
      <c r="N174" s="13">
        <f t="shared" si="30"/>
        <v>5.1161234011613486E-5</v>
      </c>
    </row>
    <row r="175" spans="3:16" x14ac:dyDescent="0.2">
      <c r="C175">
        <v>173</v>
      </c>
      <c r="D175" s="14">
        <f t="shared" si="22"/>
        <v>2.7680000000000002</v>
      </c>
      <c r="E175" s="14">
        <f t="shared" si="26"/>
        <v>1.1671831342050045</v>
      </c>
      <c r="F175" s="14">
        <f t="shared" si="27"/>
        <v>1.9110715657722801</v>
      </c>
      <c r="G175" s="2">
        <f t="shared" si="23"/>
        <v>2.2393103845326872</v>
      </c>
      <c r="H175" s="10">
        <f t="shared" si="31"/>
        <v>-0.53138326864023144</v>
      </c>
      <c r="I175" s="10">
        <f t="shared" si="32"/>
        <v>0.5007684978009519</v>
      </c>
      <c r="J175" s="10">
        <f t="shared" si="24"/>
        <v>0.73016249327159932</v>
      </c>
      <c r="K175" s="10">
        <f t="shared" si="25"/>
        <v>1.6350604535793707</v>
      </c>
      <c r="L175" s="13">
        <f t="shared" si="28"/>
        <v>-2.6609649325215479E-5</v>
      </c>
      <c r="M175" s="13">
        <f t="shared" si="29"/>
        <v>-4.3568144522776464E-5</v>
      </c>
      <c r="N175" s="13">
        <f t="shared" si="30"/>
        <v>5.1051509814779012E-5</v>
      </c>
    </row>
    <row r="176" spans="3:16" x14ac:dyDescent="0.2">
      <c r="C176">
        <v>174</v>
      </c>
      <c r="D176" s="14">
        <f t="shared" si="22"/>
        <v>2.7840000000000003</v>
      </c>
      <c r="E176" s="14">
        <f t="shared" si="26"/>
        <v>1.1586676971759906</v>
      </c>
      <c r="F176" s="14">
        <f t="shared" si="27"/>
        <v>1.9190620774155778</v>
      </c>
      <c r="G176" s="2">
        <f t="shared" si="23"/>
        <v>2.2417203414908173</v>
      </c>
      <c r="H176" s="10">
        <f t="shared" si="31"/>
        <v>-0.53303763383776015</v>
      </c>
      <c r="I176" s="10">
        <f t="shared" si="32"/>
        <v>0.49804416958633413</v>
      </c>
      <c r="J176" s="10">
        <f t="shared" si="24"/>
        <v>0.7295047045402101</v>
      </c>
      <c r="K176" s="10">
        <f t="shared" si="25"/>
        <v>1.6353455353810376</v>
      </c>
      <c r="L176" s="13">
        <f t="shared" si="28"/>
        <v>-2.6330416041386862E-5</v>
      </c>
      <c r="M176" s="13">
        <f t="shared" si="29"/>
        <v>-4.360936575131813E-5</v>
      </c>
      <c r="N176" s="13">
        <f t="shared" si="30"/>
        <v>5.0941805917583657E-5</v>
      </c>
    </row>
    <row r="177" spans="3:16" x14ac:dyDescent="0.2">
      <c r="C177">
        <v>175</v>
      </c>
      <c r="D177" s="14">
        <f t="shared" si="22"/>
        <v>2.8000000000000003</v>
      </c>
      <c r="E177" s="14">
        <f t="shared" si="26"/>
        <v>1.1501259299221962</v>
      </c>
      <c r="F177" s="14">
        <f t="shared" si="27"/>
        <v>1.9270089791990428</v>
      </c>
      <c r="G177" s="2">
        <f t="shared" si="23"/>
        <v>2.2441375315682266</v>
      </c>
      <c r="H177" s="10">
        <f t="shared" si="31"/>
        <v>-0.5346745706454048</v>
      </c>
      <c r="I177" s="10">
        <f t="shared" si="32"/>
        <v>0.49531732708203713</v>
      </c>
      <c r="J177" s="10">
        <f t="shared" si="24"/>
        <v>0.7288457662650869</v>
      </c>
      <c r="K177" s="10">
        <f t="shared" si="25"/>
        <v>1.6356301388000847</v>
      </c>
      <c r="L177" s="13">
        <f t="shared" si="28"/>
        <v>-2.6051947725092006E-5</v>
      </c>
      <c r="M177" s="13">
        <f t="shared" si="29"/>
        <v>-4.3648610661972675E-5</v>
      </c>
      <c r="N177" s="13">
        <f t="shared" si="30"/>
        <v>5.0832127567035803E-5</v>
      </c>
    </row>
    <row r="178" spans="3:16" x14ac:dyDescent="0.2">
      <c r="C178">
        <v>176</v>
      </c>
      <c r="D178" s="14">
        <f t="shared" si="22"/>
        <v>2.8159999999999998</v>
      </c>
      <c r="E178" s="14">
        <f t="shared" si="26"/>
        <v>1.1415581109153377</v>
      </c>
      <c r="F178" s="14">
        <f t="shared" si="27"/>
        <v>1.934912231882203</v>
      </c>
      <c r="G178" s="2">
        <f t="shared" si="23"/>
        <v>2.2465618766648654</v>
      </c>
      <c r="H178" s="10">
        <f t="shared" si="31"/>
        <v>-0.53629412730339665</v>
      </c>
      <c r="I178" s="10">
        <f t="shared" si="32"/>
        <v>0.49258809325358754</v>
      </c>
      <c r="J178" s="10">
        <f t="shared" si="24"/>
        <v>0.72818570474523658</v>
      </c>
      <c r="K178" s="10">
        <f t="shared" si="25"/>
        <v>1.6359142434129863</v>
      </c>
      <c r="L178" s="13">
        <f t="shared" si="28"/>
        <v>-2.5774257978006254E-5</v>
      </c>
      <c r="M178" s="13">
        <f t="shared" si="29"/>
        <v>-4.3685897007983421E-5</v>
      </c>
      <c r="N178" s="13">
        <f t="shared" si="30"/>
        <v>5.0722479944389088E-5</v>
      </c>
    </row>
    <row r="179" spans="3:16" x14ac:dyDescent="0.2">
      <c r="C179">
        <v>177</v>
      </c>
      <c r="D179" s="14">
        <f t="shared" si="22"/>
        <v>2.8319999999999999</v>
      </c>
      <c r="E179" s="14">
        <f t="shared" si="26"/>
        <v>1.1329645178484875</v>
      </c>
      <c r="F179" s="14">
        <f t="shared" si="27"/>
        <v>1.9427717981831576</v>
      </c>
      <c r="G179" s="2">
        <f t="shared" si="23"/>
        <v>2.2489932989049732</v>
      </c>
      <c r="H179" s="10">
        <f t="shared" si="31"/>
        <v>-0.53789635289265558</v>
      </c>
      <c r="I179" s="10">
        <f t="shared" si="32"/>
        <v>0.4898565899560392</v>
      </c>
      <c r="J179" s="10">
        <f t="shared" si="24"/>
        <v>0.72752454610039063</v>
      </c>
      <c r="K179" s="10">
        <f t="shared" si="25"/>
        <v>1.6361978289686607</v>
      </c>
      <c r="L179" s="13">
        <f t="shared" si="28"/>
        <v>-2.5497360101711664E-5</v>
      </c>
      <c r="M179" s="13">
        <f t="shared" si="29"/>
        <v>-4.3721242569239038E-5</v>
      </c>
      <c r="N179" s="13">
        <f t="shared" si="30"/>
        <v>5.0612868165661169E-5</v>
      </c>
    </row>
    <row r="180" spans="3:16" x14ac:dyDescent="0.2">
      <c r="C180">
        <v>178</v>
      </c>
      <c r="D180" s="14">
        <f t="shared" si="22"/>
        <v>2.8479999999999999</v>
      </c>
      <c r="E180" s="14">
        <f t="shared" si="26"/>
        <v>1.1243454276227727</v>
      </c>
      <c r="F180" s="14">
        <f t="shared" si="27"/>
        <v>1.9505876427607962</v>
      </c>
      <c r="G180" s="2">
        <f t="shared" si="23"/>
        <v>2.2514317206407473</v>
      </c>
      <c r="H180" s="10">
        <f t="shared" si="31"/>
        <v>-0.53948129731611061</v>
      </c>
      <c r="I180" s="10">
        <f t="shared" si="32"/>
        <v>0.48712293793243266</v>
      </c>
      <c r="J180" s="10">
        <f t="shared" si="24"/>
        <v>0.72686231627028131</v>
      </c>
      <c r="K180" s="10">
        <f t="shared" si="25"/>
        <v>1.6364808753893185</v>
      </c>
      <c r="L180" s="13">
        <f t="shared" si="28"/>
        <v>-2.5221267099584388E-5</v>
      </c>
      <c r="M180" s="13">
        <f t="shared" si="29"/>
        <v>-4.3754665147721639E-5</v>
      </c>
      <c r="N180" s="13">
        <f t="shared" si="30"/>
        <v>5.0503297281443163E-5</v>
      </c>
    </row>
    <row r="181" spans="3:16" x14ac:dyDescent="0.2">
      <c r="C181">
        <v>179</v>
      </c>
      <c r="D181" s="14">
        <f t="shared" si="22"/>
        <v>2.8639999999999999</v>
      </c>
      <c r="E181" s="14">
        <f t="shared" si="26"/>
        <v>1.115701116334372</v>
      </c>
      <c r="F181" s="14">
        <f t="shared" si="27"/>
        <v>1.9583597321969954</v>
      </c>
      <c r="G181" s="2">
        <f t="shared" si="23"/>
        <v>2.2538770644559234</v>
      </c>
      <c r="H181" s="10">
        <f t="shared" si="31"/>
        <v>-0.54104901128010363</v>
      </c>
      <c r="I181" s="10">
        <f t="shared" si="32"/>
        <v>0.484387256812574</v>
      </c>
      <c r="J181" s="10">
        <f t="shared" si="24"/>
        <v>0.72619904101395516</v>
      </c>
      <c r="K181" s="10">
        <f t="shared" si="25"/>
        <v>1.6367633627712399</v>
      </c>
      <c r="L181" s="13">
        <f t="shared" si="28"/>
        <v>-2.49459916789041E-5</v>
      </c>
      <c r="M181" s="13">
        <f t="shared" si="29"/>
        <v>-4.3786182563176901E-5</v>
      </c>
      <c r="N181" s="13">
        <f t="shared" si="30"/>
        <v>5.0393772276937255E-5</v>
      </c>
    </row>
    <row r="182" spans="3:16" x14ac:dyDescent="0.2">
      <c r="C182">
        <v>180</v>
      </c>
      <c r="D182" s="14">
        <f t="shared" si="22"/>
        <v>2.88</v>
      </c>
      <c r="E182" s="14">
        <f t="shared" si="26"/>
        <v>1.1070318592618094</v>
      </c>
      <c r="F182" s="14">
        <f t="shared" si="27"/>
        <v>1.9660880349787986</v>
      </c>
      <c r="G182" s="2">
        <f t="shared" si="23"/>
        <v>2.2563292531692825</v>
      </c>
      <c r="H182" s="10">
        <f t="shared" si="31"/>
        <v>-0.54259954627597362</v>
      </c>
      <c r="I182" s="10">
        <f t="shared" si="32"/>
        <v>0.48164966511203555</v>
      </c>
      <c r="J182" s="10">
        <f t="shared" si="24"/>
        <v>0.72553474590913181</v>
      </c>
      <c r="K182" s="10">
        <f t="shared" si="25"/>
        <v>1.6370452713855166</v>
      </c>
      <c r="L182" s="13">
        <f t="shared" si="28"/>
        <v>-2.4671546253407506E-5</v>
      </c>
      <c r="M182" s="13">
        <f t="shared" si="29"/>
        <v>-4.3815812649339314E-5</v>
      </c>
      <c r="N182" s="13">
        <f t="shared" si="30"/>
        <v>5.0284298072619337E-5</v>
      </c>
      <c r="O182" s="8">
        <f>E182</f>
        <v>1.1070318592618094</v>
      </c>
      <c r="P182" s="8">
        <f>F182</f>
        <v>1.9660880349787986</v>
      </c>
    </row>
    <row r="183" spans="3:16" x14ac:dyDescent="0.2">
      <c r="C183">
        <v>181</v>
      </c>
      <c r="D183" s="14">
        <f t="shared" si="22"/>
        <v>2.8959999999999999</v>
      </c>
      <c r="E183" s="14">
        <f t="shared" si="26"/>
        <v>1.0983379308535408</v>
      </c>
      <c r="F183" s="14">
        <f t="shared" si="27"/>
        <v>1.9737725214805806</v>
      </c>
      <c r="G183" s="2">
        <f t="shared" si="23"/>
        <v>2.2587882098380643</v>
      </c>
      <c r="H183" s="10">
        <f t="shared" si="31"/>
        <v>-0.54413295456177957</v>
      </c>
      <c r="I183" s="10">
        <f t="shared" si="32"/>
        <v>0.47891028023140658</v>
      </c>
      <c r="J183" s="10">
        <f t="shared" si="24"/>
        <v>0.72486945635159439</v>
      </c>
      <c r="K183" s="10">
        <f t="shared" si="25"/>
        <v>1.6373265816787088</v>
      </c>
      <c r="L183" s="13">
        <f t="shared" si="28"/>
        <v>-2.4397942945730833E-5</v>
      </c>
      <c r="M183" s="13">
        <f t="shared" si="29"/>
        <v>-4.3843573249380263E-5</v>
      </c>
      <c r="N183" s="13">
        <f t="shared" si="30"/>
        <v>5.0174879524089638E-5</v>
      </c>
    </row>
    <row r="184" spans="3:16" x14ac:dyDescent="0.2">
      <c r="C184">
        <v>182</v>
      </c>
      <c r="D184" s="14">
        <f t="shared" si="22"/>
        <v>2.9119999999999999</v>
      </c>
      <c r="E184" s="14">
        <f t="shared" si="26"/>
        <v>1.0896196047158324</v>
      </c>
      <c r="F184" s="14">
        <f t="shared" si="27"/>
        <v>1.9814131639462036</v>
      </c>
      <c r="G184" s="2">
        <f t="shared" si="23"/>
        <v>2.2612538577613068</v>
      </c>
      <c r="H184" s="10">
        <f t="shared" si="31"/>
        <v>-0.54564928914418998</v>
      </c>
      <c r="I184" s="10">
        <f t="shared" si="32"/>
        <v>0.47616921845586302</v>
      </c>
      <c r="J184" s="10">
        <f t="shared" si="24"/>
        <v>0.7242031975546831</v>
      </c>
      <c r="K184" s="10">
        <f t="shared" si="25"/>
        <v>1.637607274273601</v>
      </c>
      <c r="L184" s="13">
        <f t="shared" si="28"/>
        <v>-2.4125193589963345E-5</v>
      </c>
      <c r="M184" s="13">
        <f t="shared" si="29"/>
        <v>-4.3869482211689181E-5</v>
      </c>
      <c r="N184" s="13">
        <f t="shared" si="30"/>
        <v>5.0065521422181571E-5</v>
      </c>
    </row>
    <row r="185" spans="3:16" x14ac:dyDescent="0.2">
      <c r="C185">
        <v>183</v>
      </c>
      <c r="D185" s="14">
        <f t="shared" si="22"/>
        <v>2.9279999999999999</v>
      </c>
      <c r="E185" s="14">
        <f t="shared" si="26"/>
        <v>1.0808771536009267</v>
      </c>
      <c r="F185" s="14">
        <f t="shared" si="27"/>
        <v>1.9890099364711682</v>
      </c>
      <c r="G185" s="2">
        <f t="shared" si="23"/>
        <v>2.2637261204831036</v>
      </c>
      <c r="H185" s="10">
        <f t="shared" si="31"/>
        <v>-0.54714860376052499</v>
      </c>
      <c r="I185" s="10">
        <f t="shared" si="32"/>
        <v>0.47342659495494543</v>
      </c>
      <c r="J185" s="10">
        <f t="shared" si="24"/>
        <v>0.72353599454880335</v>
      </c>
      <c r="K185" s="10">
        <f t="shared" si="25"/>
        <v>1.6378873299698467</v>
      </c>
      <c r="L185" s="13">
        <f t="shared" si="28"/>
        <v>-2.3853309733756767E-5</v>
      </c>
      <c r="M185" s="13">
        <f t="shared" si="29"/>
        <v>-4.389355738648737E-5</v>
      </c>
      <c r="N185" s="13">
        <f t="shared" si="30"/>
        <v>4.995622849350614E-5</v>
      </c>
    </row>
    <row r="186" spans="3:16" x14ac:dyDescent="0.2">
      <c r="C186">
        <v>184</v>
      </c>
      <c r="D186" s="14">
        <f t="shared" si="22"/>
        <v>2.944</v>
      </c>
      <c r="E186" s="14">
        <f t="shared" si="26"/>
        <v>1.0721108493954956</v>
      </c>
      <c r="F186" s="14">
        <f t="shared" si="27"/>
        <v>1.9965628149847618</v>
      </c>
      <c r="G186" s="2">
        <f t="shared" si="23"/>
        <v>2.266204921795778</v>
      </c>
      <c r="H186" s="10">
        <f t="shared" si="31"/>
        <v>-0.54863095286090957</v>
      </c>
      <c r="I186" s="10">
        <f t="shared" si="32"/>
        <v>0.4706825237825521</v>
      </c>
      <c r="J186" s="10">
        <f t="shared" si="24"/>
        <v>0.72286787218092785</v>
      </c>
      <c r="K186" s="10">
        <f t="shared" si="25"/>
        <v>1.63816672974446</v>
      </c>
      <c r="L186" s="13">
        <f t="shared" si="28"/>
        <v>-2.3582302640767772E-5</v>
      </c>
      <c r="M186" s="13">
        <f t="shared" si="29"/>
        <v>-4.3915816621886705E-5</v>
      </c>
      <c r="N186" s="13">
        <f t="shared" si="30"/>
        <v>4.9847005400604991E-5</v>
      </c>
    </row>
    <row r="187" spans="3:16" x14ac:dyDescent="0.2">
      <c r="C187">
        <v>185</v>
      </c>
      <c r="D187" s="14">
        <f t="shared" si="22"/>
        <v>2.96</v>
      </c>
      <c r="E187" s="14">
        <f t="shared" si="26"/>
        <v>1.0633209631093776</v>
      </c>
      <c r="F187" s="14">
        <f t="shared" si="27"/>
        <v>2.0040717772322099</v>
      </c>
      <c r="G187" s="2">
        <f t="shared" si="23"/>
        <v>2.2686901857429813</v>
      </c>
      <c r="H187" s="10">
        <f t="shared" si="31"/>
        <v>-0.55009639159062096</v>
      </c>
      <c r="I187" s="10">
        <f t="shared" si="32"/>
        <v>0.4679371178772096</v>
      </c>
      <c r="J187" s="10">
        <f t="shared" si="24"/>
        <v>0.72219885511419313</v>
      </c>
      <c r="K187" s="10">
        <f t="shared" si="25"/>
        <v>1.6384454547523872</v>
      </c>
      <c r="L187" s="13">
        <f t="shared" si="28"/>
        <v>-2.3312183293433542E-5</v>
      </c>
      <c r="M187" s="13">
        <f t="shared" si="29"/>
        <v>-4.3936277759615283E-5</v>
      </c>
      <c r="N187" s="13">
        <f t="shared" si="30"/>
        <v>4.9737856741889335E-5</v>
      </c>
    </row>
    <row r="188" spans="3:16" x14ac:dyDescent="0.2">
      <c r="C188">
        <v>186</v>
      </c>
      <c r="D188" s="14">
        <f t="shared" si="22"/>
        <v>2.976</v>
      </c>
      <c r="E188" s="14">
        <f t="shared" si="26"/>
        <v>1.0545077648645957</v>
      </c>
      <c r="F188" s="14">
        <f t="shared" si="27"/>
        <v>2.0115368027568326</v>
      </c>
      <c r="G188" s="2">
        <f t="shared" si="23"/>
        <v>2.2711818366227101</v>
      </c>
      <c r="H188" s="10">
        <f t="shared" si="31"/>
        <v>-0.55154497577258876</v>
      </c>
      <c r="I188" s="10">
        <f t="shared" si="32"/>
        <v>0.46519048906260019</v>
      </c>
      <c r="J188" s="10">
        <f t="shared" si="24"/>
        <v>0.72152896782754794</v>
      </c>
      <c r="K188" s="10">
        <f t="shared" si="25"/>
        <v>1.6387234863270586</v>
      </c>
      <c r="L188" s="13">
        <f t="shared" si="28"/>
        <v>-2.3042962395414257E-5</v>
      </c>
      <c r="M188" s="13">
        <f t="shared" si="29"/>
        <v>-4.3954958631520213E-5</v>
      </c>
      <c r="N188" s="13">
        <f t="shared" si="30"/>
        <v>4.9628787052023835E-5</v>
      </c>
    </row>
    <row r="189" spans="3:16" x14ac:dyDescent="0.2">
      <c r="C189">
        <v>187</v>
      </c>
      <c r="D189" s="14">
        <f t="shared" si="22"/>
        <v>2.992</v>
      </c>
      <c r="E189" s="14">
        <f t="shared" si="26"/>
        <v>1.0456715238846548</v>
      </c>
      <c r="F189" s="14">
        <f t="shared" si="27"/>
        <v>2.0189578728822131</v>
      </c>
      <c r="G189" s="2">
        <f t="shared" si="23"/>
        <v>2.2736797989902464</v>
      </c>
      <c r="H189" s="10">
        <f t="shared" si="31"/>
        <v>-0.55297676189004774</v>
      </c>
      <c r="I189" s="10">
        <f t="shared" si="32"/>
        <v>0.46244274804826957</v>
      </c>
      <c r="J189" s="10">
        <f t="shared" si="24"/>
        <v>0.72085823461540466</v>
      </c>
      <c r="K189" s="10">
        <f t="shared" si="25"/>
        <v>1.6390008059808172</v>
      </c>
      <c r="L189" s="13">
        <f t="shared" si="28"/>
        <v>-2.2774650374257632E-5</v>
      </c>
      <c r="M189" s="13">
        <f t="shared" si="29"/>
        <v>-4.3971877056403486E-5</v>
      </c>
      <c r="N189" s="13">
        <f t="shared" si="30"/>
        <v>4.9519800802639916E-5</v>
      </c>
    </row>
    <row r="190" spans="3:16" x14ac:dyDescent="0.2">
      <c r="C190">
        <v>188</v>
      </c>
      <c r="D190" s="14">
        <f t="shared" si="22"/>
        <v>3.008</v>
      </c>
      <c r="E190" s="14">
        <f t="shared" si="26"/>
        <v>1.0368125084841142</v>
      </c>
      <c r="F190" s="14">
        <f t="shared" si="27"/>
        <v>2.0263349706943772</v>
      </c>
      <c r="G190" s="2">
        <f t="shared" si="23"/>
        <v>2.2761839976610205</v>
      </c>
      <c r="H190" s="10">
        <f t="shared" si="31"/>
        <v>-0.55439180706937097</v>
      </c>
      <c r="I190" s="10">
        <f t="shared" si="32"/>
        <v>0.45969400443054975</v>
      </c>
      <c r="J190" s="10">
        <f t="shared" si="24"/>
        <v>0.7201866795873394</v>
      </c>
      <c r="K190" s="10">
        <f t="shared" si="25"/>
        <v>1.6392773954053266</v>
      </c>
      <c r="L190" s="13">
        <f t="shared" si="28"/>
        <v>-2.250725738406345E-5</v>
      </c>
      <c r="M190" s="13">
        <f t="shared" si="29"/>
        <v>-4.3987050835969654E-5</v>
      </c>
      <c r="N190" s="13">
        <f t="shared" si="30"/>
        <v>4.9410902402189109E-5</v>
      </c>
    </row>
    <row r="191" spans="3:16" x14ac:dyDescent="0.2">
      <c r="C191">
        <v>189</v>
      </c>
      <c r="D191" s="14">
        <f t="shared" si="22"/>
        <v>3.024</v>
      </c>
      <c r="E191" s="14">
        <f t="shared" si="26"/>
        <v>1.0279309860584349</v>
      </c>
      <c r="F191" s="14">
        <f t="shared" si="27"/>
        <v>2.0336680810239907</v>
      </c>
      <c r="G191" s="2">
        <f t="shared" si="23"/>
        <v>2.278694357713396</v>
      </c>
      <c r="H191" s="10">
        <f t="shared" si="31"/>
        <v>-0.55579016906305567</v>
      </c>
      <c r="I191" s="10">
        <f t="shared" si="32"/>
        <v>0.45694436669377336</v>
      </c>
      <c r="J191" s="10">
        <f t="shared" si="24"/>
        <v>0.71951432666786663</v>
      </c>
      <c r="K191" s="10">
        <f t="shared" si="25"/>
        <v>1.6395532364720209</v>
      </c>
      <c r="L191" s="13">
        <f t="shared" si="28"/>
        <v>-2.2240793308037077E-5</v>
      </c>
      <c r="M191" s="13">
        <f t="shared" si="29"/>
        <v>-4.4000497750884549E-5</v>
      </c>
      <c r="N191" s="13">
        <f t="shared" si="30"/>
        <v>4.9302096195764567E-5</v>
      </c>
    </row>
    <row r="192" spans="3:16" x14ac:dyDescent="0.2">
      <c r="C192">
        <v>190</v>
      </c>
      <c r="D192" s="14">
        <f t="shared" si="22"/>
        <v>3.04</v>
      </c>
      <c r="E192" s="14">
        <f t="shared" si="26"/>
        <v>1.0190272230740964</v>
      </c>
      <c r="F192" s="14">
        <f t="shared" si="27"/>
        <v>2.0409571904285779</v>
      </c>
      <c r="G192" s="2">
        <f t="shared" si="23"/>
        <v>2.2812108044913821</v>
      </c>
      <c r="H192" s="10">
        <f t="shared" si="31"/>
        <v>-0.5571719062328756</v>
      </c>
      <c r="I192" s="10">
        <f t="shared" si="32"/>
        <v>0.45419394221168918</v>
      </c>
      <c r="J192" s="10">
        <f t="shared" si="24"/>
        <v>0.71884119959624715</v>
      </c>
      <c r="K192" s="10">
        <f t="shared" si="25"/>
        <v>1.6398283112325052</v>
      </c>
      <c r="L192" s="13">
        <f t="shared" si="28"/>
        <v>-2.1975267761042971E-5</v>
      </c>
      <c r="M192" s="13">
        <f t="shared" si="29"/>
        <v>-4.4012235558055224E-5</v>
      </c>
      <c r="N192" s="13">
        <f t="shared" si="30"/>
        <v>4.9193386465939459E-5</v>
      </c>
      <c r="O192" s="8"/>
      <c r="P192" s="8"/>
    </row>
    <row r="193" spans="3:16" x14ac:dyDescent="0.2">
      <c r="C193">
        <v>191</v>
      </c>
      <c r="D193" s="14">
        <f t="shared" si="22"/>
        <v>3.056</v>
      </c>
      <c r="E193" s="14">
        <f t="shared" si="26"/>
        <v>1.0101014850589829</v>
      </c>
      <c r="F193" s="14">
        <f t="shared" si="27"/>
        <v>2.0482022871747647</v>
      </c>
      <c r="G193" s="2">
        <f t="shared" si="23"/>
        <v>2.2837332636072674</v>
      </c>
      <c r="H193" s="10">
        <f t="shared" si="31"/>
        <v>-0.55853707753318604</v>
      </c>
      <c r="I193" s="10">
        <f t="shared" si="32"/>
        <v>0.45144283724901646</v>
      </c>
      <c r="J193" s="10">
        <f t="shared" si="24"/>
        <v>0.71816732192627242</v>
      </c>
      <c r="K193" s="10">
        <f t="shared" si="25"/>
        <v>1.6401026019187772</v>
      </c>
      <c r="L193" s="13">
        <f t="shared" si="28"/>
        <v>-2.1710690092491269E-5</v>
      </c>
      <c r="M193" s="13">
        <f t="shared" si="29"/>
        <v>-4.4022281987521339E-5</v>
      </c>
      <c r="N193" s="13">
        <f t="shared" si="30"/>
        <v>4.9084777433345307E-5</v>
      </c>
    </row>
    <row r="194" spans="3:16" x14ac:dyDescent="0.2">
      <c r="C194">
        <v>192</v>
      </c>
      <c r="D194" s="14">
        <f t="shared" ref="D194:D257" si="33">C194*dt</f>
        <v>3.0720000000000001</v>
      </c>
      <c r="E194" s="14">
        <f t="shared" si="26"/>
        <v>1.0011540365930345</v>
      </c>
      <c r="F194" s="14">
        <f t="shared" si="27"/>
        <v>2.0554033612205465</v>
      </c>
      <c r="G194" s="2">
        <f t="shared" si="23"/>
        <v>2.2862616609441817</v>
      </c>
      <c r="H194" s="10">
        <f t="shared" si="31"/>
        <v>-0.55988574249443701</v>
      </c>
      <c r="I194" s="10">
        <f t="shared" si="32"/>
        <v>0.44869115696324902</v>
      </c>
      <c r="J194" s="10">
        <f t="shared" si="24"/>
        <v>0.71749271702614936</v>
      </c>
      <c r="K194" s="10">
        <f t="shared" si="25"/>
        <v>1.6403760909435581</v>
      </c>
      <c r="L194" s="13">
        <f t="shared" si="28"/>
        <v>-2.1447069389168405E-5</v>
      </c>
      <c r="M194" s="13">
        <f t="shared" si="29"/>
        <v>-4.4030654738902442E-5</v>
      </c>
      <c r="N194" s="13">
        <f t="shared" si="30"/>
        <v>4.8976273256753996E-5</v>
      </c>
    </row>
    <row r="195" spans="3:16" x14ac:dyDescent="0.2">
      <c r="C195">
        <v>193</v>
      </c>
      <c r="D195" s="14">
        <f t="shared" si="33"/>
        <v>3.0880000000000001</v>
      </c>
      <c r="E195" s="14">
        <f t="shared" si="26"/>
        <v>0.99218514129916091</v>
      </c>
      <c r="F195" s="14">
        <f t="shared" si="27"/>
        <v>2.0625604041975887</v>
      </c>
      <c r="G195" s="2">
        <f t="shared" ref="G195:G258" si="34">SQRT(E195^2+F195^2)</f>
        <v>2.2887959226585837</v>
      </c>
      <c r="H195" s="10">
        <f t="shared" si="31"/>
        <v>-0.56121796120683209</v>
      </c>
      <c r="I195" s="10">
        <f t="shared" si="32"/>
        <v>0.44593900540665365</v>
      </c>
      <c r="J195" s="10">
        <f t="shared" ref="J195:J258" si="35">SQRT(H195^2+I195^2)</f>
        <v>0.71681740807839534</v>
      </c>
      <c r="K195" s="10">
        <f t="shared" ref="K195:K258" si="36">J195*G195</f>
        <v>1.6406487609005254</v>
      </c>
      <c r="L195" s="13">
        <f t="shared" si="28"/>
        <v>-2.1184414477792402E-5</v>
      </c>
      <c r="M195" s="13">
        <f t="shared" si="29"/>
        <v>-4.4037371478289344E-5</v>
      </c>
      <c r="N195" s="13">
        <f t="shared" si="30"/>
        <v>4.8867878033364133E-5</v>
      </c>
    </row>
    <row r="196" spans="3:16" x14ac:dyDescent="0.2">
      <c r="C196">
        <v>194</v>
      </c>
      <c r="D196" s="14">
        <f t="shared" si="33"/>
        <v>3.1040000000000001</v>
      </c>
      <c r="E196" s="14">
        <f t="shared" ref="E196:E259" si="37">-((dt^2)*GM*E195)/G195^3+2*E195-E194</f>
        <v>0.98319506183441585</v>
      </c>
      <c r="F196" s="14">
        <f t="shared" ref="F196:F259" si="38">-((dt^2)*GM*F195)/G195^3+2*F195-F194</f>
        <v>2.0696734093935594</v>
      </c>
      <c r="G196" s="2">
        <f t="shared" si="34"/>
        <v>2.2913359751826752</v>
      </c>
      <c r="H196" s="10">
        <f t="shared" si="31"/>
        <v>-0.56253379430416106</v>
      </c>
      <c r="I196" s="10">
        <f t="shared" si="32"/>
        <v>0.44318648552846285</v>
      </c>
      <c r="J196" s="10">
        <f t="shared" si="35"/>
        <v>0.71614141807977183</v>
      </c>
      <c r="K196" s="10">
        <f t="shared" si="36"/>
        <v>1.6409205945645178</v>
      </c>
      <c r="L196" s="13">
        <f t="shared" ref="L196:L259" si="39">(H197-H195)/2*dt</f>
        <v>-2.0922733927897674E-5</v>
      </c>
      <c r="M196" s="13">
        <f t="shared" ref="M196:M259" si="40">(I197-I195)/2*dt</f>
        <v>-4.4042449834469366E-5</v>
      </c>
      <c r="N196" s="13">
        <f t="shared" ref="N196:N259" si="41">SQRT(L196^2+M196^2)</f>
        <v>4.8759595798564116E-5</v>
      </c>
    </row>
    <row r="197" spans="3:16" x14ac:dyDescent="0.2">
      <c r="C197">
        <v>195</v>
      </c>
      <c r="D197" s="14">
        <f t="shared" si="33"/>
        <v>3.12</v>
      </c>
      <c r="E197" s="14">
        <f t="shared" si="37"/>
        <v>0.97418405988142776</v>
      </c>
      <c r="F197" s="14">
        <f t="shared" si="38"/>
        <v>2.0767423717344995</v>
      </c>
      <c r="G197" s="2">
        <f t="shared" si="34"/>
        <v>2.2938817452267446</v>
      </c>
      <c r="H197" s="10">
        <f t="shared" ref="H197:H260" si="42">(E198-E196)/(2*dt)</f>
        <v>-0.5638333029478193</v>
      </c>
      <c r="I197" s="10">
        <f t="shared" ref="I197:I260" si="43">(F198-F196)/(2*dt)</f>
        <v>0.44043369917734498</v>
      </c>
      <c r="J197" s="10">
        <f t="shared" si="35"/>
        <v>0.71546476984131613</v>
      </c>
      <c r="K197" s="10">
        <f t="shared" si="36"/>
        <v>1.6411915748918493</v>
      </c>
      <c r="L197" s="13">
        <f t="shared" si="39"/>
        <v>-2.0662036054552857E-5</v>
      </c>
      <c r="M197" s="13">
        <f t="shared" si="40"/>
        <v>-4.4045907396483841E-5</v>
      </c>
      <c r="N197" s="13">
        <f t="shared" si="41"/>
        <v>4.8651430526750933E-5</v>
      </c>
    </row>
    <row r="198" spans="3:16" x14ac:dyDescent="0.2">
      <c r="C198">
        <v>196</v>
      </c>
      <c r="D198" s="14">
        <f t="shared" si="33"/>
        <v>3.1360000000000001</v>
      </c>
      <c r="E198" s="14">
        <f t="shared" si="37"/>
        <v>0.96515239614008563</v>
      </c>
      <c r="F198" s="14">
        <f t="shared" si="38"/>
        <v>2.0837672877672344</v>
      </c>
      <c r="G198" s="2">
        <f t="shared" si="34"/>
        <v>2.2964331597814391</v>
      </c>
      <c r="H198" s="10">
        <f t="shared" si="42"/>
        <v>-0.56511654881098017</v>
      </c>
      <c r="I198" s="10">
        <f t="shared" si="43"/>
        <v>0.43768074710390237</v>
      </c>
      <c r="J198" s="10">
        <f t="shared" si="35"/>
        <v>0.71478748598829223</v>
      </c>
      <c r="K198" s="10">
        <f t="shared" si="36"/>
        <v>1.641461685020325</v>
      </c>
      <c r="L198" s="13">
        <f t="shared" si="39"/>
        <v>-2.0402328921142576E-5</v>
      </c>
      <c r="M198" s="13">
        <f t="shared" si="40"/>
        <v>-4.4047761711407674E-5</v>
      </c>
      <c r="N198" s="13">
        <f t="shared" si="41"/>
        <v>4.8543386132319227E-5</v>
      </c>
    </row>
    <row r="199" spans="3:16" x14ac:dyDescent="0.2">
      <c r="C199">
        <v>197</v>
      </c>
      <c r="D199" s="14">
        <f t="shared" si="33"/>
        <v>3.1520000000000001</v>
      </c>
      <c r="E199" s="14">
        <f t="shared" si="37"/>
        <v>0.95610033031947639</v>
      </c>
      <c r="F199" s="14">
        <f t="shared" si="38"/>
        <v>2.0907481556418244</v>
      </c>
      <c r="G199" s="2">
        <f t="shared" si="34"/>
        <v>2.2989901461199662</v>
      </c>
      <c r="H199" s="10">
        <f t="shared" si="42"/>
        <v>-0.56638359406296213</v>
      </c>
      <c r="I199" s="10">
        <f t="shared" si="43"/>
        <v>0.43492772896341902</v>
      </c>
      <c r="J199" s="10">
        <f t="shared" si="35"/>
        <v>0.71410958896023491</v>
      </c>
      <c r="K199" s="10">
        <f t="shared" si="36"/>
        <v>1.6417309082693594</v>
      </c>
      <c r="L199" s="13">
        <f t="shared" si="39"/>
        <v>-2.0143620342305546E-5</v>
      </c>
      <c r="M199" s="13">
        <f t="shared" si="40"/>
        <v>-4.4048030280352535E-5</v>
      </c>
      <c r="N199" s="13">
        <f t="shared" si="41"/>
        <v>4.8435466469043113E-5</v>
      </c>
    </row>
    <row r="200" spans="3:16" x14ac:dyDescent="0.2">
      <c r="C200">
        <v>198</v>
      </c>
      <c r="D200" s="14">
        <f t="shared" si="33"/>
        <v>3.1680000000000001</v>
      </c>
      <c r="E200" s="14">
        <f t="shared" si="37"/>
        <v>0.94702812113007084</v>
      </c>
      <c r="F200" s="14">
        <f t="shared" si="38"/>
        <v>2.0976849750940638</v>
      </c>
      <c r="G200" s="2">
        <f t="shared" si="34"/>
        <v>2.3015526318002233</v>
      </c>
      <c r="H200" s="10">
        <f t="shared" si="42"/>
        <v>-0.56763450135376836</v>
      </c>
      <c r="I200" s="10">
        <f t="shared" si="43"/>
        <v>0.4321747433188583</v>
      </c>
      <c r="J200" s="10">
        <f t="shared" si="35"/>
        <v>0.71343110101106633</v>
      </c>
      <c r="K200" s="10">
        <f t="shared" si="36"/>
        <v>1.6419992281401508</v>
      </c>
      <c r="L200" s="13">
        <f t="shared" si="39"/>
        <v>-1.9885917886764304E-5</v>
      </c>
      <c r="M200" s="13">
        <f t="shared" si="40"/>
        <v>-4.4046730555802327E-5</v>
      </c>
      <c r="N200" s="13">
        <f t="shared" si="41"/>
        <v>4.8327675330545155E-5</v>
      </c>
    </row>
    <row r="201" spans="3:16" x14ac:dyDescent="0.2">
      <c r="C201">
        <v>199</v>
      </c>
      <c r="D201" s="14">
        <f t="shared" si="33"/>
        <v>3.1840000000000002</v>
      </c>
      <c r="E201" s="14">
        <f t="shared" si="37"/>
        <v>0.9379360262761558</v>
      </c>
      <c r="F201" s="14">
        <f t="shared" si="38"/>
        <v>2.1045777474280278</v>
      </c>
      <c r="G201" s="2">
        <f t="shared" si="34"/>
        <v>2.3041205446668664</v>
      </c>
      <c r="H201" s="10">
        <f t="shared" si="42"/>
        <v>-0.56886933379880766</v>
      </c>
      <c r="I201" s="10">
        <f t="shared" si="43"/>
        <v>0.42942188764394373</v>
      </c>
      <c r="J201" s="10">
        <f t="shared" si="35"/>
        <v>0.71275204420919558</v>
      </c>
      <c r="K201" s="10">
        <f t="shared" si="36"/>
        <v>1.6422666283157141</v>
      </c>
      <c r="L201" s="13">
        <f t="shared" si="39"/>
        <v>-1.9629228880047478E-5</v>
      </c>
      <c r="M201" s="13">
        <f t="shared" si="40"/>
        <v>-4.4043879939614783E-5</v>
      </c>
      <c r="N201" s="13">
        <f t="shared" si="41"/>
        <v>4.8220016451267326E-5</v>
      </c>
    </row>
    <row r="202" spans="3:16" x14ac:dyDescent="0.2">
      <c r="C202">
        <v>200</v>
      </c>
      <c r="D202" s="14">
        <f t="shared" si="33"/>
        <v>3.2</v>
      </c>
      <c r="E202" s="14">
        <f t="shared" si="37"/>
        <v>0.928824302448509</v>
      </c>
      <c r="F202" s="14">
        <f t="shared" si="38"/>
        <v>2.11142647549867</v>
      </c>
      <c r="G202" s="2">
        <f t="shared" si="34"/>
        <v>2.3066938128532999</v>
      </c>
      <c r="H202" s="10">
        <f t="shared" si="42"/>
        <v>-0.5700881549637743</v>
      </c>
      <c r="I202" s="10">
        <f t="shared" si="43"/>
        <v>0.42666925832640645</v>
      </c>
      <c r="J202" s="10">
        <f t="shared" si="35"/>
        <v>0.71207244043763285</v>
      </c>
      <c r="K202" s="10">
        <f t="shared" si="36"/>
        <v>1.6425330926608377</v>
      </c>
      <c r="L202" s="13">
        <f t="shared" si="39"/>
        <v>-1.9373560407376367E-5</v>
      </c>
      <c r="M202" s="13">
        <f t="shared" si="40"/>
        <v>-4.4039495779912841E-5</v>
      </c>
      <c r="N202" s="13">
        <f t="shared" si="41"/>
        <v>4.8112493506439906E-5</v>
      </c>
      <c r="O202" s="8">
        <f>E202</f>
        <v>0.928824302448509</v>
      </c>
      <c r="P202" s="8">
        <f>F202</f>
        <v>2.11142647549867</v>
      </c>
    </row>
    <row r="203" spans="3:16" x14ac:dyDescent="0.2">
      <c r="C203">
        <v>201</v>
      </c>
      <c r="D203" s="14">
        <f t="shared" si="33"/>
        <v>3.2160000000000002</v>
      </c>
      <c r="E203" s="14">
        <f t="shared" si="37"/>
        <v>0.91969320531731502</v>
      </c>
      <c r="F203" s="14">
        <f t="shared" si="38"/>
        <v>2.1182311636944728</v>
      </c>
      <c r="G203" s="2">
        <f t="shared" si="34"/>
        <v>2.3092723647836082</v>
      </c>
      <c r="H203" s="10">
        <f t="shared" si="42"/>
        <v>-0.57129102884972971</v>
      </c>
      <c r="I203" s="10">
        <f t="shared" si="43"/>
        <v>0.42391695067145463</v>
      </c>
      <c r="J203" s="10">
        <f t="shared" si="35"/>
        <v>0.71139231139418924</v>
      </c>
      <c r="K203" s="10">
        <f t="shared" si="36"/>
        <v>1.6427986052221364</v>
      </c>
      <c r="L203" s="13">
        <f t="shared" si="39"/>
        <v>-1.9118919316718497E-5</v>
      </c>
      <c r="M203" s="13">
        <f t="shared" si="40"/>
        <v>-4.4033595368198064E-5</v>
      </c>
      <c r="N203" s="13">
        <f t="shared" si="41"/>
        <v>4.8005110112251442E-5</v>
      </c>
    </row>
    <row r="204" spans="3:16" x14ac:dyDescent="0.2">
      <c r="C204">
        <v>202</v>
      </c>
      <c r="D204" s="14">
        <f t="shared" si="33"/>
        <v>3.2320000000000002</v>
      </c>
      <c r="E204" s="14">
        <f t="shared" si="37"/>
        <v>0.91054298952531765</v>
      </c>
      <c r="F204" s="14">
        <f t="shared" si="38"/>
        <v>2.1249918179201566</v>
      </c>
      <c r="G204" s="2">
        <f t="shared" si="34"/>
        <v>2.3118561291744162</v>
      </c>
      <c r="H204" s="10">
        <f t="shared" si="42"/>
        <v>-0.57247801987836411</v>
      </c>
      <c r="I204" s="10">
        <f t="shared" si="43"/>
        <v>0.4211650589053817</v>
      </c>
      <c r="J204" s="10">
        <f t="shared" si="35"/>
        <v>0.71071167859169604</v>
      </c>
      <c r="K204" s="10">
        <f t="shared" si="36"/>
        <v>1.6430631502280502</v>
      </c>
      <c r="L204" s="13">
        <f t="shared" si="39"/>
        <v>-1.8865312221449493E-5</v>
      </c>
      <c r="M204" s="13">
        <f t="shared" si="40"/>
        <v>-4.4026195937574286E-5</v>
      </c>
      <c r="N204" s="13">
        <f t="shared" si="41"/>
        <v>4.7897869826814362E-5</v>
      </c>
    </row>
    <row r="205" spans="3:16" x14ac:dyDescent="0.2">
      <c r="C205">
        <v>203</v>
      </c>
      <c r="D205" s="14">
        <f t="shared" si="33"/>
        <v>3.2480000000000002</v>
      </c>
      <c r="E205" s="14">
        <f t="shared" si="37"/>
        <v>0.90137390868120737</v>
      </c>
      <c r="F205" s="14">
        <f t="shared" si="38"/>
        <v>2.1317084455794451</v>
      </c>
      <c r="G205" s="2">
        <f t="shared" si="34"/>
        <v>2.314445035036687</v>
      </c>
      <c r="H205" s="10">
        <f t="shared" si="42"/>
        <v>-0.5736491928774109</v>
      </c>
      <c r="I205" s="10">
        <f t="shared" si="43"/>
        <v>0.41841367617925784</v>
      </c>
      <c r="J205" s="10">
        <f t="shared" si="35"/>
        <v>0.71003056335818804</v>
      </c>
      <c r="K205" s="10">
        <f t="shared" si="36"/>
        <v>1.6433267120886601</v>
      </c>
      <c r="L205" s="13">
        <f t="shared" si="39"/>
        <v>-1.8612745503299166E-5</v>
      </c>
      <c r="M205" s="13">
        <f t="shared" si="40"/>
        <v>-4.4017314659861029E-5</v>
      </c>
      <c r="N205" s="13">
        <f t="shared" si="41"/>
        <v>4.7790776150171492E-5</v>
      </c>
    </row>
    <row r="206" spans="3:16" x14ac:dyDescent="0.2">
      <c r="C206">
        <v>204</v>
      </c>
      <c r="D206" s="14">
        <f t="shared" si="33"/>
        <v>3.2640000000000002</v>
      </c>
      <c r="E206" s="14">
        <f t="shared" si="37"/>
        <v>0.8921862153532405</v>
      </c>
      <c r="F206" s="14">
        <f t="shared" si="38"/>
        <v>2.1383810555578928</v>
      </c>
      <c r="G206" s="2">
        <f t="shared" si="34"/>
        <v>2.3170390116774526</v>
      </c>
      <c r="H206" s="10">
        <f t="shared" si="42"/>
        <v>-0.5748046130662765</v>
      </c>
      <c r="I206" s="10">
        <f t="shared" si="43"/>
        <v>0.41566289457289907</v>
      </c>
      <c r="J206" s="10">
        <f t="shared" si="35"/>
        <v>0.70934898683722158</v>
      </c>
      <c r="K206" s="10">
        <f t="shared" si="36"/>
        <v>1.6435892753957182</v>
      </c>
      <c r="L206" s="13">
        <f t="shared" si="39"/>
        <v>-1.8361225315344676E-5</v>
      </c>
      <c r="M206" s="13">
        <f t="shared" si="40"/>
        <v>-4.4006968642706923E-5</v>
      </c>
      <c r="N206" s="13">
        <f t="shared" si="41"/>
        <v>4.7683832524253384E-5</v>
      </c>
    </row>
    <row r="207" spans="3:16" x14ac:dyDescent="0.2">
      <c r="C207">
        <v>205</v>
      </c>
      <c r="D207" s="14">
        <f t="shared" si="33"/>
        <v>3.2800000000000002</v>
      </c>
      <c r="E207" s="14">
        <f t="shared" si="37"/>
        <v>0.88298016106308652</v>
      </c>
      <c r="F207" s="14">
        <f t="shared" si="38"/>
        <v>2.1450096582057778</v>
      </c>
      <c r="G207" s="2">
        <f t="shared" si="34"/>
        <v>2.3196379887014831</v>
      </c>
      <c r="H207" s="10">
        <f t="shared" si="42"/>
        <v>-0.57594434604182898</v>
      </c>
      <c r="I207" s="10">
        <f t="shared" si="43"/>
        <v>0.41291280509891948</v>
      </c>
      <c r="J207" s="10">
        <f t="shared" si="35"/>
        <v>0.70866696998816614</v>
      </c>
      <c r="K207" s="10">
        <f t="shared" si="36"/>
        <v>1.6438508249225239</v>
      </c>
      <c r="L207" s="13">
        <f t="shared" si="39"/>
        <v>-1.8110757584843817E-5</v>
      </c>
      <c r="M207" s="13">
        <f t="shared" si="40"/>
        <v>-4.3995174928479486E-5</v>
      </c>
      <c r="N207" s="13">
        <f t="shared" si="41"/>
        <v>4.7577042334349536E-5</v>
      </c>
    </row>
    <row r="208" spans="3:16" x14ac:dyDescent="0.2">
      <c r="C208">
        <v>206</v>
      </c>
      <c r="D208" s="14">
        <f t="shared" si="33"/>
        <v>3.2960000000000003</v>
      </c>
      <c r="E208" s="14">
        <f t="shared" si="37"/>
        <v>0.87375599627990197</v>
      </c>
      <c r="F208" s="14">
        <f t="shared" si="38"/>
        <v>2.1515942653210582</v>
      </c>
      <c r="G208" s="2">
        <f t="shared" si="34"/>
        <v>2.3222418960128914</v>
      </c>
      <c r="H208" s="10">
        <f t="shared" si="42"/>
        <v>-0.57706845776438198</v>
      </c>
      <c r="I208" s="10">
        <f t="shared" si="43"/>
        <v>0.41016349770683913</v>
      </c>
      <c r="J208" s="10">
        <f t="shared" si="35"/>
        <v>0.7079845335864835</v>
      </c>
      <c r="K208" s="10">
        <f t="shared" si="36"/>
        <v>1.644111345623678</v>
      </c>
      <c r="L208" s="13">
        <f t="shared" si="39"/>
        <v>-1.7861348016179335E-5</v>
      </c>
      <c r="M208" s="13">
        <f t="shared" si="40"/>
        <v>-4.3981950491600585E-5</v>
      </c>
      <c r="N208" s="13">
        <f t="shared" si="41"/>
        <v>4.7470408909137051E-5</v>
      </c>
    </row>
    <row r="209" spans="3:16" x14ac:dyDescent="0.2">
      <c r="C209">
        <v>207</v>
      </c>
      <c r="D209" s="14">
        <f t="shared" si="33"/>
        <v>3.3120000000000003</v>
      </c>
      <c r="E209" s="14">
        <f t="shared" si="37"/>
        <v>0.8645139704146263</v>
      </c>
      <c r="F209" s="14">
        <f t="shared" si="38"/>
        <v>2.1581348901323967</v>
      </c>
      <c r="G209" s="2">
        <f t="shared" si="34"/>
        <v>2.3248506638166746</v>
      </c>
      <c r="H209" s="10">
        <f t="shared" si="42"/>
        <v>-0.5781770145438514</v>
      </c>
      <c r="I209" s="10">
        <f t="shared" si="43"/>
        <v>0.4074150612874694</v>
      </c>
      <c r="J209" s="10">
        <f t="shared" si="35"/>
        <v>0.70730169822411249</v>
      </c>
      <c r="K209" s="10">
        <f t="shared" si="36"/>
        <v>1.6443708226349891</v>
      </c>
      <c r="L209" s="13">
        <f t="shared" si="39"/>
        <v>-1.761300209357497E-5</v>
      </c>
      <c r="M209" s="13">
        <f t="shared" si="40"/>
        <v>-4.3967312235881906E-5</v>
      </c>
      <c r="N209" s="13">
        <f t="shared" si="41"/>
        <v>4.736393552056044E-5</v>
      </c>
    </row>
    <row r="210" spans="3:16" x14ac:dyDescent="0.2">
      <c r="C210">
        <v>208</v>
      </c>
      <c r="D210" s="14">
        <f t="shared" si="33"/>
        <v>3.3280000000000003</v>
      </c>
      <c r="E210" s="14">
        <f t="shared" si="37"/>
        <v>0.85525433181449872</v>
      </c>
      <c r="F210" s="14">
        <f t="shared" si="38"/>
        <v>2.1646315472822573</v>
      </c>
      <c r="G210" s="2">
        <f t="shared" si="34"/>
        <v>2.3274642226201983</v>
      </c>
      <c r="H210" s="10">
        <f t="shared" si="42"/>
        <v>-0.57927008302607885</v>
      </c>
      <c r="I210" s="10">
        <f t="shared" si="43"/>
        <v>0.40466758367735389</v>
      </c>
      <c r="J210" s="10">
        <f t="shared" si="35"/>
        <v>0.70661848430982088</v>
      </c>
      <c r="K210" s="10">
        <f t="shared" si="36"/>
        <v>1.64462924127322</v>
      </c>
      <c r="L210" s="13">
        <f t="shared" si="39"/>
        <v>-1.7365725084150796E-5</v>
      </c>
      <c r="M210" s="13">
        <f t="shared" si="40"/>
        <v>-4.3951276992748589E-5</v>
      </c>
      <c r="N210" s="13">
        <f t="shared" si="41"/>
        <v>4.72576253846045E-5</v>
      </c>
    </row>
    <row r="211" spans="3:16" x14ac:dyDescent="0.2">
      <c r="C211">
        <v>209</v>
      </c>
      <c r="D211" s="14">
        <f t="shared" si="33"/>
        <v>3.3439999999999999</v>
      </c>
      <c r="E211" s="14">
        <f t="shared" si="37"/>
        <v>0.84597732775779177</v>
      </c>
      <c r="F211" s="14">
        <f t="shared" si="38"/>
        <v>2.171084252810072</v>
      </c>
      <c r="G211" s="2">
        <f t="shared" si="34"/>
        <v>2.3300825032346135</v>
      </c>
      <c r="H211" s="10">
        <f t="shared" si="42"/>
        <v>-0.58034773017937025</v>
      </c>
      <c r="I211" s="10">
        <f t="shared" si="43"/>
        <v>0.40192115166337583</v>
      </c>
      <c r="J211" s="10">
        <f t="shared" si="35"/>
        <v>0.70593491206963366</v>
      </c>
      <c r="K211" s="10">
        <f t="shared" si="36"/>
        <v>1.6448865870359188</v>
      </c>
      <c r="L211" s="13">
        <f t="shared" si="39"/>
        <v>-1.7119522040919932E-5</v>
      </c>
      <c r="M211" s="13">
        <f t="shared" si="40"/>
        <v>-4.3933861519018791E-5</v>
      </c>
      <c r="N211" s="13">
        <f t="shared" si="41"/>
        <v>4.7151481661575211E-5</v>
      </c>
    </row>
    <row r="212" spans="3:16" x14ac:dyDescent="0.2">
      <c r="C212">
        <v>210</v>
      </c>
      <c r="D212" s="14">
        <f t="shared" si="33"/>
        <v>3.36</v>
      </c>
      <c r="E212" s="14">
        <f t="shared" si="37"/>
        <v>0.83668320444875888</v>
      </c>
      <c r="F212" s="14">
        <f t="shared" si="38"/>
        <v>2.1774930241354853</v>
      </c>
      <c r="G212" s="2">
        <f t="shared" si="34"/>
        <v>2.3327054367762221</v>
      </c>
      <c r="H212" s="10">
        <f t="shared" si="42"/>
        <v>-0.58141002328119384</v>
      </c>
      <c r="I212" s="10">
        <f t="shared" si="43"/>
        <v>0.39917585098747654</v>
      </c>
      <c r="J212" s="10">
        <f t="shared" si="35"/>
        <v>0.70525100154726084</v>
      </c>
      <c r="K212" s="10">
        <f t="shared" si="36"/>
        <v>1.6451428456011712</v>
      </c>
      <c r="L212" s="13">
        <f t="shared" si="39"/>
        <v>-1.6874397805565877E-5</v>
      </c>
      <c r="M212" s="13">
        <f t="shared" si="40"/>
        <v>-4.3915082495571411E-5</v>
      </c>
      <c r="N212" s="13">
        <f t="shared" si="41"/>
        <v>4.7045507457071062E-5</v>
      </c>
      <c r="O212" s="8"/>
      <c r="P212" s="8"/>
    </row>
    <row r="213" spans="3:16" x14ac:dyDescent="0.2">
      <c r="C213">
        <v>211</v>
      </c>
      <c r="D213" s="14">
        <f t="shared" si="33"/>
        <v>3.3759999999999999</v>
      </c>
      <c r="E213" s="14">
        <f t="shared" si="37"/>
        <v>0.82737220701279357</v>
      </c>
      <c r="F213" s="14">
        <f t="shared" si="38"/>
        <v>2.1838578800416713</v>
      </c>
      <c r="G213" s="2">
        <f t="shared" si="34"/>
        <v>2.3353329546677757</v>
      </c>
      <c r="H213" s="10">
        <f t="shared" si="42"/>
        <v>-0.58245702990506598</v>
      </c>
      <c r="I213" s="10">
        <f t="shared" si="43"/>
        <v>0.3964317663514294</v>
      </c>
      <c r="J213" s="10">
        <f t="shared" si="35"/>
        <v>0.70456677260451706</v>
      </c>
      <c r="K213" s="10">
        <f t="shared" si="36"/>
        <v>1.6453980028272457</v>
      </c>
      <c r="L213" s="13">
        <f t="shared" si="39"/>
        <v>-1.6630357011327312E-5</v>
      </c>
      <c r="M213" s="13">
        <f t="shared" si="40"/>
        <v>-4.389495652512565E-5</v>
      </c>
      <c r="N213" s="13">
        <f t="shared" si="41"/>
        <v>4.6939705822116891E-5</v>
      </c>
    </row>
    <row r="214" spans="3:16" x14ac:dyDescent="0.2">
      <c r="C214">
        <v>212</v>
      </c>
      <c r="D214" s="14">
        <f t="shared" si="33"/>
        <v>3.3919999999999999</v>
      </c>
      <c r="E214" s="14">
        <f t="shared" si="37"/>
        <v>0.81804457949179676</v>
      </c>
      <c r="F214" s="14">
        <f t="shared" si="38"/>
        <v>2.190178840658731</v>
      </c>
      <c r="G214" s="2">
        <f t="shared" si="34"/>
        <v>2.3379649886397216</v>
      </c>
      <c r="H214" s="10">
        <f t="shared" si="42"/>
        <v>-0.58348881790760976</v>
      </c>
      <c r="I214" s="10">
        <f t="shared" si="43"/>
        <v>0.39368898142183584</v>
      </c>
      <c r="J214" s="10">
        <f t="shared" si="35"/>
        <v>0.70388224492182094</v>
      </c>
      <c r="K214" s="10">
        <f t="shared" si="36"/>
        <v>1.6456520447523468</v>
      </c>
      <c r="L214" s="13">
        <f t="shared" si="39"/>
        <v>-1.6387404085826951E-5</v>
      </c>
      <c r="M214" s="13">
        <f t="shared" si="40"/>
        <v>-4.3873500129798515E-5</v>
      </c>
      <c r="N214" s="13">
        <f t="shared" si="41"/>
        <v>4.6834079753013281E-5</v>
      </c>
    </row>
    <row r="215" spans="3:16" x14ac:dyDescent="0.2">
      <c r="C215">
        <v>213</v>
      </c>
      <c r="D215" s="14">
        <f t="shared" si="33"/>
        <v>3.4079999999999999</v>
      </c>
      <c r="E215" s="14">
        <f t="shared" si="37"/>
        <v>0.80870056483975006</v>
      </c>
      <c r="F215" s="14">
        <f t="shared" si="38"/>
        <v>2.19645592744717</v>
      </c>
      <c r="G215" s="2">
        <f t="shared" si="34"/>
        <v>2.340601470731388</v>
      </c>
      <c r="H215" s="10">
        <f t="shared" si="42"/>
        <v>-0.58450545541579435</v>
      </c>
      <c r="I215" s="10">
        <f t="shared" si="43"/>
        <v>0.39094757883520459</v>
      </c>
      <c r="J215" s="10">
        <f t="shared" si="35"/>
        <v>0.7031974379986986</v>
      </c>
      <c r="K215" s="10">
        <f t="shared" si="36"/>
        <v>1.6459049575942979</v>
      </c>
      <c r="L215" s="13">
        <f t="shared" si="39"/>
        <v>-1.6145543254131312E-5</v>
      </c>
      <c r="M215" s="13">
        <f t="shared" si="40"/>
        <v>-4.3850729749994599E-5</v>
      </c>
      <c r="N215" s="13">
        <f t="shared" si="41"/>
        <v>4.6728632192458685E-5</v>
      </c>
    </row>
    <row r="216" spans="3:16" x14ac:dyDescent="0.2">
      <c r="C216">
        <v>214</v>
      </c>
      <c r="D216" s="14">
        <f t="shared" si="33"/>
        <v>3.4239999999999999</v>
      </c>
      <c r="E216" s="14">
        <f t="shared" si="37"/>
        <v>0.79934040491849134</v>
      </c>
      <c r="F216" s="14">
        <f t="shared" si="38"/>
        <v>2.2026891631814576</v>
      </c>
      <c r="G216" s="2">
        <f t="shared" si="34"/>
        <v>2.3432423332921175</v>
      </c>
      <c r="H216" s="10">
        <f t="shared" si="42"/>
        <v>-0.58550701081437617</v>
      </c>
      <c r="I216" s="10">
        <f t="shared" si="43"/>
        <v>0.38820764020308651</v>
      </c>
      <c r="J216" s="10">
        <f t="shared" si="35"/>
        <v>0.70251237115429865</v>
      </c>
      <c r="K216" s="10">
        <f t="shared" si="36"/>
        <v>1.6461567277501767</v>
      </c>
      <c r="L216" s="13">
        <f t="shared" si="39"/>
        <v>-1.5904778541631082E-5</v>
      </c>
      <c r="M216" s="13">
        <f t="shared" si="40"/>
        <v>-4.3826661742851769E-5</v>
      </c>
      <c r="N216" s="13">
        <f t="shared" si="41"/>
        <v>4.6623366030142818E-5</v>
      </c>
    </row>
    <row r="217" spans="3:16" x14ac:dyDescent="0.2">
      <c r="C217">
        <v>215</v>
      </c>
      <c r="D217" s="14">
        <f t="shared" si="33"/>
        <v>3.44</v>
      </c>
      <c r="E217" s="14">
        <f t="shared" si="37"/>
        <v>0.78996434049369002</v>
      </c>
      <c r="F217" s="14">
        <f t="shared" si="38"/>
        <v>2.2088785719336688</v>
      </c>
      <c r="G217" s="2">
        <f t="shared" si="34"/>
        <v>2.345887508982337</v>
      </c>
      <c r="H217" s="10">
        <f t="shared" si="42"/>
        <v>-0.58649355273349824</v>
      </c>
      <c r="I217" s="10">
        <f t="shared" si="43"/>
        <v>0.38546924611734812</v>
      </c>
      <c r="J217" s="10">
        <f t="shared" si="35"/>
        <v>0.70182706352793023</v>
      </c>
      <c r="K217" s="10">
        <f t="shared" si="36"/>
        <v>1.6464073417959246</v>
      </c>
      <c r="L217" s="13">
        <f t="shared" si="39"/>
        <v>-1.5665113776819339E-5</v>
      </c>
      <c r="M217" s="13">
        <f t="shared" si="40"/>
        <v>-4.3801312380020718E-5</v>
      </c>
      <c r="N217" s="13">
        <f t="shared" si="41"/>
        <v>4.651828410262841E-5</v>
      </c>
    </row>
    <row r="218" spans="3:16" x14ac:dyDescent="0.2">
      <c r="C218">
        <v>216</v>
      </c>
      <c r="D218" s="14">
        <f t="shared" si="33"/>
        <v>3.456</v>
      </c>
      <c r="E218" s="14">
        <f t="shared" si="37"/>
        <v>0.7805726112310194</v>
      </c>
      <c r="F218" s="14">
        <f t="shared" si="38"/>
        <v>2.2150241790572127</v>
      </c>
      <c r="G218" s="2">
        <f t="shared" si="34"/>
        <v>2.3485369307745816</v>
      </c>
      <c r="H218" s="10">
        <f t="shared" si="42"/>
        <v>-0.58746515003647859</v>
      </c>
      <c r="I218" s="10">
        <f t="shared" si="43"/>
        <v>0.38273247615558392</v>
      </c>
      <c r="J218" s="10">
        <f t="shared" si="35"/>
        <v>0.70114153407965141</v>
      </c>
      <c r="K218" s="10">
        <f t="shared" si="36"/>
        <v>1.6466567864860062</v>
      </c>
      <c r="L218" s="13">
        <f t="shared" si="39"/>
        <v>-1.5426552594178133E-5</v>
      </c>
      <c r="M218" s="13">
        <f t="shared" si="40"/>
        <v>-4.37746978463327E-5</v>
      </c>
      <c r="N218" s="13">
        <f t="shared" si="41"/>
        <v>4.6413389194053359E-5</v>
      </c>
    </row>
    <row r="219" spans="3:16" x14ac:dyDescent="0.2">
      <c r="C219">
        <v>217</v>
      </c>
      <c r="D219" s="14">
        <f t="shared" si="33"/>
        <v>3.472</v>
      </c>
      <c r="E219" s="14">
        <f t="shared" si="37"/>
        <v>0.77116545569252271</v>
      </c>
      <c r="F219" s="14">
        <f t="shared" si="38"/>
        <v>2.2211260111706475</v>
      </c>
      <c r="G219" s="2">
        <f t="shared" si="34"/>
        <v>2.3511905319544582</v>
      </c>
      <c r="H219" s="10">
        <f t="shared" si="42"/>
        <v>-0.5884218718077705</v>
      </c>
      <c r="I219" s="10">
        <f t="shared" si="43"/>
        <v>0.37999740888655653</v>
      </c>
      <c r="J219" s="10">
        <f t="shared" si="35"/>
        <v>0.70045580159083354</v>
      </c>
      <c r="K219" s="10">
        <f t="shared" si="36"/>
        <v>1.6469050487529382</v>
      </c>
      <c r="L219" s="13">
        <f t="shared" si="39"/>
        <v>-1.5189098437007331E-5</v>
      </c>
      <c r="M219" s="13">
        <f t="shared" si="40"/>
        <v>-4.3746834238245214E-5</v>
      </c>
      <c r="N219" s="13">
        <f t="shared" si="41"/>
        <v>4.6308684036556277E-5</v>
      </c>
    </row>
    <row r="220" spans="3:16" x14ac:dyDescent="0.2">
      <c r="C220">
        <v>218</v>
      </c>
      <c r="D220" s="14">
        <f t="shared" si="33"/>
        <v>3.488</v>
      </c>
      <c r="E220" s="14">
        <f t="shared" si="37"/>
        <v>0.76174311133317074</v>
      </c>
      <c r="F220" s="14">
        <f t="shared" si="38"/>
        <v>2.2271840961415825</v>
      </c>
      <c r="G220" s="2">
        <f t="shared" si="34"/>
        <v>2.3538482461215584</v>
      </c>
      <c r="H220" s="10">
        <f t="shared" si="42"/>
        <v>-0.58936378734110451</v>
      </c>
      <c r="I220" s="10">
        <f t="shared" si="43"/>
        <v>0.37726412187580327</v>
      </c>
      <c r="J220" s="10">
        <f t="shared" si="35"/>
        <v>0.69976988466478862</v>
      </c>
      <c r="K220" s="10">
        <f t="shared" si="36"/>
        <v>1.647152115706898</v>
      </c>
      <c r="L220" s="13">
        <f t="shared" si="39"/>
        <v>-1.4952754560426662E-5</v>
      </c>
      <c r="M220" s="13">
        <f t="shared" si="40"/>
        <v>-4.3717737562287695E-5</v>
      </c>
      <c r="N220" s="13">
        <f t="shared" si="41"/>
        <v>4.6204171310709826E-5</v>
      </c>
    </row>
    <row r="221" spans="3:16" x14ac:dyDescent="0.2">
      <c r="C221">
        <v>219</v>
      </c>
      <c r="D221" s="14">
        <f t="shared" si="33"/>
        <v>3.504</v>
      </c>
      <c r="E221" s="14">
        <f t="shared" si="37"/>
        <v>0.75230581449760736</v>
      </c>
      <c r="F221" s="14">
        <f t="shared" si="38"/>
        <v>2.2331984630706732</v>
      </c>
      <c r="G221" s="2">
        <f t="shared" si="34"/>
        <v>2.3565100071903209</v>
      </c>
      <c r="H221" s="10">
        <f t="shared" si="42"/>
        <v>-0.59029096612782384</v>
      </c>
      <c r="I221" s="10">
        <f t="shared" si="43"/>
        <v>0.37453269169127057</v>
      </c>
      <c r="J221" s="10">
        <f t="shared" si="35"/>
        <v>0.69908380172739515</v>
      </c>
      <c r="K221" s="10">
        <f t="shared" si="36"/>
        <v>1.6473979746352607</v>
      </c>
      <c r="L221" s="13">
        <f t="shared" si="39"/>
        <v>-1.4717524034090879E-5</v>
      </c>
      <c r="M221" s="13">
        <f t="shared" si="40"/>
        <v>-4.3687423734173336E-5</v>
      </c>
      <c r="N221" s="13">
        <f t="shared" si="41"/>
        <v>4.6099853646440733E-5</v>
      </c>
    </row>
    <row r="222" spans="3:16" x14ac:dyDescent="0.2">
      <c r="C222">
        <v>220</v>
      </c>
      <c r="D222" s="14">
        <f t="shared" si="33"/>
        <v>3.52</v>
      </c>
      <c r="E222" s="14">
        <f t="shared" si="37"/>
        <v>0.74285380041708038</v>
      </c>
      <c r="F222" s="14">
        <f t="shared" si="38"/>
        <v>2.2391691422757032</v>
      </c>
      <c r="G222" s="2">
        <f t="shared" si="34"/>
        <v>2.3591757493908352</v>
      </c>
      <c r="H222" s="10">
        <f t="shared" si="42"/>
        <v>-0.59120347784536587</v>
      </c>
      <c r="I222" s="10">
        <f t="shared" si="43"/>
        <v>0.3718031939090316</v>
      </c>
      <c r="J222" s="10">
        <f t="shared" si="35"/>
        <v>0.69839757102771549</v>
      </c>
      <c r="K222" s="10">
        <f t="shared" si="36"/>
        <v>1.6476426130020498</v>
      </c>
      <c r="L222" s="13">
        <f t="shared" si="39"/>
        <v>-1.4483409744969755E-5</v>
      </c>
      <c r="M222" s="13">
        <f t="shared" si="40"/>
        <v>-4.3655908576800684E-5</v>
      </c>
      <c r="N222" s="13">
        <f t="shared" si="41"/>
        <v>4.5995733622877076E-5</v>
      </c>
      <c r="O222" s="8">
        <f>E222</f>
        <v>0.74285380041708038</v>
      </c>
      <c r="P222" s="8">
        <f>F222</f>
        <v>2.2391691422757032</v>
      </c>
    </row>
    <row r="223" spans="3:16" x14ac:dyDescent="0.2">
      <c r="C223">
        <v>221</v>
      </c>
      <c r="D223" s="14">
        <f t="shared" si="33"/>
        <v>3.536</v>
      </c>
      <c r="E223" s="14">
        <f t="shared" si="37"/>
        <v>0.73338730320655565</v>
      </c>
      <c r="F223" s="14">
        <f t="shared" si="38"/>
        <v>2.2450961652757622</v>
      </c>
      <c r="G223" s="2">
        <f t="shared" si="34"/>
        <v>2.3618454072696031</v>
      </c>
      <c r="H223" s="10">
        <f t="shared" si="42"/>
        <v>-0.59210139234594505</v>
      </c>
      <c r="I223" s="10">
        <f t="shared" si="43"/>
        <v>0.36907570311917048</v>
      </c>
      <c r="J223" s="10">
        <f t="shared" si="35"/>
        <v>0.69771121063869745</v>
      </c>
      <c r="K223" s="10">
        <f t="shared" si="36"/>
        <v>1.6478860184475221</v>
      </c>
      <c r="L223" s="13">
        <f t="shared" si="39"/>
        <v>-1.4250414400341249E-5</v>
      </c>
      <c r="M223" s="13">
        <f t="shared" si="40"/>
        <v>-4.3623207818699328E-5</v>
      </c>
      <c r="N223" s="13">
        <f t="shared" si="41"/>
        <v>4.5891813768632888E-5</v>
      </c>
    </row>
    <row r="224" spans="3:16" x14ac:dyDescent="0.2">
      <c r="C224">
        <v>222</v>
      </c>
      <c r="D224" s="14">
        <f t="shared" si="33"/>
        <v>3.552</v>
      </c>
      <c r="E224" s="14">
        <f t="shared" si="37"/>
        <v>0.72390655586201014</v>
      </c>
      <c r="F224" s="14">
        <f t="shared" si="38"/>
        <v>2.2509795647755166</v>
      </c>
      <c r="G224" s="2">
        <f t="shared" si="34"/>
        <v>2.3645189156902449</v>
      </c>
      <c r="H224" s="10">
        <f t="shared" si="42"/>
        <v>-0.59298477964540852</v>
      </c>
      <c r="I224" s="10">
        <f t="shared" si="43"/>
        <v>0.36635029293169419</v>
      </c>
      <c r="J224" s="10">
        <f t="shared" si="35"/>
        <v>0.69702473845786261</v>
      </c>
      <c r="K224" s="10">
        <f t="shared" si="36"/>
        <v>1.6481281787876618</v>
      </c>
      <c r="L224" s="13">
        <f t="shared" si="39"/>
        <v>-1.4018540530513768E-5</v>
      </c>
      <c r="M224" s="13">
        <f t="shared" si="40"/>
        <v>-4.3589337093363767E-5</v>
      </c>
      <c r="N224" s="13">
        <f t="shared" si="41"/>
        <v>4.5788096562802828E-5</v>
      </c>
    </row>
    <row r="225" spans="3:16" x14ac:dyDescent="0.2">
      <c r="C225">
        <v>223</v>
      </c>
      <c r="D225" s="14">
        <f t="shared" si="33"/>
        <v>3.5680000000000001</v>
      </c>
      <c r="E225" s="14">
        <f t="shared" si="37"/>
        <v>0.71441179025790258</v>
      </c>
      <c r="F225" s="14">
        <f t="shared" si="38"/>
        <v>2.2568193746495764</v>
      </c>
      <c r="G225" s="2">
        <f t="shared" si="34"/>
        <v>2.3671962098341588</v>
      </c>
      <c r="H225" s="10">
        <f t="shared" si="42"/>
        <v>-0.59385370991225928</v>
      </c>
      <c r="I225" s="10">
        <f t="shared" si="43"/>
        <v>0.36362703598250001</v>
      </c>
      <c r="J225" s="10">
        <f t="shared" si="35"/>
        <v>0.69633817220799565</v>
      </c>
      <c r="K225" s="10">
        <f t="shared" si="36"/>
        <v>1.648369082013613</v>
      </c>
      <c r="L225" s="13">
        <f t="shared" si="39"/>
        <v>-1.3787790491603502E-5</v>
      </c>
      <c r="M225" s="13">
        <f t="shared" si="40"/>
        <v>-4.3554311938143186E-5</v>
      </c>
      <c r="N225" s="13">
        <f t="shared" si="41"/>
        <v>4.5684584435512096E-5</v>
      </c>
    </row>
    <row r="226" spans="3:16" x14ac:dyDescent="0.2">
      <c r="C226">
        <v>224</v>
      </c>
      <c r="D226" s="14">
        <f t="shared" si="33"/>
        <v>3.5840000000000001</v>
      </c>
      <c r="E226" s="14">
        <f t="shared" si="37"/>
        <v>0.70490323714481784</v>
      </c>
      <c r="F226" s="14">
        <f t="shared" si="38"/>
        <v>2.2626156299269566</v>
      </c>
      <c r="G226" s="2">
        <f t="shared" si="34"/>
        <v>2.3698772252011291</v>
      </c>
      <c r="H226" s="10">
        <f t="shared" si="42"/>
        <v>-0.59470825345685896</v>
      </c>
      <c r="I226" s="10">
        <f t="shared" si="43"/>
        <v>0.36090600393942629</v>
      </c>
      <c r="J226" s="10">
        <f t="shared" si="35"/>
        <v>0.69565152943785924</v>
      </c>
      <c r="K226" s="10">
        <f t="shared" si="36"/>
        <v>1.6486087162911154</v>
      </c>
      <c r="L226" s="13">
        <f t="shared" si="39"/>
        <v>-1.3558166468363275E-5</v>
      </c>
      <c r="M226" s="13">
        <f t="shared" si="40"/>
        <v>-4.351814779290919E-5</v>
      </c>
      <c r="N226" s="13">
        <f t="shared" si="41"/>
        <v>4.5581279768226533E-5</v>
      </c>
    </row>
    <row r="227" spans="3:16" x14ac:dyDescent="0.2">
      <c r="C227">
        <v>225</v>
      </c>
      <c r="D227" s="14">
        <f t="shared" si="33"/>
        <v>3.6</v>
      </c>
      <c r="E227" s="14">
        <f t="shared" si="37"/>
        <v>0.69538112614728309</v>
      </c>
      <c r="F227" s="14">
        <f t="shared" si="38"/>
        <v>2.268368366775638</v>
      </c>
      <c r="G227" s="2">
        <f t="shared" si="34"/>
        <v>2.3725618976098892</v>
      </c>
      <c r="H227" s="10">
        <f t="shared" si="42"/>
        <v>-0.59554848072080468</v>
      </c>
      <c r="I227" s="10">
        <f t="shared" si="43"/>
        <v>0.35818726750838636</v>
      </c>
      <c r="J227" s="10">
        <f t="shared" si="35"/>
        <v>0.6949648275229352</v>
      </c>
      <c r="K227" s="10">
        <f t="shared" si="36"/>
        <v>1.6488470699599445</v>
      </c>
      <c r="L227" s="13">
        <f t="shared" si="39"/>
        <v>-1.3329670476903033E-5</v>
      </c>
      <c r="M227" s="13">
        <f t="shared" si="40"/>
        <v>-4.3480859998945576E-5</v>
      </c>
      <c r="N227" s="13">
        <f t="shared" si="41"/>
        <v>4.5478184894196532E-5</v>
      </c>
    </row>
    <row r="228" spans="3:16" x14ac:dyDescent="0.2">
      <c r="C228">
        <v>226</v>
      </c>
      <c r="D228" s="14">
        <f t="shared" si="33"/>
        <v>3.6160000000000001</v>
      </c>
      <c r="E228" s="14">
        <f t="shared" si="37"/>
        <v>0.68584568576175209</v>
      </c>
      <c r="F228" s="14">
        <f t="shared" si="38"/>
        <v>2.274077622487225</v>
      </c>
      <c r="G228" s="2">
        <f t="shared" si="34"/>
        <v>2.3752501631986385</v>
      </c>
      <c r="H228" s="10">
        <f t="shared" si="42"/>
        <v>-0.59637446226647184</v>
      </c>
      <c r="I228" s="10">
        <f t="shared" si="43"/>
        <v>0.35547089643955809</v>
      </c>
      <c r="J228" s="10">
        <f t="shared" si="35"/>
        <v>0.69427808366616794</v>
      </c>
      <c r="K228" s="10">
        <f t="shared" si="36"/>
        <v>1.6490841315333034</v>
      </c>
      <c r="L228" s="13">
        <f t="shared" si="39"/>
        <v>-1.3102304367351714E-5</v>
      </c>
      <c r="M228" s="13">
        <f t="shared" si="40"/>
        <v>-4.3442463797394026E-5</v>
      </c>
      <c r="N228" s="13">
        <f t="shared" si="41"/>
        <v>4.5375302098417088E-5</v>
      </c>
    </row>
    <row r="229" spans="3:16" x14ac:dyDescent="0.2">
      <c r="C229">
        <v>227</v>
      </c>
      <c r="D229" s="14">
        <f t="shared" si="33"/>
        <v>3.6320000000000001</v>
      </c>
      <c r="E229" s="14">
        <f t="shared" si="37"/>
        <v>0.67629714335475599</v>
      </c>
      <c r="F229" s="14">
        <f t="shared" si="38"/>
        <v>2.2797434354617039</v>
      </c>
      <c r="G229" s="2">
        <f t="shared" si="34"/>
        <v>2.3779419584255073</v>
      </c>
      <c r="H229" s="10">
        <f t="shared" si="42"/>
        <v>-0.59718626876672365</v>
      </c>
      <c r="I229" s="10">
        <f t="shared" si="43"/>
        <v>0.35275695953371211</v>
      </c>
      <c r="J229" s="10">
        <f t="shared" si="35"/>
        <v>0.6935913148987598</v>
      </c>
      <c r="K229" s="10">
        <f t="shared" si="36"/>
        <v>1.6493198896972796</v>
      </c>
      <c r="L229" s="13">
        <f t="shared" si="39"/>
        <v>-1.2876069826806003E-5</v>
      </c>
      <c r="M229" s="13">
        <f t="shared" si="40"/>
        <v>-4.3402974328810018E-5</v>
      </c>
      <c r="N229" s="13">
        <f t="shared" si="41"/>
        <v>4.5272633618689834E-5</v>
      </c>
    </row>
    <row r="230" spans="3:16" x14ac:dyDescent="0.2">
      <c r="C230">
        <v>228</v>
      </c>
      <c r="D230" s="14">
        <f t="shared" si="33"/>
        <v>3.6480000000000001</v>
      </c>
      <c r="E230" s="14">
        <f t="shared" si="37"/>
        <v>0.66673572516121693</v>
      </c>
      <c r="F230" s="14">
        <f t="shared" si="38"/>
        <v>2.2853658451923038</v>
      </c>
      <c r="G230" s="2">
        <f t="shared" si="34"/>
        <v>2.3806372200689854</v>
      </c>
      <c r="H230" s="10">
        <f t="shared" si="42"/>
        <v>-0.59798397099482259</v>
      </c>
      <c r="I230" s="10">
        <f t="shared" si="43"/>
        <v>0.35004552464845684</v>
      </c>
      <c r="J230" s="10">
        <f t="shared" si="35"/>
        <v>0.69290453808093233</v>
      </c>
      <c r="K230" s="10">
        <f t="shared" si="36"/>
        <v>1.6495543333101752</v>
      </c>
      <c r="L230" s="13">
        <f t="shared" si="39"/>
        <v>-1.2650968382044603E-5</v>
      </c>
      <c r="M230" s="13">
        <f t="shared" si="40"/>
        <v>-4.3362406632496686E-5</v>
      </c>
      <c r="N230" s="13">
        <f t="shared" si="41"/>
        <v>4.5170181646363616E-5</v>
      </c>
    </row>
    <row r="231" spans="3:16" x14ac:dyDescent="0.2">
      <c r="C231">
        <v>229</v>
      </c>
      <c r="D231" s="14">
        <f t="shared" si="33"/>
        <v>3.6640000000000001</v>
      </c>
      <c r="E231" s="14">
        <f t="shared" si="37"/>
        <v>0.65716165628292167</v>
      </c>
      <c r="F231" s="14">
        <f t="shared" si="38"/>
        <v>2.2909448922504545</v>
      </c>
      <c r="G231" s="2">
        <f t="shared" si="34"/>
        <v>2.3833358852282989</v>
      </c>
      <c r="H231" s="10">
        <f t="shared" si="42"/>
        <v>-0.59876763981447922</v>
      </c>
      <c r="I231" s="10">
        <f t="shared" si="43"/>
        <v>0.34733665870465003</v>
      </c>
      <c r="J231" s="10">
        <f t="shared" si="35"/>
        <v>0.69221776990273265</v>
      </c>
      <c r="K231" s="10">
        <f t="shared" si="36"/>
        <v>1.6497874514018882</v>
      </c>
      <c r="L231" s="13">
        <f t="shared" si="39"/>
        <v>-1.242700140191566E-5</v>
      </c>
      <c r="M231" s="13">
        <f t="shared" si="40"/>
        <v>-4.3320775644728471E-5</v>
      </c>
      <c r="N231" s="13">
        <f t="shared" si="41"/>
        <v>4.5067948325879149E-5</v>
      </c>
    </row>
    <row r="232" spans="3:16" x14ac:dyDescent="0.2">
      <c r="C232">
        <v>230</v>
      </c>
      <c r="D232" s="14">
        <f t="shared" si="33"/>
        <v>3.68</v>
      </c>
      <c r="E232" s="14">
        <f t="shared" si="37"/>
        <v>0.64757516068715359</v>
      </c>
      <c r="F232" s="14">
        <f t="shared" si="38"/>
        <v>2.2964806182708526</v>
      </c>
      <c r="G232" s="2">
        <f t="shared" si="34"/>
        <v>2.3860378913237463</v>
      </c>
      <c r="H232" s="10">
        <f t="shared" si="42"/>
        <v>-0.59953734617006205</v>
      </c>
      <c r="I232" s="10">
        <f t="shared" si="43"/>
        <v>0.34463042769286578</v>
      </c>
      <c r="J232" s="10">
        <f t="shared" si="35"/>
        <v>0.69153102688484513</v>
      </c>
      <c r="K232" s="10">
        <f t="shared" si="36"/>
        <v>1.6500192331732608</v>
      </c>
      <c r="L232" s="13">
        <f t="shared" si="39"/>
        <v>-1.2204170100282852E-5</v>
      </c>
      <c r="M232" s="13">
        <f t="shared" si="40"/>
        <v>-4.3278096198973159E-5</v>
      </c>
      <c r="N232" s="13">
        <f t="shared" si="41"/>
        <v>4.4965935756350195E-5</v>
      </c>
      <c r="O232" s="8"/>
      <c r="P232" s="8"/>
    </row>
    <row r="233" spans="3:16" x14ac:dyDescent="0.2">
      <c r="C233">
        <v>231</v>
      </c>
      <c r="D233" s="14">
        <f t="shared" si="33"/>
        <v>3.6960000000000002</v>
      </c>
      <c r="E233" s="14">
        <f t="shared" si="37"/>
        <v>0.63797646120547968</v>
      </c>
      <c r="F233" s="14">
        <f t="shared" si="38"/>
        <v>2.3019730659366262</v>
      </c>
      <c r="G233" s="2">
        <f t="shared" si="34"/>
        <v>2.3887431760969906</v>
      </c>
      <c r="H233" s="10">
        <f t="shared" si="42"/>
        <v>-0.60029316107701458</v>
      </c>
      <c r="I233" s="10">
        <f t="shared" si="43"/>
        <v>0.34192689667977838</v>
      </c>
      <c r="J233" s="10">
        <f t="shared" si="35"/>
        <v>0.69084432537938556</v>
      </c>
      <c r="K233" s="10">
        <f t="shared" si="36"/>
        <v>1.6502496679953362</v>
      </c>
      <c r="L233" s="13">
        <f t="shared" si="39"/>
        <v>-1.19824755387965E-5</v>
      </c>
      <c r="M233" s="13">
        <f t="shared" si="40"/>
        <v>-4.3234383024559619E-5</v>
      </c>
      <c r="N233" s="13">
        <f t="shared" si="41"/>
        <v>4.4864145991561962E-5</v>
      </c>
    </row>
    <row r="234" spans="3:16" x14ac:dyDescent="0.2">
      <c r="C234">
        <v>232</v>
      </c>
      <c r="D234" s="14">
        <f t="shared" si="33"/>
        <v>3.7120000000000002</v>
      </c>
      <c r="E234" s="14">
        <f t="shared" si="37"/>
        <v>0.62836577953268913</v>
      </c>
      <c r="F234" s="14">
        <f t="shared" si="38"/>
        <v>2.3074222789646055</v>
      </c>
      <c r="G234" s="2">
        <f t="shared" si="34"/>
        <v>2.3914516776113075</v>
      </c>
      <c r="H234" s="10">
        <f t="shared" si="42"/>
        <v>-0.60103515561241161</v>
      </c>
      <c r="I234" s="10">
        <f t="shared" si="43"/>
        <v>0.33922612981479583</v>
      </c>
      <c r="J234" s="10">
        <f t="shared" si="35"/>
        <v>0.69015768157078461</v>
      </c>
      <c r="K234" s="10">
        <f t="shared" si="36"/>
        <v>1.6504787454087835</v>
      </c>
      <c r="L234" s="13">
        <f t="shared" si="39"/>
        <v>-1.1761918629282775E-5</v>
      </c>
      <c r="M234" s="13">
        <f t="shared" si="40"/>
        <v>-4.3189650744901442E-5</v>
      </c>
      <c r="N234" s="13">
        <f t="shared" si="41"/>
        <v>4.4762581039395338E-5</v>
      </c>
    </row>
    <row r="235" spans="3:16" x14ac:dyDescent="0.2">
      <c r="C235">
        <v>233</v>
      </c>
      <c r="D235" s="14">
        <f t="shared" si="33"/>
        <v>3.7280000000000002</v>
      </c>
      <c r="E235" s="14">
        <f t="shared" si="37"/>
        <v>0.61874333622588251</v>
      </c>
      <c r="F235" s="14">
        <f t="shared" si="38"/>
        <v>2.3128283020906997</v>
      </c>
      <c r="G235" s="2">
        <f t="shared" si="34"/>
        <v>2.3941633342517976</v>
      </c>
      <c r="H235" s="10">
        <f t="shared" si="42"/>
        <v>-0.60176340090567493</v>
      </c>
      <c r="I235" s="10">
        <f t="shared" si="43"/>
        <v>0.3365281903366657</v>
      </c>
      <c r="J235" s="10">
        <f t="shared" si="35"/>
        <v>0.68947111147664131</v>
      </c>
      <c r="K235" s="10">
        <f t="shared" si="36"/>
        <v>1.6507064551232085</v>
      </c>
      <c r="L235" s="13">
        <f t="shared" si="39"/>
        <v>-1.1542500136463296E-5</v>
      </c>
      <c r="M235" s="13">
        <f t="shared" si="40"/>
        <v>-4.3143913878163076E-5</v>
      </c>
      <c r="N235" s="13">
        <f t="shared" si="41"/>
        <v>4.4661242863657609E-5</v>
      </c>
    </row>
    <row r="236" spans="3:16" x14ac:dyDescent="0.2">
      <c r="C236">
        <v>234</v>
      </c>
      <c r="D236" s="14">
        <f t="shared" si="33"/>
        <v>3.7440000000000002</v>
      </c>
      <c r="E236" s="14">
        <f t="shared" si="37"/>
        <v>0.60910935070370753</v>
      </c>
      <c r="F236" s="14">
        <f t="shared" si="38"/>
        <v>2.3181911810553788</v>
      </c>
      <c r="G236" s="2">
        <f t="shared" si="34"/>
        <v>2.3968780847255506</v>
      </c>
      <c r="H236" s="10">
        <f t="shared" si="42"/>
        <v>-0.60247796812946952</v>
      </c>
      <c r="I236" s="10">
        <f t="shared" si="43"/>
        <v>0.33383314058002544</v>
      </c>
      <c r="J236" s="10">
        <f t="shared" si="35"/>
        <v>0.68878463094855502</v>
      </c>
      <c r="K236" s="10">
        <f t="shared" si="36"/>
        <v>1.6509327870163677</v>
      </c>
      <c r="L236" s="13">
        <f t="shared" si="39"/>
        <v>-1.1324220680619668E-5</v>
      </c>
      <c r="M236" s="13">
        <f t="shared" si="40"/>
        <v>-4.3097186836815737E-5</v>
      </c>
      <c r="N236" s="13">
        <f t="shared" si="41"/>
        <v>4.4560133384795627E-5</v>
      </c>
    </row>
    <row r="237" spans="3:16" x14ac:dyDescent="0.2">
      <c r="C237">
        <v>235</v>
      </c>
      <c r="D237" s="14">
        <f t="shared" si="33"/>
        <v>3.7600000000000002</v>
      </c>
      <c r="E237" s="14">
        <f t="shared" si="37"/>
        <v>0.59946404124573949</v>
      </c>
      <c r="F237" s="14">
        <f t="shared" si="38"/>
        <v>2.3235109625892605</v>
      </c>
      <c r="G237" s="2">
        <f t="shared" si="34"/>
        <v>2.3995958680617755</v>
      </c>
      <c r="H237" s="10">
        <f t="shared" si="42"/>
        <v>-0.60317892849075239</v>
      </c>
      <c r="I237" s="10">
        <f t="shared" si="43"/>
        <v>0.33114104198206373</v>
      </c>
      <c r="J237" s="10">
        <f t="shared" si="35"/>
        <v>0.68809825567299543</v>
      </c>
      <c r="K237" s="10">
        <f t="shared" si="36"/>
        <v>1.6511577311334349</v>
      </c>
      <c r="L237" s="13">
        <f t="shared" si="39"/>
        <v>-1.1107080740091036E-5</v>
      </c>
      <c r="M237" s="13">
        <f t="shared" si="40"/>
        <v>-4.3049483926083099E-5</v>
      </c>
      <c r="N237" s="13">
        <f t="shared" si="41"/>
        <v>4.445925447945555E-5</v>
      </c>
    </row>
    <row r="238" spans="3:16" x14ac:dyDescent="0.2">
      <c r="C238">
        <v>236</v>
      </c>
      <c r="D238" s="14">
        <f t="shared" si="33"/>
        <v>3.7760000000000002</v>
      </c>
      <c r="E238" s="14">
        <f t="shared" si="37"/>
        <v>0.58980762499200345</v>
      </c>
      <c r="F238" s="14">
        <f t="shared" si="38"/>
        <v>2.3287876943988048</v>
      </c>
      <c r="G238" s="2">
        <f t="shared" si="34"/>
        <v>2.4023166236118851</v>
      </c>
      <c r="H238" s="10">
        <f t="shared" si="42"/>
        <v>-0.6038663532219809</v>
      </c>
      <c r="I238" s="10">
        <f t="shared" si="43"/>
        <v>0.32845195508926506</v>
      </c>
      <c r="J238" s="10">
        <f t="shared" si="35"/>
        <v>0.68741200117220447</v>
      </c>
      <c r="K238" s="10">
        <f t="shared" si="36"/>
        <v>1.6513812776862995</v>
      </c>
      <c r="L238" s="13">
        <f t="shared" si="39"/>
        <v>-1.08910806539404E-5</v>
      </c>
      <c r="M238" s="13">
        <f t="shared" si="40"/>
        <v>-4.3000819343275154E-5</v>
      </c>
      <c r="N238" s="13">
        <f t="shared" si="41"/>
        <v>4.4358607980905141E-5</v>
      </c>
    </row>
    <row r="239" spans="3:16" x14ac:dyDescent="0.2">
      <c r="C239">
        <v>237</v>
      </c>
      <c r="D239" s="14">
        <f t="shared" si="33"/>
        <v>3.7920000000000003</v>
      </c>
      <c r="E239" s="14">
        <f t="shared" si="37"/>
        <v>0.5801403179426361</v>
      </c>
      <c r="F239" s="14">
        <f t="shared" si="38"/>
        <v>2.334021425152117</v>
      </c>
      <c r="G239" s="2">
        <f t="shared" si="34"/>
        <v>2.4050402910495494</v>
      </c>
      <c r="H239" s="10">
        <f t="shared" si="42"/>
        <v>-0.60454031357249494</v>
      </c>
      <c r="I239" s="10">
        <f t="shared" si="43"/>
        <v>0.32576593956415434</v>
      </c>
      <c r="J239" s="10">
        <f t="shared" si="35"/>
        <v>0.68672588280510205</v>
      </c>
      <c r="K239" s="10">
        <f t="shared" si="36"/>
        <v>1.6516034170528413</v>
      </c>
      <c r="L239" s="13">
        <f t="shared" si="39"/>
        <v>-1.0676220624561417E-5</v>
      </c>
      <c r="M239" s="13">
        <f t="shared" si="40"/>
        <v>-4.2951207177566175E-5</v>
      </c>
      <c r="N239" s="13">
        <f t="shared" si="41"/>
        <v>4.4258195679834514E-5</v>
      </c>
    </row>
    <row r="240" spans="3:16" x14ac:dyDescent="0.2">
      <c r="C240">
        <v>238</v>
      </c>
      <c r="D240" s="14">
        <f t="shared" si="33"/>
        <v>3.8080000000000003</v>
      </c>
      <c r="E240" s="14">
        <f t="shared" si="37"/>
        <v>0.57046233495768361</v>
      </c>
      <c r="F240" s="14">
        <f t="shared" si="38"/>
        <v>2.3392122044648578</v>
      </c>
      <c r="G240" s="2">
        <f t="shared" si="34"/>
        <v>2.4077668103707035</v>
      </c>
      <c r="H240" s="10">
        <f t="shared" si="42"/>
        <v>-0.60520088080005108</v>
      </c>
      <c r="I240" s="10">
        <f t="shared" si="43"/>
        <v>0.32308305419206929</v>
      </c>
      <c r="J240" s="10">
        <f t="shared" si="35"/>
        <v>0.68603991576819578</v>
      </c>
      <c r="K240" s="10">
        <f t="shared" si="36"/>
        <v>1.6518241397761748</v>
      </c>
      <c r="L240" s="13">
        <f t="shared" si="39"/>
        <v>-1.0462500719954803E-5</v>
      </c>
      <c r="M240" s="13">
        <f t="shared" si="40"/>
        <v>-4.2900661409772667E-5</v>
      </c>
      <c r="N240" s="13">
        <f t="shared" si="41"/>
        <v>4.4158019325044602E-5</v>
      </c>
    </row>
    <row r="241" spans="3:16" x14ac:dyDescent="0.2">
      <c r="C241">
        <v>239</v>
      </c>
      <c r="D241" s="14">
        <f t="shared" si="33"/>
        <v>3.8240000000000003</v>
      </c>
      <c r="E241" s="14">
        <f t="shared" si="37"/>
        <v>0.56077388975703446</v>
      </c>
      <c r="F241" s="14">
        <f t="shared" si="38"/>
        <v>2.3443600828862632</v>
      </c>
      <c r="G241" s="2">
        <f t="shared" si="34"/>
        <v>2.4104961218935244</v>
      </c>
      <c r="H241" s="10">
        <f t="shared" si="42"/>
        <v>-0.60584812616248929</v>
      </c>
      <c r="I241" s="10">
        <f t="shared" si="43"/>
        <v>0.32040335688793276</v>
      </c>
      <c r="J241" s="10">
        <f t="shared" si="35"/>
        <v>0.68535411509646282</v>
      </c>
      <c r="K241" s="10">
        <f t="shared" si="36"/>
        <v>1.6520434365637917</v>
      </c>
      <c r="L241" s="13">
        <f t="shared" si="39"/>
        <v>-1.0249920876392871E-5</v>
      </c>
      <c r="M241" s="13">
        <f t="shared" si="40"/>
        <v>-4.2849195911687232E-5</v>
      </c>
      <c r="N241" s="13">
        <f t="shared" si="41"/>
        <v>4.4058080623768306E-5</v>
      </c>
    </row>
    <row r="242" spans="3:16" x14ac:dyDescent="0.2">
      <c r="C242">
        <v>240</v>
      </c>
      <c r="D242" s="14">
        <f t="shared" si="33"/>
        <v>3.84</v>
      </c>
      <c r="E242" s="14">
        <f t="shared" si="37"/>
        <v>0.55107519492048396</v>
      </c>
      <c r="F242" s="14">
        <f t="shared" si="38"/>
        <v>2.3494651118852716</v>
      </c>
      <c r="G242" s="2">
        <f t="shared" si="34"/>
        <v>2.4132281662583672</v>
      </c>
      <c r="H242" s="10">
        <f t="shared" si="42"/>
        <v>-0.60648212090960019</v>
      </c>
      <c r="I242" s="10">
        <f t="shared" si="43"/>
        <v>0.31772690470310838</v>
      </c>
      <c r="J242" s="10">
        <f t="shared" si="35"/>
        <v>0.68466849566430688</v>
      </c>
      <c r="K242" s="10">
        <f t="shared" si="36"/>
        <v>1.6522612982868501</v>
      </c>
      <c r="L242" s="13">
        <f t="shared" si="39"/>
        <v>-1.0038480901086722E-5</v>
      </c>
      <c r="M242" s="13">
        <f t="shared" si="40"/>
        <v>-4.279682444541244E-5</v>
      </c>
      <c r="N242" s="13">
        <f t="shared" si="41"/>
        <v>4.3958381241953563E-5</v>
      </c>
      <c r="O242" s="8">
        <f>E242</f>
        <v>0.55107519492048396</v>
      </c>
      <c r="P242" s="8">
        <f>F242</f>
        <v>2.3494651118852716</v>
      </c>
    </row>
    <row r="243" spans="3:16" x14ac:dyDescent="0.2">
      <c r="C243">
        <v>241</v>
      </c>
      <c r="D243" s="14">
        <f t="shared" si="33"/>
        <v>3.8559999999999999</v>
      </c>
      <c r="E243" s="14">
        <f t="shared" si="37"/>
        <v>0.54136646188792725</v>
      </c>
      <c r="F243" s="14">
        <f t="shared" si="38"/>
        <v>2.3545273438367627</v>
      </c>
      <c r="G243" s="2">
        <f t="shared" si="34"/>
        <v>2.415962884427667</v>
      </c>
      <c r="H243" s="10">
        <f t="shared" si="42"/>
        <v>-0.60710293627512513</v>
      </c>
      <c r="I243" s="10">
        <f t="shared" si="43"/>
        <v>0.3150537538322562</v>
      </c>
      <c r="J243" s="10">
        <f t="shared" si="35"/>
        <v>0.6839830721864939</v>
      </c>
      <c r="K243" s="10">
        <f t="shared" si="36"/>
        <v>1.6524777159793791</v>
      </c>
      <c r="L243" s="13">
        <f t="shared" si="39"/>
        <v>-9.828180474292125E-6</v>
      </c>
      <c r="M243" s="13">
        <f t="shared" si="40"/>
        <v>-4.274356066313878E-5</v>
      </c>
      <c r="N243" s="13">
        <f t="shared" si="41"/>
        <v>4.385892280481455E-5</v>
      </c>
    </row>
    <row r="244" spans="3:16" x14ac:dyDescent="0.2">
      <c r="C244">
        <v>242</v>
      </c>
      <c r="D244" s="14">
        <f t="shared" si="33"/>
        <v>3.8719999999999999</v>
      </c>
      <c r="E244" s="14">
        <f t="shared" si="37"/>
        <v>0.53164790095967995</v>
      </c>
      <c r="F244" s="14">
        <f t="shared" si="38"/>
        <v>2.3595468320079038</v>
      </c>
      <c r="G244" s="2">
        <f t="shared" si="34"/>
        <v>2.4187002176858066</v>
      </c>
      <c r="H244" s="10">
        <f t="shared" si="42"/>
        <v>-0.6077106434688867</v>
      </c>
      <c r="I244" s="10">
        <f t="shared" si="43"/>
        <v>0.31238395962021603</v>
      </c>
      <c r="J244" s="10">
        <f t="shared" si="35"/>
        <v>0.68329785921907671</v>
      </c>
      <c r="K244" s="10">
        <f t="shared" si="36"/>
        <v>1.6526926808374265</v>
      </c>
      <c r="L244" s="13">
        <f t="shared" si="39"/>
        <v>-9.6190191518630286E-6</v>
      </c>
      <c r="M244" s="13">
        <f t="shared" si="40"/>
        <v>-4.2689418106700572E-5</v>
      </c>
      <c r="N244" s="13">
        <f t="shared" si="41"/>
        <v>4.3759706897242835E-5</v>
      </c>
    </row>
    <row r="245" spans="3:16" x14ac:dyDescent="0.2">
      <c r="C245">
        <v>243</v>
      </c>
      <c r="D245" s="14">
        <f t="shared" si="33"/>
        <v>3.8879999999999999</v>
      </c>
      <c r="E245" s="14">
        <f t="shared" si="37"/>
        <v>0.52191972129692288</v>
      </c>
      <c r="F245" s="14">
        <f t="shared" si="38"/>
        <v>2.3645236305446096</v>
      </c>
      <c r="G245" s="2">
        <f t="shared" si="34"/>
        <v>2.4214401076389476</v>
      </c>
      <c r="H245" s="10">
        <f t="shared" si="42"/>
        <v>-0.60830531366910801</v>
      </c>
      <c r="I245" s="10">
        <f t="shared" si="43"/>
        <v>0.30971757656891863</v>
      </c>
      <c r="J245" s="10">
        <f t="shared" si="35"/>
        <v>0.68261287116036407</v>
      </c>
      <c r="K245" s="10">
        <f t="shared" si="36"/>
        <v>1.6529061842182831</v>
      </c>
      <c r="L245" s="13">
        <f t="shared" si="39"/>
        <v>-9.4109963678645769E-6</v>
      </c>
      <c r="M245" s="13">
        <f t="shared" si="40"/>
        <v>-4.2634410207575968E-5</v>
      </c>
      <c r="N245" s="13">
        <f t="shared" si="41"/>
        <v>4.366073506463008E-5</v>
      </c>
    </row>
    <row r="246" spans="3:16" x14ac:dyDescent="0.2">
      <c r="C246">
        <v>244</v>
      </c>
      <c r="D246" s="14">
        <f t="shared" si="33"/>
        <v>3.9039999999999999</v>
      </c>
      <c r="E246" s="14">
        <f t="shared" si="37"/>
        <v>0.5121821309222685</v>
      </c>
      <c r="F246" s="14">
        <f t="shared" si="38"/>
        <v>2.3694577944581092</v>
      </c>
      <c r="G246" s="2">
        <f t="shared" si="34"/>
        <v>2.4241824962148297</v>
      </c>
      <c r="H246" s="10">
        <f t="shared" si="42"/>
        <v>-0.60888701801486977</v>
      </c>
      <c r="I246" s="10">
        <f t="shared" si="43"/>
        <v>0.30705465834426904</v>
      </c>
      <c r="J246" s="10">
        <f t="shared" si="35"/>
        <v>0.68192812225186616</v>
      </c>
      <c r="K246" s="10">
        <f t="shared" si="36"/>
        <v>1.6531182176396204</v>
      </c>
      <c r="L246" s="13">
        <f t="shared" si="39"/>
        <v>-9.2041114367891197E-6</v>
      </c>
      <c r="M246" s="13">
        <f t="shared" si="40"/>
        <v>-4.2578550286220818E-5</v>
      </c>
      <c r="N246" s="13">
        <f t="shared" si="41"/>
        <v>4.3562008812921693E-5</v>
      </c>
    </row>
    <row r="247" spans="3:16" x14ac:dyDescent="0.2">
      <c r="C247">
        <v>245</v>
      </c>
      <c r="D247" s="14">
        <f t="shared" si="33"/>
        <v>3.92</v>
      </c>
      <c r="E247" s="14">
        <f t="shared" si="37"/>
        <v>0.50243533672044705</v>
      </c>
      <c r="F247" s="14">
        <f t="shared" si="38"/>
        <v>2.3743493796116262</v>
      </c>
      <c r="G247" s="2">
        <f t="shared" si="34"/>
        <v>2.4269273256625348</v>
      </c>
      <c r="H247" s="10">
        <f t="shared" si="42"/>
        <v>-0.60945582759870665</v>
      </c>
      <c r="I247" s="10">
        <f t="shared" si="43"/>
        <v>0.30439525778314103</v>
      </c>
      <c r="J247" s="10">
        <f t="shared" si="35"/>
        <v>0.68124362657927984</v>
      </c>
      <c r="K247" s="10">
        <f t="shared" si="36"/>
        <v>1.6533287727786981</v>
      </c>
      <c r="L247" s="13">
        <f t="shared" si="39"/>
        <v>-8.9983635559729437E-6</v>
      </c>
      <c r="M247" s="13">
        <f t="shared" si="40"/>
        <v>-4.2521851551846623E-5</v>
      </c>
      <c r="N247" s="13">
        <f t="shared" si="41"/>
        <v>4.3463529609118761E-5</v>
      </c>
    </row>
    <row r="248" spans="3:16" x14ac:dyDescent="0.2">
      <c r="C248">
        <v>246</v>
      </c>
      <c r="D248" s="14">
        <f t="shared" si="33"/>
        <v>3.9359999999999999</v>
      </c>
      <c r="E248" s="14">
        <f t="shared" si="37"/>
        <v>0.49267954443910988</v>
      </c>
      <c r="F248" s="14">
        <f t="shared" si="38"/>
        <v>2.3791984427071697</v>
      </c>
      <c r="G248" s="2">
        <f t="shared" si="34"/>
        <v>2.4296745385522214</v>
      </c>
      <c r="H248" s="10">
        <f t="shared" si="42"/>
        <v>-0.61001181345936639</v>
      </c>
      <c r="I248" s="10">
        <f t="shared" si="43"/>
        <v>0.30173942690028821</v>
      </c>
      <c r="J248" s="10">
        <f t="shared" si="35"/>
        <v>0.68055939807345189</v>
      </c>
      <c r="K248" s="10">
        <f t="shared" si="36"/>
        <v>1.6535378414714919</v>
      </c>
      <c r="L248" s="13">
        <f t="shared" si="39"/>
        <v>-8.7937518079561627E-6</v>
      </c>
      <c r="M248" s="13">
        <f t="shared" si="40"/>
        <v>-4.2464327102642585E-5</v>
      </c>
      <c r="N248" s="13">
        <f t="shared" si="41"/>
        <v>4.3365298882172574E-5</v>
      </c>
    </row>
    <row r="249" spans="3:16" x14ac:dyDescent="0.2">
      <c r="C249">
        <v>247</v>
      </c>
      <c r="D249" s="14">
        <f t="shared" si="33"/>
        <v>3.952</v>
      </c>
      <c r="E249" s="14">
        <f t="shared" si="37"/>
        <v>0.48291495868974732</v>
      </c>
      <c r="F249" s="14">
        <f t="shared" si="38"/>
        <v>2.3840050412724354</v>
      </c>
      <c r="G249" s="2">
        <f t="shared" si="34"/>
        <v>2.4324240777748245</v>
      </c>
      <c r="H249" s="10">
        <f t="shared" si="42"/>
        <v>-0.61055504657470117</v>
      </c>
      <c r="I249" s="10">
        <f t="shared" si="43"/>
        <v>0.2990872168953107</v>
      </c>
      <c r="J249" s="10">
        <f t="shared" si="35"/>
        <v>0.67987545051135523</v>
      </c>
      <c r="K249" s="10">
        <f t="shared" si="36"/>
        <v>1.6537454157118265</v>
      </c>
      <c r="L249" s="13">
        <f t="shared" si="39"/>
        <v>-8.5902751627289219E-6</v>
      </c>
      <c r="M249" s="13">
        <f t="shared" si="40"/>
        <v>-4.2405989924887422E-5</v>
      </c>
      <c r="N249" s="13">
        <f t="shared" si="41"/>
        <v>4.3267318022741494E-5</v>
      </c>
    </row>
    <row r="250" spans="3:16" x14ac:dyDescent="0.2">
      <c r="C250">
        <v>248</v>
      </c>
      <c r="D250" s="14">
        <f t="shared" si="33"/>
        <v>3.968</v>
      </c>
      <c r="E250" s="14">
        <f t="shared" si="37"/>
        <v>0.47314178294871945</v>
      </c>
      <c r="F250" s="14">
        <f t="shared" si="38"/>
        <v>2.3887692336478197</v>
      </c>
      <c r="G250" s="2">
        <f t="shared" si="34"/>
        <v>2.4351758865417268</v>
      </c>
      <c r="H250" s="10">
        <f t="shared" si="42"/>
        <v>-0.61108559785470751</v>
      </c>
      <c r="I250" s="10">
        <f t="shared" si="43"/>
        <v>0.29643867815967728</v>
      </c>
      <c r="J250" s="10">
        <f t="shared" si="35"/>
        <v>0.67919179751709458</v>
      </c>
      <c r="K250" s="10">
        <f t="shared" si="36"/>
        <v>1.6539514876505599</v>
      </c>
      <c r="L250" s="13">
        <f t="shared" si="39"/>
        <v>-8.3879324801472421E-6</v>
      </c>
      <c r="M250" s="13">
        <f t="shared" si="40"/>
        <v>-4.2346852893393461E-5</v>
      </c>
      <c r="N250" s="13">
        <f t="shared" si="41"/>
        <v>4.316958838425744E-5</v>
      </c>
    </row>
    <row r="251" spans="3:16" x14ac:dyDescent="0.2">
      <c r="C251">
        <v>249</v>
      </c>
      <c r="D251" s="14">
        <f t="shared" si="33"/>
        <v>3.984</v>
      </c>
      <c r="E251" s="14">
        <f t="shared" si="37"/>
        <v>0.46336021955839668</v>
      </c>
      <c r="F251" s="14">
        <f t="shared" si="38"/>
        <v>2.3934910789735451</v>
      </c>
      <c r="G251" s="2">
        <f t="shared" si="34"/>
        <v>2.4379299083843962</v>
      </c>
      <c r="H251" s="10">
        <f t="shared" si="42"/>
        <v>-0.61160353813471957</v>
      </c>
      <c r="I251" s="10">
        <f t="shared" si="43"/>
        <v>0.29379386028363652</v>
      </c>
      <c r="J251" s="10">
        <f t="shared" si="35"/>
        <v>0.67850845256287584</v>
      </c>
      <c r="K251" s="10">
        <f t="shared" si="36"/>
        <v>1.6541560495946503</v>
      </c>
      <c r="L251" s="13">
        <f t="shared" si="39"/>
        <v>-8.1867225121543542E-6</v>
      </c>
      <c r="M251" s="13">
        <f t="shared" si="40"/>
        <v>-4.2286928771506638E-5</v>
      </c>
      <c r="N251" s="13">
        <f t="shared" si="41"/>
        <v>4.3072111283491669E-5</v>
      </c>
    </row>
    <row r="252" spans="3:16" x14ac:dyDescent="0.2">
      <c r="C252">
        <v>250</v>
      </c>
      <c r="D252" s="14">
        <f t="shared" si="33"/>
        <v>4</v>
      </c>
      <c r="E252" s="14">
        <f t="shared" si="37"/>
        <v>0.45357046972840842</v>
      </c>
      <c r="F252" s="14">
        <f t="shared" si="38"/>
        <v>2.398170637176896</v>
      </c>
      <c r="G252" s="2">
        <f t="shared" si="34"/>
        <v>2.4406860871539973</v>
      </c>
      <c r="H252" s="10">
        <f t="shared" si="42"/>
        <v>-0.6121089381687268</v>
      </c>
      <c r="I252" s="10">
        <f t="shared" si="43"/>
        <v>0.29115281206323895</v>
      </c>
      <c r="J252" s="10">
        <f t="shared" si="35"/>
        <v>0.67782542897000997</v>
      </c>
      <c r="K252" s="10">
        <f t="shared" si="36"/>
        <v>1.6543590940062933</v>
      </c>
      <c r="L252" s="13">
        <f t="shared" si="39"/>
        <v>-7.9866439050002569E-6</v>
      </c>
      <c r="M252" s="13">
        <f t="shared" si="40"/>
        <v>-4.2226230210218318E-5</v>
      </c>
      <c r="N252" s="13">
        <f t="shared" si="41"/>
        <v>4.297488800022208E-5</v>
      </c>
      <c r="O252" s="8"/>
      <c r="P252" s="8"/>
    </row>
    <row r="253" spans="3:16" x14ac:dyDescent="0.2">
      <c r="C253">
        <v>251</v>
      </c>
      <c r="D253" s="14">
        <f t="shared" si="33"/>
        <v>4.016</v>
      </c>
      <c r="E253" s="14">
        <f t="shared" si="37"/>
        <v>0.44377273353699742</v>
      </c>
      <c r="F253" s="14">
        <f t="shared" si="38"/>
        <v>2.4028079689595687</v>
      </c>
      <c r="G253" s="2">
        <f t="shared" si="34"/>
        <v>2.4434443670209696</v>
      </c>
      <c r="H253" s="10">
        <f t="shared" si="42"/>
        <v>-0.6126018686228446</v>
      </c>
      <c r="I253" s="10">
        <f t="shared" si="43"/>
        <v>0.28851558150735923</v>
      </c>
      <c r="J253" s="10">
        <f t="shared" si="35"/>
        <v>0.67714273990993257</v>
      </c>
      <c r="K253" s="10">
        <f t="shared" si="36"/>
        <v>1.6545606135020703</v>
      </c>
      <c r="L253" s="13">
        <f t="shared" si="39"/>
        <v>-7.787695201544764E-6</v>
      </c>
      <c r="M253" s="13">
        <f t="shared" si="40"/>
        <v>-4.2164769748387343E-5</v>
      </c>
      <c r="N253" s="13">
        <f t="shared" si="41"/>
        <v>4.2877919777977614E-5</v>
      </c>
    </row>
    <row r="254" spans="3:16" x14ac:dyDescent="0.2">
      <c r="C254">
        <v>252</v>
      </c>
      <c r="D254" s="14">
        <f t="shared" si="33"/>
        <v>4.032</v>
      </c>
      <c r="E254" s="14">
        <f t="shared" si="37"/>
        <v>0.43396720993247739</v>
      </c>
      <c r="F254" s="14">
        <f t="shared" si="38"/>
        <v>2.4074031357851315</v>
      </c>
      <c r="G254" s="2">
        <f t="shared" si="34"/>
        <v>2.4462046924745819</v>
      </c>
      <c r="H254" s="10">
        <f t="shared" si="42"/>
        <v>-0.6130824000689199</v>
      </c>
      <c r="I254" s="10">
        <f t="shared" si="43"/>
        <v>0.28588221584469053</v>
      </c>
      <c r="J254" s="10">
        <f t="shared" si="35"/>
        <v>0.67646039840521144</v>
      </c>
      <c r="K254" s="10">
        <f t="shared" si="36"/>
        <v>1.6547606008520535</v>
      </c>
      <c r="L254" s="13">
        <f t="shared" si="39"/>
        <v>-7.5898748434219955E-6</v>
      </c>
      <c r="M254" s="13">
        <f t="shared" si="40"/>
        <v>-4.2102559813184115E-5</v>
      </c>
      <c r="N254" s="13">
        <f t="shared" si="41"/>
        <v>4.278120782494992E-5</v>
      </c>
    </row>
    <row r="255" spans="3:16" x14ac:dyDescent="0.2">
      <c r="C255">
        <v>253</v>
      </c>
      <c r="D255" s="14">
        <f t="shared" si="33"/>
        <v>4.048</v>
      </c>
      <c r="E255" s="14">
        <f t="shared" si="37"/>
        <v>0.42415409673479199</v>
      </c>
      <c r="F255" s="14">
        <f t="shared" si="38"/>
        <v>2.4119561998665988</v>
      </c>
      <c r="G255" s="2">
        <f t="shared" si="34"/>
        <v>2.4489670083224544</v>
      </c>
      <c r="H255" s="10">
        <f t="shared" si="42"/>
        <v>-0.61355060297827235</v>
      </c>
      <c r="I255" s="10">
        <f t="shared" si="43"/>
        <v>0.28325276153071122</v>
      </c>
      <c r="J255" s="10">
        <f t="shared" si="35"/>
        <v>0.67577841733054445</v>
      </c>
      <c r="K255" s="10">
        <f t="shared" si="36"/>
        <v>1.6549590489788666</v>
      </c>
      <c r="L255" s="13">
        <f t="shared" si="39"/>
        <v>-7.3931811732093069E-6</v>
      </c>
      <c r="M255" s="13">
        <f t="shared" si="40"/>
        <v>-4.2039612719868558E-5</v>
      </c>
      <c r="N255" s="13">
        <f t="shared" si="41"/>
        <v>4.2684753314227207E-5</v>
      </c>
    </row>
    <row r="256" spans="3:16" x14ac:dyDescent="0.2">
      <c r="C256">
        <v>254</v>
      </c>
      <c r="D256" s="14">
        <f t="shared" si="33"/>
        <v>4.0640000000000001</v>
      </c>
      <c r="E256" s="14">
        <f t="shared" si="37"/>
        <v>0.41433359063717268</v>
      </c>
      <c r="F256" s="14">
        <f t="shared" si="38"/>
        <v>2.4164672241541143</v>
      </c>
      <c r="G256" s="2">
        <f t="shared" si="34"/>
        <v>2.4517312596900549</v>
      </c>
      <c r="H256" s="10">
        <f t="shared" si="42"/>
        <v>-0.61400654771557106</v>
      </c>
      <c r="I256" s="10">
        <f t="shared" si="43"/>
        <v>0.28062726425470697</v>
      </c>
      <c r="J256" s="10">
        <f t="shared" si="35"/>
        <v>0.67509680941378691</v>
      </c>
      <c r="K256" s="10">
        <f t="shared" si="36"/>
        <v>1.6551559509568008</v>
      </c>
      <c r="L256" s="13">
        <f t="shared" si="39"/>
        <v>-7.1976124365882298E-6</v>
      </c>
      <c r="M256" s="13">
        <f t="shared" si="40"/>
        <v>-4.1975940671568068E-5</v>
      </c>
      <c r="N256" s="13">
        <f t="shared" si="41"/>
        <v>4.2588557384000831E-5</v>
      </c>
    </row>
    <row r="257" spans="3:16" x14ac:dyDescent="0.2">
      <c r="C257">
        <v>255</v>
      </c>
      <c r="D257" s="14">
        <f t="shared" si="33"/>
        <v>4.08</v>
      </c>
      <c r="E257" s="14">
        <f t="shared" si="37"/>
        <v>0.40450588720789371</v>
      </c>
      <c r="F257" s="14">
        <f t="shared" si="38"/>
        <v>2.4209362723227494</v>
      </c>
      <c r="G257" s="2">
        <f t="shared" si="34"/>
        <v>2.4544973920201696</v>
      </c>
      <c r="H257" s="10">
        <f t="shared" si="42"/>
        <v>-0.61445030453284588</v>
      </c>
      <c r="I257" s="10">
        <f t="shared" si="43"/>
        <v>0.27800576894676521</v>
      </c>
      <c r="J257" s="10">
        <f t="shared" si="35"/>
        <v>0.67441558723697159</v>
      </c>
      <c r="K257" s="10">
        <f t="shared" si="36"/>
        <v>1.6553513000108979</v>
      </c>
      <c r="L257" s="13">
        <f t="shared" si="39"/>
        <v>-7.0031667845080748E-6</v>
      </c>
      <c r="M257" s="13">
        <f t="shared" si="40"/>
        <v>-4.1911555759721608E-5</v>
      </c>
      <c r="N257" s="13">
        <f t="shared" si="41"/>
        <v>4.249262113840344E-5</v>
      </c>
    </row>
    <row r="258" spans="3:16" x14ac:dyDescent="0.2">
      <c r="C258">
        <v>256</v>
      </c>
      <c r="D258" s="14">
        <f t="shared" ref="D258:D321" si="44">C258*dt</f>
        <v>4.0960000000000001</v>
      </c>
      <c r="E258" s="14">
        <f t="shared" si="37"/>
        <v>0.39467118089212161</v>
      </c>
      <c r="F258" s="14">
        <f t="shared" si="38"/>
        <v>2.4253634087604108</v>
      </c>
      <c r="G258" s="2">
        <f t="shared" si="34"/>
        <v>2.4572653510723463</v>
      </c>
      <c r="H258" s="10">
        <f t="shared" si="42"/>
        <v>-0.61488194356363457</v>
      </c>
      <c r="I258" s="10">
        <f t="shared" si="43"/>
        <v>0.27538831978474176</v>
      </c>
      <c r="J258" s="10">
        <f t="shared" si="35"/>
        <v>0.67373476323732617</v>
      </c>
      <c r="K258" s="10">
        <f t="shared" si="36"/>
        <v>1.6555450895160124</v>
      </c>
      <c r="L258" s="13">
        <f t="shared" si="39"/>
        <v>-6.8098422752740361E-6</v>
      </c>
      <c r="M258" s="13">
        <f t="shared" si="40"/>
        <v>-4.1846469963857658E-5</v>
      </c>
      <c r="N258" s="13">
        <f t="shared" si="41"/>
        <v>4.239694564765427E-5</v>
      </c>
    </row>
    <row r="259" spans="3:16" x14ac:dyDescent="0.2">
      <c r="C259">
        <v>257</v>
      </c>
      <c r="D259" s="14">
        <f t="shared" si="44"/>
        <v>4.1120000000000001</v>
      </c>
      <c r="E259" s="14">
        <f t="shared" si="37"/>
        <v>0.3848296650138574</v>
      </c>
      <c r="F259" s="14">
        <f t="shared" si="38"/>
        <v>2.4297486985558612</v>
      </c>
      <c r="G259" s="2">
        <f t="shared" ref="G259:G322" si="45">SQRT(E259^2+F259^2)</f>
        <v>2.4600350829223103</v>
      </c>
      <c r="H259" s="10">
        <f t="shared" si="42"/>
        <v>-0.61530153481725514</v>
      </c>
      <c r="I259" s="10">
        <f t="shared" si="43"/>
        <v>0.272774960201283</v>
      </c>
      <c r="J259" s="10">
        <f t="shared" ref="J259:J322" si="46">SQRT(H259^2+I259^2)</f>
        <v>0.6730543497083139</v>
      </c>
      <c r="K259" s="10">
        <f t="shared" ref="K259:K322" si="47">J259*G259</f>
        <v>1.6557373129959136</v>
      </c>
      <c r="L259" s="13">
        <f t="shared" si="39"/>
        <v>-6.6176368765935578E-6</v>
      </c>
      <c r="M259" s="13">
        <f t="shared" si="40"/>
        <v>-4.1780695151594216E-5</v>
      </c>
      <c r="N259" s="13">
        <f t="shared" si="41"/>
        <v>4.2301531948392833E-5</v>
      </c>
    </row>
    <row r="260" spans="3:16" x14ac:dyDescent="0.2">
      <c r="C260">
        <v>258</v>
      </c>
      <c r="D260" s="14">
        <f t="shared" si="44"/>
        <v>4.1280000000000001</v>
      </c>
      <c r="E260" s="14">
        <f t="shared" ref="E260:E323" si="48">-((dt^2)*GM*E259)/G259^3+2*E259-E258</f>
        <v>0.37498153177796945</v>
      </c>
      <c r="F260" s="14">
        <f t="shared" ref="F260:F323" si="49">-((dt^2)*GM*F259)/G259^3+2*F259-F258</f>
        <v>2.4340922074868518</v>
      </c>
      <c r="G260" s="2">
        <f t="shared" si="45"/>
        <v>2.4628065339613601</v>
      </c>
      <c r="H260" s="10">
        <f t="shared" si="42"/>
        <v>-0.61570914817320876</v>
      </c>
      <c r="I260" s="10">
        <f t="shared" si="43"/>
        <v>0.27016573289079249</v>
      </c>
      <c r="J260" s="10">
        <f t="shared" si="46"/>
        <v>0.6723743588006591</v>
      </c>
      <c r="K260" s="10">
        <f t="shared" si="47"/>
        <v>1.6559279641223432</v>
      </c>
      <c r="L260" s="13">
        <f t="shared" ref="L260:L323" si="50">(H261-H259)/2*dt</f>
        <v>-6.4265484676910848E-6</v>
      </c>
      <c r="M260" s="13">
        <f t="shared" ref="M260:M323" si="51">(I261-I259)/2*dt</f>
        <v>-4.1714243078860846E-5</v>
      </c>
      <c r="N260" s="13">
        <f t="shared" ref="N260:N323" si="52">SQRT(L260^2+M260^2)</f>
        <v>4.2206381044219759E-5</v>
      </c>
    </row>
    <row r="261" spans="3:16" x14ac:dyDescent="0.2">
      <c r="C261">
        <v>259</v>
      </c>
      <c r="D261" s="14">
        <f t="shared" si="44"/>
        <v>4.1440000000000001</v>
      </c>
      <c r="E261" s="14">
        <f t="shared" si="48"/>
        <v>0.36512697227231472</v>
      </c>
      <c r="F261" s="14">
        <f t="shared" si="49"/>
        <v>2.4383940020083665</v>
      </c>
      <c r="G261" s="2">
        <f t="shared" si="45"/>
        <v>2.4655796508957333</v>
      </c>
      <c r="H261" s="10">
        <f t="shared" ref="H261:H324" si="53">(E262-E260)/(2*dt)</f>
        <v>-0.61610485337571652</v>
      </c>
      <c r="I261" s="10">
        <f t="shared" ref="I261:I324" si="54">(F262-F260)/(2*dt)</f>
        <v>0.2675606798164254</v>
      </c>
      <c r="J261" s="10">
        <f t="shared" si="46"/>
        <v>0.67169480252339375</v>
      </c>
      <c r="K261" s="10">
        <f t="shared" si="47"/>
        <v>1.6561170367141076</v>
      </c>
      <c r="L261" s="13">
        <f t="shared" si="50"/>
        <v>-6.2365748413064635E-6</v>
      </c>
      <c r="M261" s="13">
        <f t="shared" si="51"/>
        <v>-4.1647125390120721E-5</v>
      </c>
      <c r="N261" s="13">
        <f t="shared" si="52"/>
        <v>4.2111493906196856E-5</v>
      </c>
    </row>
    <row r="262" spans="3:16" x14ac:dyDescent="0.2">
      <c r="C262">
        <v>260</v>
      </c>
      <c r="D262" s="14">
        <f t="shared" si="44"/>
        <v>4.16</v>
      </c>
      <c r="E262" s="14">
        <f t="shared" si="48"/>
        <v>0.35526617646994652</v>
      </c>
      <c r="F262" s="14">
        <f t="shared" si="49"/>
        <v>2.4426541492409775</v>
      </c>
      <c r="G262" s="2">
        <f t="shared" si="45"/>
        <v>2.4683543807459531</v>
      </c>
      <c r="H262" s="10">
        <f t="shared" si="53"/>
        <v>-0.61648872002837207</v>
      </c>
      <c r="I262" s="10">
        <f t="shared" si="54"/>
        <v>0.2649598422170274</v>
      </c>
      <c r="J262" s="10">
        <f t="shared" si="46"/>
        <v>0.67101569274488104</v>
      </c>
      <c r="K262" s="10">
        <f t="shared" si="47"/>
        <v>1.6563045247361077</v>
      </c>
      <c r="L262" s="13">
        <f t="shared" si="50"/>
        <v>-6.0477137057146635E-6</v>
      </c>
      <c r="M262" s="13">
        <f t="shared" si="51"/>
        <v>-4.1579353618814707E-5</v>
      </c>
      <c r="N262" s="13">
        <f t="shared" si="52"/>
        <v>4.2016871473548916E-5</v>
      </c>
      <c r="O262" s="8">
        <f>E262</f>
        <v>0.35526617646994652</v>
      </c>
      <c r="P262" s="8">
        <f>F262</f>
        <v>2.4426541492409775</v>
      </c>
    </row>
    <row r="263" spans="3:16" x14ac:dyDescent="0.2">
      <c r="C263">
        <v>261</v>
      </c>
      <c r="D263" s="14">
        <f t="shared" si="44"/>
        <v>4.1760000000000002</v>
      </c>
      <c r="E263" s="14">
        <f t="shared" si="48"/>
        <v>0.34539933323140681</v>
      </c>
      <c r="F263" s="14">
        <f t="shared" si="49"/>
        <v>2.4468727169593114</v>
      </c>
      <c r="G263" s="2">
        <f t="shared" si="45"/>
        <v>2.4711306708461498</v>
      </c>
      <c r="H263" s="10">
        <f t="shared" si="53"/>
        <v>-0.61686081758893085</v>
      </c>
      <c r="I263" s="10">
        <f t="shared" si="54"/>
        <v>0.26236326061407356</v>
      </c>
      <c r="J263" s="10">
        <f t="shared" si="46"/>
        <v>0.67033704119385529</v>
      </c>
      <c r="K263" s="10">
        <f t="shared" si="47"/>
        <v>1.6564904222983947</v>
      </c>
      <c r="L263" s="13">
        <f t="shared" si="50"/>
        <v>-5.8599626867055219E-6</v>
      </c>
      <c r="M263" s="13">
        <f t="shared" si="51"/>
        <v>-4.1510939187139329E-5</v>
      </c>
      <c r="N263" s="13">
        <f t="shared" si="52"/>
        <v>4.1922514653679356E-5</v>
      </c>
    </row>
    <row r="264" spans="3:16" x14ac:dyDescent="0.2">
      <c r="C264">
        <v>262</v>
      </c>
      <c r="D264" s="14">
        <f t="shared" si="44"/>
        <v>4.1920000000000002</v>
      </c>
      <c r="E264" s="14">
        <f t="shared" si="48"/>
        <v>0.33552663030710073</v>
      </c>
      <c r="F264" s="14">
        <f t="shared" si="49"/>
        <v>2.4510497735806278</v>
      </c>
      <c r="G264" s="2">
        <f t="shared" si="45"/>
        <v>2.4739084688433572</v>
      </c>
      <c r="H264" s="10">
        <f t="shared" si="53"/>
        <v>-0.61722121536421026</v>
      </c>
      <c r="I264" s="10">
        <f t="shared" si="54"/>
        <v>0.25977097481863498</v>
      </c>
      <c r="J264" s="10">
        <f t="shared" si="46"/>
        <v>0.66965885946046944</v>
      </c>
      <c r="K264" s="10">
        <f t="shared" si="47"/>
        <v>1.6566747236552388</v>
      </c>
      <c r="L264" s="13">
        <f t="shared" si="50"/>
        <v>-5.6733193294915549E-6</v>
      </c>
      <c r="M264" s="13">
        <f t="shared" si="51"/>
        <v>-4.1441893406490848E-5</v>
      </c>
      <c r="N264" s="13">
        <f t="shared" si="52"/>
        <v>4.1828424322813451E-5</v>
      </c>
    </row>
    <row r="265" spans="3:16" x14ac:dyDescent="0.2">
      <c r="C265">
        <v>263</v>
      </c>
      <c r="D265" s="14">
        <f t="shared" si="44"/>
        <v>4.2080000000000002</v>
      </c>
      <c r="E265" s="14">
        <f t="shared" si="48"/>
        <v>0.32564825433975209</v>
      </c>
      <c r="F265" s="14">
        <f t="shared" si="49"/>
        <v>2.4551853881535077</v>
      </c>
      <c r="G265" s="2">
        <f t="shared" si="45"/>
        <v>2.4766877226967914</v>
      </c>
      <c r="H265" s="10">
        <f t="shared" si="53"/>
        <v>-0.6175699825051173</v>
      </c>
      <c r="I265" s="10">
        <f t="shared" si="54"/>
        <v>0.2571830239382622</v>
      </c>
      <c r="J265" s="10">
        <f t="shared" si="46"/>
        <v>0.66898115899732158</v>
      </c>
      <c r="K265" s="10">
        <f t="shared" si="47"/>
        <v>1.6568574232041364</v>
      </c>
      <c r="L265" s="13">
        <f t="shared" si="50"/>
        <v>-5.487781100765865E-6</v>
      </c>
      <c r="M265" s="13">
        <f t="shared" si="51"/>
        <v>-4.1372227477687318E-5</v>
      </c>
      <c r="N265" s="13">
        <f t="shared" si="52"/>
        <v>4.1734601326422525E-5</v>
      </c>
    </row>
    <row r="266" spans="3:16" x14ac:dyDescent="0.2">
      <c r="C266">
        <v>264</v>
      </c>
      <c r="D266" s="14">
        <f t="shared" si="44"/>
        <v>4.2240000000000002</v>
      </c>
      <c r="E266" s="14">
        <f t="shared" si="48"/>
        <v>0.31576439086693697</v>
      </c>
      <c r="F266" s="14">
        <f t="shared" si="49"/>
        <v>2.4592796303466522</v>
      </c>
      <c r="G266" s="2">
        <f t="shared" si="45"/>
        <v>2.4794683806771025</v>
      </c>
      <c r="H266" s="10">
        <f t="shared" si="53"/>
        <v>-0.617907188001806</v>
      </c>
      <c r="I266" s="10">
        <f t="shared" si="54"/>
        <v>0.25459944638392407</v>
      </c>
      <c r="J266" s="10">
        <f t="shared" si="46"/>
        <v>0.6683039511205211</v>
      </c>
      <c r="K266" s="10">
        <f t="shared" si="47"/>
        <v>1.6570385154849079</v>
      </c>
      <c r="L266" s="13">
        <f t="shared" si="50"/>
        <v>-5.3033453905060313E-6</v>
      </c>
      <c r="M266" s="13">
        <f t="shared" si="51"/>
        <v>-4.1301952490968574E-5</v>
      </c>
      <c r="N266" s="13">
        <f t="shared" si="52"/>
        <v>4.1641046479372092E-5</v>
      </c>
    </row>
    <row r="267" spans="3:16" x14ac:dyDescent="0.2">
      <c r="C267">
        <v>265</v>
      </c>
      <c r="D267" s="14">
        <f t="shared" si="44"/>
        <v>4.24</v>
      </c>
      <c r="E267" s="14">
        <f t="shared" si="48"/>
        <v>0.30587522432369429</v>
      </c>
      <c r="F267" s="14">
        <f t="shared" si="49"/>
        <v>2.4633325704377933</v>
      </c>
      <c r="G267" s="2">
        <f t="shared" si="45"/>
        <v>2.4822503913656124</v>
      </c>
      <c r="H267" s="10">
        <f t="shared" si="53"/>
        <v>-0.61823290067893055</v>
      </c>
      <c r="I267" s="10">
        <f t="shared" si="54"/>
        <v>0.25202027987689113</v>
      </c>
      <c r="J267" s="10">
        <f t="shared" si="46"/>
        <v>0.66762724701071852</v>
      </c>
      <c r="K267" s="10">
        <f t="shared" si="47"/>
        <v>1.6572179951787025</v>
      </c>
      <c r="L267" s="13">
        <f t="shared" si="50"/>
        <v>-5.1200095138037582E-6</v>
      </c>
      <c r="M267" s="13">
        <f t="shared" si="51"/>
        <v>-4.1231079426662376E-5</v>
      </c>
      <c r="N267" s="13">
        <f t="shared" si="52"/>
        <v>4.1547760566716256E-5</v>
      </c>
    </row>
    <row r="268" spans="3:16" x14ac:dyDescent="0.2">
      <c r="C268">
        <v>266</v>
      </c>
      <c r="D268" s="14">
        <f t="shared" si="44"/>
        <v>4.2560000000000002</v>
      </c>
      <c r="E268" s="14">
        <f t="shared" si="48"/>
        <v>0.29598093804521119</v>
      </c>
      <c r="F268" s="14">
        <f t="shared" si="49"/>
        <v>2.4673442793027127</v>
      </c>
      <c r="G268" s="2">
        <f t="shared" si="45"/>
        <v>2.4850337036535231</v>
      </c>
      <c r="H268" s="10">
        <f t="shared" si="53"/>
        <v>-0.61854718919103147</v>
      </c>
      <c r="I268" s="10">
        <f t="shared" si="54"/>
        <v>0.24944556145559127</v>
      </c>
      <c r="J268" s="10">
        <f t="shared" si="46"/>
        <v>0.66695105771414798</v>
      </c>
      <c r="K268" s="10">
        <f t="shared" si="47"/>
        <v>1.6573958571070238</v>
      </c>
      <c r="L268" s="13">
        <f t="shared" si="50"/>
        <v>-4.9377707128650528E-6</v>
      </c>
      <c r="M268" s="13">
        <f t="shared" si="51"/>
        <v>-4.1159619154962357E-5</v>
      </c>
      <c r="N268" s="13">
        <f t="shared" si="52"/>
        <v>4.1454744343613703E-5</v>
      </c>
    </row>
    <row r="269" spans="3:16" x14ac:dyDescent="0.2">
      <c r="C269">
        <v>267</v>
      </c>
      <c r="D269" s="14">
        <f t="shared" si="44"/>
        <v>4.2720000000000002</v>
      </c>
      <c r="E269" s="14">
        <f t="shared" si="48"/>
        <v>0.28608171426958129</v>
      </c>
      <c r="F269" s="14">
        <f t="shared" si="49"/>
        <v>2.4713148284043722</v>
      </c>
      <c r="G269" s="2">
        <f t="shared" si="45"/>
        <v>2.4878182667411126</v>
      </c>
      <c r="H269" s="10">
        <f t="shared" si="53"/>
        <v>-0.61885012201803868</v>
      </c>
      <c r="I269" s="10">
        <f t="shared" si="54"/>
        <v>0.24687532748252083</v>
      </c>
      <c r="J269" s="10">
        <f t="shared" si="46"/>
        <v>0.66627539414370041</v>
      </c>
      <c r="K269" s="10">
        <f t="shared" si="47"/>
        <v>1.6575720962308325</v>
      </c>
      <c r="L269" s="13">
        <f t="shared" si="50"/>
        <v>-4.7566261588416481E-6</v>
      </c>
      <c r="M269" s="13">
        <f t="shared" si="51"/>
        <v>-4.1087582436594161E-5</v>
      </c>
      <c r="N269" s="13">
        <f t="shared" si="52"/>
        <v>4.1361998536082581E-5</v>
      </c>
    </row>
    <row r="270" spans="3:16" x14ac:dyDescent="0.2">
      <c r="C270">
        <v>268</v>
      </c>
      <c r="D270" s="14">
        <f t="shared" si="44"/>
        <v>4.2880000000000003</v>
      </c>
      <c r="E270" s="14">
        <f t="shared" si="48"/>
        <v>0.27617773414063396</v>
      </c>
      <c r="F270" s="14">
        <f t="shared" si="49"/>
        <v>2.4752442897821534</v>
      </c>
      <c r="G270" s="2">
        <f t="shared" si="45"/>
        <v>2.4906040301369088</v>
      </c>
      <c r="H270" s="10">
        <f t="shared" si="53"/>
        <v>-0.61914176746088667</v>
      </c>
      <c r="I270" s="10">
        <f t="shared" si="54"/>
        <v>0.244309613651017</v>
      </c>
      <c r="J270" s="10">
        <f t="shared" si="46"/>
        <v>0.66560026707994935</v>
      </c>
      <c r="K270" s="10">
        <f t="shared" si="47"/>
        <v>1.6577467076495247</v>
      </c>
      <c r="L270" s="13">
        <f t="shared" si="50"/>
        <v>-4.5765729535238721E-6</v>
      </c>
      <c r="M270" s="13">
        <f t="shared" si="51"/>
        <v>-4.1014979923703621E-5</v>
      </c>
      <c r="N270" s="13">
        <f t="shared" si="52"/>
        <v>4.1269523841943429E-5</v>
      </c>
    </row>
    <row r="271" spans="3:16" x14ac:dyDescent="0.2">
      <c r="C271">
        <v>269</v>
      </c>
      <c r="D271" s="14">
        <f t="shared" si="44"/>
        <v>4.3040000000000003</v>
      </c>
      <c r="E271" s="14">
        <f t="shared" si="48"/>
        <v>0.26626917771083292</v>
      </c>
      <c r="F271" s="14">
        <f t="shared" si="49"/>
        <v>2.4791327360412048</v>
      </c>
      <c r="G271" s="2">
        <f t="shared" si="45"/>
        <v>2.4933909436568413</v>
      </c>
      <c r="H271" s="10">
        <f t="shared" si="53"/>
        <v>-0.61942219363722917</v>
      </c>
      <c r="I271" s="10">
        <f t="shared" si="54"/>
        <v>0.24174845499205788</v>
      </c>
      <c r="J271" s="10">
        <f t="shared" si="46"/>
        <v>0.66492568717218625</v>
      </c>
      <c r="K271" s="10">
        <f t="shared" si="47"/>
        <v>1.6579196865999311</v>
      </c>
      <c r="L271" s="13">
        <f t="shared" si="50"/>
        <v>-4.3976081311178917E-6</v>
      </c>
      <c r="M271" s="13">
        <f t="shared" si="51"/>
        <v>-4.0941822159412666E-5</v>
      </c>
      <c r="N271" s="13">
        <f t="shared" si="52"/>
        <v>4.1177320930432663E-5</v>
      </c>
    </row>
    <row r="272" spans="3:16" x14ac:dyDescent="0.2">
      <c r="C272">
        <v>270</v>
      </c>
      <c r="D272" s="14">
        <f t="shared" si="44"/>
        <v>4.32</v>
      </c>
      <c r="E272" s="14">
        <f t="shared" si="48"/>
        <v>0.25635622394424262</v>
      </c>
      <c r="F272" s="14">
        <f t="shared" si="49"/>
        <v>2.4829802403418992</v>
      </c>
      <c r="G272" s="2">
        <f t="shared" si="45"/>
        <v>2.4961789574233788</v>
      </c>
      <c r="H272" s="10">
        <f t="shared" si="53"/>
        <v>-0.61969146847727641</v>
      </c>
      <c r="I272" s="10">
        <f t="shared" si="54"/>
        <v>0.23919188588109042</v>
      </c>
      <c r="J272" s="10">
        <f t="shared" si="46"/>
        <v>0.66425166493948351</v>
      </c>
      <c r="K272" s="10">
        <f t="shared" si="47"/>
        <v>1.6580910284553836</v>
      </c>
      <c r="L272" s="13">
        <f t="shared" si="50"/>
        <v>-4.2197286601597384E-6</v>
      </c>
      <c r="M272" s="13">
        <f t="shared" si="51"/>
        <v>-4.0868119578263418E-5</v>
      </c>
      <c r="N272" s="13">
        <f t="shared" si="52"/>
        <v>4.1085390442693995E-5</v>
      </c>
      <c r="O272" s="8"/>
      <c r="P272" s="8"/>
    </row>
    <row r="273" spans="3:16" x14ac:dyDescent="0.2">
      <c r="C273">
        <v>271</v>
      </c>
      <c r="D273" s="14">
        <f t="shared" si="44"/>
        <v>4.3360000000000003</v>
      </c>
      <c r="E273" s="14">
        <f t="shared" si="48"/>
        <v>0.24643905071956007</v>
      </c>
      <c r="F273" s="14">
        <f t="shared" si="49"/>
        <v>2.4867868763893997</v>
      </c>
      <c r="G273" s="2">
        <f t="shared" si="45"/>
        <v>2.4989680218646466</v>
      </c>
      <c r="H273" s="10">
        <f t="shared" si="53"/>
        <v>-0.61994965971974914</v>
      </c>
      <c r="I273" s="10">
        <f t="shared" si="54"/>
        <v>0.23663994004477495</v>
      </c>
      <c r="J273" s="10">
        <f t="shared" si="46"/>
        <v>0.66357821077174273</v>
      </c>
      <c r="K273" s="10">
        <f t="shared" si="47"/>
        <v>1.6582607287247435</v>
      </c>
      <c r="L273" s="13">
        <f t="shared" si="50"/>
        <v>-4.0429314451664313E-6</v>
      </c>
      <c r="M273" s="13">
        <f t="shared" si="51"/>
        <v>-4.0793882506884316E-5</v>
      </c>
      <c r="N273" s="13">
        <f t="shared" si="52"/>
        <v>4.099373299244407E-5</v>
      </c>
    </row>
    <row r="274" spans="3:16" x14ac:dyDescent="0.2">
      <c r="C274">
        <v>272</v>
      </c>
      <c r="D274" s="14">
        <f t="shared" si="44"/>
        <v>4.3520000000000003</v>
      </c>
      <c r="E274" s="14">
        <f t="shared" si="48"/>
        <v>0.23651783483321065</v>
      </c>
      <c r="F274" s="14">
        <f t="shared" si="49"/>
        <v>2.490552718423332</v>
      </c>
      <c r="G274" s="2">
        <f t="shared" si="45"/>
        <v>2.5017580877135264</v>
      </c>
      <c r="H274" s="10">
        <f t="shared" si="53"/>
        <v>-0.62019683490792221</v>
      </c>
      <c r="I274" s="10">
        <f t="shared" si="54"/>
        <v>0.23409265056772988</v>
      </c>
      <c r="J274" s="10">
        <f t="shared" si="46"/>
        <v>0.66290533493073489</v>
      </c>
      <c r="K274" s="10">
        <f t="shared" si="47"/>
        <v>1.6584287830514099</v>
      </c>
      <c r="L274" s="13">
        <f t="shared" si="50"/>
        <v>-3.8672133282622313E-6</v>
      </c>
      <c r="M274" s="13">
        <f t="shared" si="51"/>
        <v>-4.0719121164212169E-5</v>
      </c>
      <c r="N274" s="13">
        <f t="shared" si="52"/>
        <v>4.0902349166179689E-5</v>
      </c>
    </row>
    <row r="275" spans="3:16" x14ac:dyDescent="0.2">
      <c r="C275">
        <v>273</v>
      </c>
      <c r="D275" s="14">
        <f t="shared" si="44"/>
        <v>4.3680000000000003</v>
      </c>
      <c r="E275" s="14">
        <f t="shared" si="48"/>
        <v>0.22659275200250656</v>
      </c>
      <c r="F275" s="14">
        <f t="shared" si="49"/>
        <v>2.494277841207567</v>
      </c>
      <c r="G275" s="2">
        <f t="shared" si="45"/>
        <v>2.504549106006738</v>
      </c>
      <c r="H275" s="10">
        <f t="shared" si="53"/>
        <v>-0.62043306138578191</v>
      </c>
      <c r="I275" s="10">
        <f t="shared" si="54"/>
        <v>0.23155004989924843</v>
      </c>
      <c r="J275" s="10">
        <f t="shared" si="46"/>
        <v>0.66223304755114554</v>
      </c>
      <c r="K275" s="10">
        <f t="shared" si="47"/>
        <v>1.6585951872123392</v>
      </c>
      <c r="L275" s="13">
        <f t="shared" si="50"/>
        <v>-3.6925710909940791E-6</v>
      </c>
      <c r="M275" s="13">
        <f t="shared" si="51"/>
        <v>-4.064384566193624E-5</v>
      </c>
      <c r="N275" s="13">
        <f t="shared" si="52"/>
        <v>4.0811239523608426E-5</v>
      </c>
    </row>
    <row r="276" spans="3:16" x14ac:dyDescent="0.2">
      <c r="C276">
        <v>274</v>
      </c>
      <c r="D276" s="14">
        <f t="shared" si="44"/>
        <v>4.3840000000000003</v>
      </c>
      <c r="E276" s="14">
        <f t="shared" si="48"/>
        <v>0.21666397686886563</v>
      </c>
      <c r="F276" s="14">
        <f t="shared" si="49"/>
        <v>2.497962320020108</v>
      </c>
      <c r="G276" s="2">
        <f t="shared" si="45"/>
        <v>2.5073410280839088</v>
      </c>
      <c r="H276" s="10">
        <f t="shared" si="53"/>
        <v>-0.62065840629429647</v>
      </c>
      <c r="I276" s="10">
        <f t="shared" si="54"/>
        <v>0.22901216985998785</v>
      </c>
      <c r="J276" s="10">
        <f t="shared" si="46"/>
        <v>0.66156135864162735</v>
      </c>
      <c r="K276" s="10">
        <f t="shared" si="47"/>
        <v>1.6587599371170854</v>
      </c>
      <c r="L276" s="13">
        <f t="shared" si="50"/>
        <v>-3.5190014559685068E-6</v>
      </c>
      <c r="M276" s="13">
        <f t="shared" si="51"/>
        <v>-4.0568066004942338E-5</v>
      </c>
      <c r="N276" s="13">
        <f t="shared" si="52"/>
        <v>4.0720404598044782E-5</v>
      </c>
    </row>
    <row r="277" spans="3:16" x14ac:dyDescent="0.2">
      <c r="C277">
        <v>275</v>
      </c>
      <c r="D277" s="14">
        <f t="shared" si="44"/>
        <v>4.4000000000000004</v>
      </c>
      <c r="E277" s="14">
        <f t="shared" si="48"/>
        <v>0.20673168300108907</v>
      </c>
      <c r="F277" s="14">
        <f t="shared" si="49"/>
        <v>2.5016062306430866</v>
      </c>
      <c r="G277" s="2">
        <f t="shared" si="45"/>
        <v>2.5101338055866216</v>
      </c>
      <c r="H277" s="10">
        <f t="shared" si="53"/>
        <v>-0.62087293656777798</v>
      </c>
      <c r="I277" s="10">
        <f t="shared" si="54"/>
        <v>0.22647904164863064</v>
      </c>
      <c r="J277" s="10">
        <f t="shared" si="46"/>
        <v>0.66089027808583944</v>
      </c>
      <c r="K277" s="10">
        <f t="shared" si="47"/>
        <v>1.6589230288068089</v>
      </c>
      <c r="L277" s="13">
        <f t="shared" si="50"/>
        <v>-3.3465010884352608E-6</v>
      </c>
      <c r="M277" s="13">
        <f t="shared" si="51"/>
        <v>-4.0491792091978951E-5</v>
      </c>
      <c r="N277" s="13">
        <f t="shared" si="52"/>
        <v>4.0629844897008253E-5</v>
      </c>
    </row>
    <row r="278" spans="3:16" x14ac:dyDescent="0.2">
      <c r="C278">
        <v>276</v>
      </c>
      <c r="D278" s="14">
        <f t="shared" si="44"/>
        <v>4.4160000000000004</v>
      </c>
      <c r="E278" s="14">
        <f t="shared" si="48"/>
        <v>0.19679604289869673</v>
      </c>
      <c r="F278" s="14">
        <f t="shared" si="49"/>
        <v>2.5052096493528642</v>
      </c>
      <c r="G278" s="2">
        <f t="shared" si="45"/>
        <v>2.5129273904574494</v>
      </c>
      <c r="H278" s="10">
        <f t="shared" si="53"/>
        <v>-0.62107671893035088</v>
      </c>
      <c r="I278" s="10">
        <f t="shared" si="54"/>
        <v>0.22395069584849048</v>
      </c>
      <c r="J278" s="10">
        <f t="shared" si="46"/>
        <v>0.66021981564348187</v>
      </c>
      <c r="K278" s="10">
        <f t="shared" si="47"/>
        <v>1.6590844584532731</v>
      </c>
      <c r="L278" s="13">
        <f t="shared" si="50"/>
        <v>-3.1750665979295434E-6</v>
      </c>
      <c r="M278" s="13">
        <f t="shared" si="51"/>
        <v>-4.0415033716101334E-5</v>
      </c>
      <c r="N278" s="13">
        <f t="shared" si="52"/>
        <v>4.053956090259113E-5</v>
      </c>
    </row>
    <row r="279" spans="3:16" x14ac:dyDescent="0.2">
      <c r="C279">
        <v>277</v>
      </c>
      <c r="D279" s="14">
        <f t="shared" si="44"/>
        <v>4.4320000000000004</v>
      </c>
      <c r="E279" s="14">
        <f t="shared" si="48"/>
        <v>0.18685722799531784</v>
      </c>
      <c r="F279" s="14">
        <f t="shared" si="49"/>
        <v>2.5087726529102383</v>
      </c>
      <c r="G279" s="2">
        <f t="shared" si="45"/>
        <v>2.5157217349389756</v>
      </c>
      <c r="H279" s="10">
        <f t="shared" si="53"/>
        <v>-0.62126981989251917</v>
      </c>
      <c r="I279" s="10">
        <f t="shared" si="54"/>
        <v>0.22142716243411797</v>
      </c>
      <c r="J279" s="10">
        <f t="shared" si="46"/>
        <v>0.65954998095133666</v>
      </c>
      <c r="K279" s="10">
        <f t="shared" si="47"/>
        <v>1.659244222357865</v>
      </c>
      <c r="L279" s="13">
        <f t="shared" si="50"/>
        <v>-3.0046945398716219E-6</v>
      </c>
      <c r="M279" s="13">
        <f t="shared" si="51"/>
        <v>-4.0337800564893556E-5</v>
      </c>
      <c r="N279" s="13">
        <f t="shared" si="52"/>
        <v>4.0449553071586106E-5</v>
      </c>
    </row>
    <row r="280" spans="3:16" x14ac:dyDescent="0.2">
      <c r="C280">
        <v>278</v>
      </c>
      <c r="D280" s="14">
        <f t="shared" si="44"/>
        <v>4.4480000000000004</v>
      </c>
      <c r="E280" s="14">
        <f t="shared" si="48"/>
        <v>0.17691540866213612</v>
      </c>
      <c r="F280" s="14">
        <f t="shared" si="49"/>
        <v>2.5122953185507559</v>
      </c>
      <c r="G280" s="2">
        <f t="shared" si="45"/>
        <v>2.5185167915727971</v>
      </c>
      <c r="H280" s="10">
        <f t="shared" si="53"/>
        <v>-0.62145230574783483</v>
      </c>
      <c r="I280" s="10">
        <f t="shared" si="54"/>
        <v>0.21890847077787878</v>
      </c>
      <c r="J280" s="10">
        <f t="shared" si="46"/>
        <v>0.6588807835243109</v>
      </c>
      <c r="K280" s="10">
        <f t="shared" si="47"/>
        <v>1.6594023169506182</v>
      </c>
      <c r="L280" s="13">
        <f t="shared" si="50"/>
        <v>-2.835381417154004E-6</v>
      </c>
      <c r="M280" s="13">
        <f t="shared" si="51"/>
        <v>-4.0260102220690541E-5</v>
      </c>
      <c r="N280" s="13">
        <f t="shared" si="52"/>
        <v>4.0359821835597762E-5</v>
      </c>
    </row>
    <row r="281" spans="3:16" x14ac:dyDescent="0.2">
      <c r="C281">
        <v>279</v>
      </c>
      <c r="D281" s="14">
        <f t="shared" si="44"/>
        <v>4.4640000000000004</v>
      </c>
      <c r="E281" s="14">
        <f t="shared" si="48"/>
        <v>0.16697075421138713</v>
      </c>
      <c r="F281" s="14">
        <f t="shared" si="49"/>
        <v>2.5157777239751304</v>
      </c>
      <c r="G281" s="2">
        <f t="shared" si="45"/>
        <v>2.5213125131985139</v>
      </c>
      <c r="H281" s="10">
        <f t="shared" si="53"/>
        <v>-0.62162424256966342</v>
      </c>
      <c r="I281" s="10">
        <f t="shared" si="54"/>
        <v>0.21639464965653166</v>
      </c>
      <c r="J281" s="10">
        <f t="shared" si="46"/>
        <v>0.65821223275648777</v>
      </c>
      <c r="K281" s="10">
        <f t="shared" si="47"/>
        <v>1.6595587387892654</v>
      </c>
      <c r="L281" s="13">
        <f t="shared" si="50"/>
        <v>-2.6671236816460109E-6</v>
      </c>
      <c r="M281" s="13">
        <f t="shared" si="51"/>
        <v>-4.0181948161466252E-5</v>
      </c>
      <c r="N281" s="13">
        <f t="shared" si="52"/>
        <v>4.0270367601798203E-5</v>
      </c>
    </row>
    <row r="282" spans="3:16" x14ac:dyDescent="0.2">
      <c r="C282">
        <v>280</v>
      </c>
      <c r="D282" s="14">
        <f t="shared" si="44"/>
        <v>4.4800000000000004</v>
      </c>
      <c r="E282" s="14">
        <f t="shared" si="48"/>
        <v>0.15702343289990689</v>
      </c>
      <c r="F282" s="14">
        <f t="shared" si="49"/>
        <v>2.519219947339765</v>
      </c>
      <c r="G282" s="2">
        <f t="shared" si="45"/>
        <v>2.5241088529527089</v>
      </c>
      <c r="H282" s="10">
        <f t="shared" si="53"/>
        <v>-0.62178569620804058</v>
      </c>
      <c r="I282" s="10">
        <f t="shared" si="54"/>
        <v>0.2138857272576955</v>
      </c>
      <c r="J282" s="10">
        <f t="shared" si="46"/>
        <v>0.65754433792214428</v>
      </c>
      <c r="K282" s="10">
        <f t="shared" si="47"/>
        <v>1.659713484558212</v>
      </c>
      <c r="L282" s="13">
        <f t="shared" si="50"/>
        <v>-2.4999177357241112E-6</v>
      </c>
      <c r="M282" s="13">
        <f t="shared" si="51"/>
        <v>-4.0103347761943908E-5</v>
      </c>
      <c r="N282" s="13">
        <f t="shared" si="52"/>
        <v>4.0181190753893787E-5</v>
      </c>
      <c r="O282" s="8">
        <f>E282</f>
        <v>0.15702343289990689</v>
      </c>
      <c r="P282" s="8">
        <f>F282</f>
        <v>2.519219947339765</v>
      </c>
    </row>
    <row r="283" spans="3:16" x14ac:dyDescent="0.2">
      <c r="C283">
        <v>281</v>
      </c>
      <c r="D283" s="14">
        <f t="shared" si="44"/>
        <v>4.4960000000000004</v>
      </c>
      <c r="E283" s="14">
        <f t="shared" si="48"/>
        <v>0.14707361193272983</v>
      </c>
      <c r="F283" s="14">
        <f t="shared" si="49"/>
        <v>2.5226220672473767</v>
      </c>
      <c r="G283" s="2">
        <f t="shared" si="45"/>
        <v>2.5269057642679056</v>
      </c>
      <c r="H283" s="10">
        <f t="shared" si="53"/>
        <v>-0.62193673228662893</v>
      </c>
      <c r="I283" s="10">
        <f t="shared" si="54"/>
        <v>0.21138173118628867</v>
      </c>
      <c r="J283" s="10">
        <f t="shared" si="46"/>
        <v>0.6568771081767748</v>
      </c>
      <c r="K283" s="10">
        <f t="shared" si="47"/>
        <v>1.6598665510675248</v>
      </c>
      <c r="L283" s="13">
        <f t="shared" si="50"/>
        <v>-2.333759933803137E-6</v>
      </c>
      <c r="M283" s="13">
        <f t="shared" si="51"/>
        <v>-4.0024310293151899E-5</v>
      </c>
      <c r="N283" s="13">
        <f t="shared" si="52"/>
        <v>4.0092291651527353E-5</v>
      </c>
    </row>
    <row r="284" spans="3:16" x14ac:dyDescent="0.2">
      <c r="C284">
        <v>282</v>
      </c>
      <c r="D284" s="14">
        <f t="shared" si="44"/>
        <v>4.5120000000000005</v>
      </c>
      <c r="E284" s="14">
        <f t="shared" si="48"/>
        <v>0.13712145746673476</v>
      </c>
      <c r="F284" s="14">
        <f t="shared" si="49"/>
        <v>2.5259841627377262</v>
      </c>
      <c r="G284" s="2">
        <f t="shared" si="45"/>
        <v>2.5297032008715199</v>
      </c>
      <c r="H284" s="10">
        <f t="shared" si="53"/>
        <v>-0.62207741619976598</v>
      </c>
      <c r="I284" s="10">
        <f t="shared" si="54"/>
        <v>0.20888268847105151</v>
      </c>
      <c r="J284" s="10">
        <f t="shared" si="46"/>
        <v>0.65621055255814897</v>
      </c>
      <c r="K284" s="10">
        <f t="shared" si="47"/>
        <v>1.6600179352520181</v>
      </c>
      <c r="L284" s="13">
        <f t="shared" si="50"/>
        <v>-2.1686465837831294E-6</v>
      </c>
      <c r="M284" s="13">
        <f t="shared" si="51"/>
        <v>-3.9944844923089917E-5</v>
      </c>
      <c r="N284" s="13">
        <f t="shared" si="52"/>
        <v>4.000367063076908E-5</v>
      </c>
    </row>
    <row r="285" spans="3:16" x14ac:dyDescent="0.2">
      <c r="C285">
        <v>283</v>
      </c>
      <c r="D285" s="14">
        <f t="shared" si="44"/>
        <v>4.5280000000000005</v>
      </c>
      <c r="E285" s="14">
        <f t="shared" si="48"/>
        <v>0.12716713461433732</v>
      </c>
      <c r="F285" s="14">
        <f t="shared" si="49"/>
        <v>2.5293063132784503</v>
      </c>
      <c r="G285" s="2">
        <f t="shared" si="45"/>
        <v>2.5325011167847977</v>
      </c>
      <c r="H285" s="10">
        <f t="shared" si="53"/>
        <v>-0.62220781310960183</v>
      </c>
      <c r="I285" s="10">
        <f t="shared" si="54"/>
        <v>0.20638862557090243</v>
      </c>
      <c r="J285" s="10">
        <f t="shared" si="46"/>
        <v>0.65554467998732124</v>
      </c>
      <c r="K285" s="10">
        <f t="shared" si="47"/>
        <v>1.6601676341702238</v>
      </c>
      <c r="L285" s="13">
        <f t="shared" si="50"/>
        <v>-2.004573948472199E-6</v>
      </c>
      <c r="M285" s="13">
        <f t="shared" si="51"/>
        <v>-3.9864960717839182E-5</v>
      </c>
      <c r="N285" s="13">
        <f t="shared" si="52"/>
        <v>3.9915328005037797E-5</v>
      </c>
    </row>
    <row r="286" spans="3:16" x14ac:dyDescent="0.2">
      <c r="C286">
        <v>284</v>
      </c>
      <c r="D286" s="14">
        <f t="shared" si="44"/>
        <v>4.5440000000000005</v>
      </c>
      <c r="E286" s="14">
        <f t="shared" si="48"/>
        <v>0.11721080744722751</v>
      </c>
      <c r="F286" s="14">
        <f t="shared" si="49"/>
        <v>2.5325885987559951</v>
      </c>
      <c r="G286" s="2">
        <f t="shared" si="45"/>
        <v>2.535299466321737</v>
      </c>
      <c r="H286" s="10">
        <f t="shared" si="53"/>
        <v>-0.622327987943325</v>
      </c>
      <c r="I286" s="10">
        <f t="shared" si="54"/>
        <v>0.20389956838132162</v>
      </c>
      <c r="J286" s="10">
        <f t="shared" si="46"/>
        <v>0.65487949926965683</v>
      </c>
      <c r="K286" s="10">
        <f t="shared" si="47"/>
        <v>1.6603156450034073</v>
      </c>
      <c r="L286" s="13">
        <f t="shared" si="50"/>
        <v>-1.8415382470466923E-6</v>
      </c>
      <c r="M286" s="13">
        <f t="shared" si="51"/>
        <v>-3.9784666641562438E-5</v>
      </c>
      <c r="N286" s="13">
        <f t="shared" si="52"/>
        <v>3.9827264064903919E-5</v>
      </c>
    </row>
    <row r="287" spans="3:16" x14ac:dyDescent="0.2">
      <c r="C287">
        <v>285</v>
      </c>
      <c r="D287" s="14">
        <f t="shared" si="44"/>
        <v>4.5600000000000005</v>
      </c>
      <c r="E287" s="14">
        <f t="shared" si="48"/>
        <v>0.10725263900015092</v>
      </c>
      <c r="F287" s="14">
        <f t="shared" si="49"/>
        <v>2.5358310994666526</v>
      </c>
      <c r="G287" s="2">
        <f t="shared" si="45"/>
        <v>2.5380982040880036</v>
      </c>
      <c r="H287" s="10">
        <f t="shared" si="53"/>
        <v>-0.62243800539048266</v>
      </c>
      <c r="I287" s="10">
        <f t="shared" si="54"/>
        <v>0.20141554224070712</v>
      </c>
      <c r="J287" s="10">
        <f t="shared" si="46"/>
        <v>0.6542150190958631</v>
      </c>
      <c r="K287" s="10">
        <f t="shared" si="47"/>
        <v>1.6604619650546091</v>
      </c>
      <c r="L287" s="13">
        <f t="shared" si="50"/>
        <v>-1.6795356564820451E-6</v>
      </c>
      <c r="M287" s="13">
        <f t="shared" si="51"/>
        <v>-3.9703971557392137E-5</v>
      </c>
      <c r="N287" s="13">
        <f t="shared" si="52"/>
        <v>3.9739479078764967E-5</v>
      </c>
    </row>
    <row r="288" spans="3:16" x14ac:dyDescent="0.2">
      <c r="C288">
        <v>286</v>
      </c>
      <c r="D288" s="14">
        <f t="shared" si="44"/>
        <v>4.5760000000000005</v>
      </c>
      <c r="E288" s="14">
        <f t="shared" si="48"/>
        <v>9.729279127473206E-2</v>
      </c>
      <c r="F288" s="14">
        <f t="shared" si="49"/>
        <v>2.5390338961076977</v>
      </c>
      <c r="G288" s="2">
        <f t="shared" si="45"/>
        <v>2.5408972849798284</v>
      </c>
      <c r="H288" s="10">
        <f t="shared" si="53"/>
        <v>-0.62253792990038526</v>
      </c>
      <c r="I288" s="10">
        <f t="shared" si="54"/>
        <v>0.1989365719366476</v>
      </c>
      <c r="J288" s="10">
        <f t="shared" si="46"/>
        <v>0.65355124804299924</v>
      </c>
      <c r="K288" s="10">
        <f t="shared" si="47"/>
        <v>1.6606065917476351</v>
      </c>
      <c r="L288" s="13">
        <f t="shared" si="50"/>
        <v>-1.5185623129108095E-6</v>
      </c>
      <c r="M288" s="13">
        <f t="shared" si="51"/>
        <v>-3.9622884227874522E-5</v>
      </c>
      <c r="N288" s="13">
        <f t="shared" si="52"/>
        <v>3.9651973293062489E-5</v>
      </c>
    </row>
    <row r="289" spans="3:16" x14ac:dyDescent="0.2">
      <c r="C289">
        <v>287</v>
      </c>
      <c r="D289" s="14">
        <f t="shared" si="44"/>
        <v>4.5920000000000005</v>
      </c>
      <c r="E289" s="14">
        <f t="shared" si="48"/>
        <v>8.733142524333859E-2</v>
      </c>
      <c r="F289" s="14">
        <f t="shared" si="49"/>
        <v>2.5421970697686254</v>
      </c>
      <c r="G289" s="2">
        <f t="shared" si="45"/>
        <v>2.5436966641829009</v>
      </c>
      <c r="H289" s="10">
        <f t="shared" si="53"/>
        <v>-0.62262782567959651</v>
      </c>
      <c r="I289" s="10">
        <f t="shared" si="54"/>
        <v>0.19646268171222281</v>
      </c>
      <c r="J289" s="10">
        <f t="shared" si="46"/>
        <v>0.65288819457550329</v>
      </c>
      <c r="K289" s="10">
        <f t="shared" si="47"/>
        <v>1.6607495226261044</v>
      </c>
      <c r="L289" s="13">
        <f t="shared" si="50"/>
        <v>-1.3586143129824534E-6</v>
      </c>
      <c r="M289" s="13">
        <f t="shared" si="51"/>
        <v>-3.9541413315635765E-5</v>
      </c>
      <c r="N289" s="13">
        <f t="shared" si="52"/>
        <v>3.9564746932709906E-5</v>
      </c>
    </row>
    <row r="290" spans="3:16" x14ac:dyDescent="0.2">
      <c r="C290">
        <v>288</v>
      </c>
      <c r="D290" s="14">
        <f t="shared" si="44"/>
        <v>4.6080000000000005</v>
      </c>
      <c r="E290" s="14">
        <f t="shared" si="48"/>
        <v>7.7368700852984973E-2</v>
      </c>
      <c r="F290" s="14">
        <f t="shared" si="49"/>
        <v>2.5453207019224888</v>
      </c>
      <c r="G290" s="2">
        <f t="shared" si="45"/>
        <v>2.5464962971712466</v>
      </c>
      <c r="H290" s="10">
        <f t="shared" si="53"/>
        <v>-0.62270775668950806</v>
      </c>
      <c r="I290" s="10">
        <f t="shared" si="54"/>
        <v>0.19399389527219313</v>
      </c>
      <c r="J290" s="10">
        <f t="shared" si="46"/>
        <v>0.65222586704619301</v>
      </c>
      <c r="K290" s="10">
        <f t="shared" si="47"/>
        <v>1.6608907553524364</v>
      </c>
      <c r="L290" s="13">
        <f t="shared" si="50"/>
        <v>-1.1996877151974063E-6</v>
      </c>
      <c r="M290" s="13">
        <f t="shared" si="51"/>
        <v>-3.94595673840481E-5</v>
      </c>
      <c r="N290" s="13">
        <f t="shared" si="52"/>
        <v>3.9477800201508545E-5</v>
      </c>
    </row>
    <row r="291" spans="3:16" x14ac:dyDescent="0.2">
      <c r="C291">
        <v>289</v>
      </c>
      <c r="D291" s="14">
        <f t="shared" si="44"/>
        <v>4.6239999999999997</v>
      </c>
      <c r="E291" s="14">
        <f t="shared" si="48"/>
        <v>6.7404777029274332E-2</v>
      </c>
      <c r="F291" s="14">
        <f t="shared" si="49"/>
        <v>2.5484048744173355</v>
      </c>
      <c r="G291" s="2">
        <f t="shared" si="45"/>
        <v>2.549296139706096</v>
      </c>
      <c r="H291" s="10">
        <f t="shared" si="53"/>
        <v>-0.62277778664399619</v>
      </c>
      <c r="I291" s="10">
        <f t="shared" si="54"/>
        <v>0.1915302357892168</v>
      </c>
      <c r="J291" s="10">
        <f t="shared" si="46"/>
        <v>0.65156427369728298</v>
      </c>
      <c r="K291" s="10">
        <f t="shared" si="47"/>
        <v>1.6610302877068897</v>
      </c>
      <c r="L291" s="13">
        <f t="shared" si="50"/>
        <v>-1.0417785412313307E-6</v>
      </c>
      <c r="M291" s="13">
        <f t="shared" si="51"/>
        <v>-3.9377354897451866E-5</v>
      </c>
      <c r="N291" s="13">
        <f t="shared" si="52"/>
        <v>3.9391133282108633E-5</v>
      </c>
    </row>
    <row r="292" spans="3:16" x14ac:dyDescent="0.2">
      <c r="C292">
        <v>290</v>
      </c>
      <c r="D292" s="14">
        <f t="shared" si="44"/>
        <v>4.6399999999999997</v>
      </c>
      <c r="E292" s="14">
        <f t="shared" si="48"/>
        <v>5.7439811680377095E-2</v>
      </c>
      <c r="F292" s="14">
        <f t="shared" si="49"/>
        <v>2.5514496694677438</v>
      </c>
      <c r="G292" s="2">
        <f t="shared" si="45"/>
        <v>2.5520961478347433</v>
      </c>
      <c r="H292" s="10">
        <f t="shared" si="53"/>
        <v>-0.62283797900716198</v>
      </c>
      <c r="I292" s="10">
        <f t="shared" si="54"/>
        <v>0.18907172591001165</v>
      </c>
      <c r="J292" s="10">
        <f t="shared" si="46"/>
        <v>0.65090342266139345</v>
      </c>
      <c r="K292" s="10">
        <f t="shared" si="47"/>
        <v>1.661168117586592</v>
      </c>
      <c r="L292" s="13">
        <f t="shared" si="50"/>
        <v>-8.8488277723985928E-7</v>
      </c>
      <c r="M292" s="13">
        <f t="shared" si="51"/>
        <v>-3.9294784222265733E-5</v>
      </c>
      <c r="N292" s="13">
        <f t="shared" si="52"/>
        <v>3.9304746336846899E-5</v>
      </c>
      <c r="O292" s="8"/>
      <c r="P292" s="8"/>
    </row>
    <row r="293" spans="3:16" x14ac:dyDescent="0.2">
      <c r="C293">
        <v>291</v>
      </c>
      <c r="D293" s="14">
        <f t="shared" si="44"/>
        <v>4.6559999999999997</v>
      </c>
      <c r="E293" s="14">
        <f t="shared" si="48"/>
        <v>4.7473961701045148E-2</v>
      </c>
      <c r="F293" s="14">
        <f t="shared" si="49"/>
        <v>2.5544551696464559</v>
      </c>
      <c r="G293" s="2">
        <f t="shared" si="45"/>
        <v>2.5548962778893971</v>
      </c>
      <c r="H293" s="10">
        <f t="shared" si="53"/>
        <v>-0.62288839699115117</v>
      </c>
      <c r="I293" s="10">
        <f t="shared" si="54"/>
        <v>0.18661838776143358</v>
      </c>
      <c r="J293" s="10">
        <f t="shared" si="46"/>
        <v>0.65024332196254253</v>
      </c>
      <c r="K293" s="10">
        <f t="shared" si="47"/>
        <v>1.6613042430045368</v>
      </c>
      <c r="L293" s="13">
        <f t="shared" si="50"/>
        <v>-7.2899637511625316E-7</v>
      </c>
      <c r="M293" s="13">
        <f t="shared" si="51"/>
        <v>-3.9211863627430787E-5</v>
      </c>
      <c r="N293" s="13">
        <f t="shared" si="52"/>
        <v>3.921863950790698E-5</v>
      </c>
    </row>
    <row r="294" spans="3:16" x14ac:dyDescent="0.2">
      <c r="C294">
        <v>292</v>
      </c>
      <c r="D294" s="14">
        <f t="shared" si="44"/>
        <v>4.6719999999999997</v>
      </c>
      <c r="E294" s="14">
        <f t="shared" si="48"/>
        <v>3.7507382976660258E-2</v>
      </c>
      <c r="F294" s="14">
        <f t="shared" si="49"/>
        <v>2.5574214578761096</v>
      </c>
      <c r="G294" s="2">
        <f t="shared" si="45"/>
        <v>2.5576964864860186</v>
      </c>
      <c r="H294" s="10">
        <f t="shared" si="53"/>
        <v>-0.62292910355405151</v>
      </c>
      <c r="I294" s="10">
        <f t="shared" si="54"/>
        <v>0.1841702429565828</v>
      </c>
      <c r="J294" s="10">
        <f t="shared" si="46"/>
        <v>0.64958397951715297</v>
      </c>
      <c r="K294" s="10">
        <f t="shared" si="47"/>
        <v>1.6614386620886279</v>
      </c>
      <c r="L294" s="13">
        <f t="shared" si="50"/>
        <v>-5.7411525375705708E-7</v>
      </c>
      <c r="M294" s="13">
        <f t="shared" si="51"/>
        <v>-3.912860128463258E-5</v>
      </c>
      <c r="N294" s="13">
        <f t="shared" si="52"/>
        <v>3.9132812917248196E-5</v>
      </c>
    </row>
    <row r="295" spans="3:16" x14ac:dyDescent="0.2">
      <c r="C295">
        <v>293</v>
      </c>
      <c r="D295" s="14">
        <f t="shared" si="44"/>
        <v>4.6879999999999997</v>
      </c>
      <c r="E295" s="14">
        <f t="shared" si="48"/>
        <v>2.7540230387315498E-2</v>
      </c>
      <c r="F295" s="14">
        <f t="shared" si="49"/>
        <v>2.5603486174210666</v>
      </c>
      <c r="G295" s="2">
        <f t="shared" si="45"/>
        <v>2.5604967305231527</v>
      </c>
      <c r="H295" s="10">
        <f t="shared" si="53"/>
        <v>-0.6229601613978708</v>
      </c>
      <c r="I295" s="10">
        <f t="shared" si="54"/>
        <v>0.18172731260085451</v>
      </c>
      <c r="J295" s="10">
        <f t="shared" si="46"/>
        <v>0.64892540313505209</v>
      </c>
      <c r="K295" s="10">
        <f t="shared" si="47"/>
        <v>1.6615713730807198</v>
      </c>
      <c r="L295" s="13">
        <f t="shared" si="50"/>
        <v>-4.2023530029755564E-7</v>
      </c>
      <c r="M295" s="13">
        <f t="shared" si="51"/>
        <v>-3.9045005269411348E-5</v>
      </c>
      <c r="N295" s="13">
        <f t="shared" si="52"/>
        <v>3.9047266667411894E-5</v>
      </c>
    </row>
    <row r="296" spans="3:16" x14ac:dyDescent="0.2">
      <c r="C296">
        <v>294</v>
      </c>
      <c r="D296" s="14">
        <f t="shared" si="44"/>
        <v>4.7039999999999997</v>
      </c>
      <c r="E296" s="14">
        <f t="shared" si="48"/>
        <v>1.7572657811928391E-2</v>
      </c>
      <c r="F296" s="14">
        <f t="shared" si="49"/>
        <v>2.563236731879337</v>
      </c>
      <c r="G296" s="2">
        <f t="shared" si="45"/>
        <v>2.5632969671807513</v>
      </c>
      <c r="H296" s="10">
        <f t="shared" si="53"/>
        <v>-0.62298163296658871</v>
      </c>
      <c r="I296" s="10">
        <f t="shared" si="54"/>
        <v>0.17928961729790638</v>
      </c>
      <c r="J296" s="10">
        <f t="shared" si="46"/>
        <v>0.64826760052045418</v>
      </c>
      <c r="K296" s="10">
        <f t="shared" si="47"/>
        <v>1.661702374335623</v>
      </c>
      <c r="L296" s="13">
        <f t="shared" si="50"/>
        <v>-2.6735237130814936E-7</v>
      </c>
      <c r="M296" s="13">
        <f t="shared" si="51"/>
        <v>-3.8961083561828147E-5</v>
      </c>
      <c r="N296" s="13">
        <f t="shared" si="52"/>
        <v>3.8962000841874121E-5</v>
      </c>
    </row>
    <row r="297" spans="3:16" x14ac:dyDescent="0.2">
      <c r="C297">
        <v>295</v>
      </c>
      <c r="D297" s="14">
        <f t="shared" si="44"/>
        <v>4.72</v>
      </c>
      <c r="E297" s="14">
        <f t="shared" si="48"/>
        <v>7.6048181323846581E-3</v>
      </c>
      <c r="F297" s="14">
        <f t="shared" si="49"/>
        <v>2.5660858851745996</v>
      </c>
      <c r="G297" s="2">
        <f t="shared" si="45"/>
        <v>2.5660971539189887</v>
      </c>
      <c r="H297" s="10">
        <f t="shared" si="53"/>
        <v>-0.62299358044428432</v>
      </c>
      <c r="I297" s="10">
        <f t="shared" si="54"/>
        <v>0.17685717715562599</v>
      </c>
      <c r="J297" s="10">
        <f t="shared" si="46"/>
        <v>0.64761057927294963</v>
      </c>
      <c r="K297" s="10">
        <f t="shared" si="47"/>
        <v>1.6618316643201436</v>
      </c>
      <c r="L297" s="13">
        <f t="shared" si="50"/>
        <v>-1.1546229399161946E-7</v>
      </c>
      <c r="M297" s="13">
        <f t="shared" si="51"/>
        <v>-3.8876844046908943E-5</v>
      </c>
      <c r="N297" s="13">
        <f t="shared" si="52"/>
        <v>3.8877015505167226E-5</v>
      </c>
    </row>
    <row r="298" spans="3:16" x14ac:dyDescent="0.2">
      <c r="C298">
        <v>296</v>
      </c>
      <c r="D298" s="14">
        <f t="shared" si="44"/>
        <v>4.7359999999999998</v>
      </c>
      <c r="E298" s="14">
        <f t="shared" si="48"/>
        <v>-2.3631367622887044E-3</v>
      </c>
      <c r="F298" s="14">
        <f t="shared" si="49"/>
        <v>2.568896161548317</v>
      </c>
      <c r="G298" s="2">
        <f t="shared" si="45"/>
        <v>2.5688972484770649</v>
      </c>
      <c r="H298" s="10">
        <f t="shared" si="53"/>
        <v>-0.62299606575333766</v>
      </c>
      <c r="I298" s="10">
        <f t="shared" si="54"/>
        <v>0.17443001179204276</v>
      </c>
      <c r="J298" s="10">
        <f t="shared" si="46"/>
        <v>0.6469543468884873</v>
      </c>
      <c r="K298" s="10">
        <f t="shared" si="47"/>
        <v>1.6619592416121116</v>
      </c>
      <c r="L298" s="13">
        <f t="shared" si="50"/>
        <v>3.5439132640924241E-8</v>
      </c>
      <c r="M298" s="13">
        <f t="shared" si="51"/>
        <v>-3.8792294515310743E-5</v>
      </c>
      <c r="N298" s="13">
        <f t="shared" si="52"/>
        <v>3.8792310703214503E-5</v>
      </c>
    </row>
    <row r="299" spans="3:16" x14ac:dyDescent="0.2">
      <c r="C299">
        <v>297</v>
      </c>
      <c r="D299" s="14">
        <f t="shared" si="44"/>
        <v>4.7519999999999998</v>
      </c>
      <c r="E299" s="14">
        <f t="shared" si="48"/>
        <v>-1.2331055971722148E-2</v>
      </c>
      <c r="F299" s="14">
        <f t="shared" si="49"/>
        <v>2.5716676455519449</v>
      </c>
      <c r="G299" s="2">
        <f t="shared" si="45"/>
        <v>2.5716972088720049</v>
      </c>
      <c r="H299" s="10">
        <f t="shared" si="53"/>
        <v>-0.62298915055270421</v>
      </c>
      <c r="I299" s="10">
        <f t="shared" si="54"/>
        <v>0.17200814034121215</v>
      </c>
      <c r="J299" s="10">
        <f t="shared" si="46"/>
        <v>0.64629891076035562</v>
      </c>
      <c r="K299" s="10">
        <f t="shared" si="47"/>
        <v>1.6620851048994236</v>
      </c>
      <c r="L299" s="13">
        <f t="shared" si="50"/>
        <v>1.8535613662695738E-7</v>
      </c>
      <c r="M299" s="13">
        <f t="shared" si="51"/>
        <v>-3.870744266376569E-5</v>
      </c>
      <c r="N299" s="13">
        <f t="shared" si="52"/>
        <v>3.8707886463433956E-5</v>
      </c>
    </row>
    <row r="300" spans="3:16" x14ac:dyDescent="0.2">
      <c r="C300">
        <v>298</v>
      </c>
      <c r="D300" s="14">
        <f t="shared" si="44"/>
        <v>4.7679999999999998</v>
      </c>
      <c r="E300" s="14">
        <f t="shared" si="48"/>
        <v>-2.2298789579975241E-2</v>
      </c>
      <c r="F300" s="14">
        <f t="shared" si="49"/>
        <v>2.5744004220392358</v>
      </c>
      <c r="G300" s="2">
        <f t="shared" si="45"/>
        <v>2.5744969933974535</v>
      </c>
      <c r="H300" s="10">
        <f t="shared" si="53"/>
        <v>-0.62297289623625929</v>
      </c>
      <c r="I300" s="10">
        <f t="shared" si="54"/>
        <v>0.16959158145907205</v>
      </c>
      <c r="J300" s="10">
        <f t="shared" si="46"/>
        <v>0.64564427818016179</v>
      </c>
      <c r="K300" s="10">
        <f t="shared" si="47"/>
        <v>1.6622092529790957</v>
      </c>
      <c r="L300" s="13">
        <f t="shared" si="50"/>
        <v>3.3429297192721922E-7</v>
      </c>
      <c r="M300" s="13">
        <f t="shared" si="51"/>
        <v>-3.8622296095969233E-5</v>
      </c>
      <c r="N300" s="13">
        <f t="shared" si="52"/>
        <v>3.8623742795278146E-5</v>
      </c>
    </row>
    <row r="301" spans="3:16" x14ac:dyDescent="0.2">
      <c r="C301">
        <v>299</v>
      </c>
      <c r="D301" s="14">
        <f t="shared" si="44"/>
        <v>4.7839999999999998</v>
      </c>
      <c r="E301" s="14">
        <f t="shared" si="48"/>
        <v>-3.2266188651282446E-2</v>
      </c>
      <c r="F301" s="14">
        <f t="shared" si="49"/>
        <v>2.5770945761586352</v>
      </c>
      <c r="G301" s="2">
        <f t="shared" si="45"/>
        <v>2.5772965606224552</v>
      </c>
      <c r="H301" s="10">
        <f t="shared" si="53"/>
        <v>-0.6229473639312133</v>
      </c>
      <c r="I301" s="10">
        <f t="shared" si="54"/>
        <v>0.16718035332921599</v>
      </c>
      <c r="J301" s="10">
        <f t="shared" si="46"/>
        <v>0.64499045633879648</v>
      </c>
      <c r="K301" s="10">
        <f t="shared" si="47"/>
        <v>1.6623316847562879</v>
      </c>
      <c r="L301" s="13">
        <f t="shared" si="50"/>
        <v>4.8225391731548943E-7</v>
      </c>
      <c r="M301" s="13">
        <f t="shared" si="51"/>
        <v>-3.8536862323468313E-5</v>
      </c>
      <c r="N301" s="13">
        <f t="shared" si="52"/>
        <v>3.8539879690766003E-5</v>
      </c>
    </row>
    <row r="302" spans="3:16" x14ac:dyDescent="0.2">
      <c r="C302">
        <v>300</v>
      </c>
      <c r="D302" s="14">
        <f t="shared" si="44"/>
        <v>4.8</v>
      </c>
      <c r="E302" s="14">
        <f t="shared" si="48"/>
        <v>-4.2233105225774066E-2</v>
      </c>
      <c r="F302" s="14">
        <f t="shared" si="49"/>
        <v>2.5797501933457707</v>
      </c>
      <c r="G302" s="2">
        <f t="shared" si="45"/>
        <v>2.5800958693902349</v>
      </c>
      <c r="H302" s="10">
        <f t="shared" si="53"/>
        <v>-0.62291261449659485</v>
      </c>
      <c r="I302" s="10">
        <f t="shared" si="54"/>
        <v>0.16477447366863851</v>
      </c>
      <c r="J302" s="10">
        <f t="shared" si="46"/>
        <v>0.6443374523273967</v>
      </c>
      <c r="K302" s="10">
        <f t="shared" si="47"/>
        <v>1.6624523992433435</v>
      </c>
      <c r="L302" s="13">
        <f t="shared" si="50"/>
        <v>6.2924327528079969E-7</v>
      </c>
      <c r="M302" s="13">
        <f t="shared" si="51"/>
        <v>-3.8451148766105447E-5</v>
      </c>
      <c r="N302" s="13">
        <f t="shared" si="52"/>
        <v>3.845629712456282E-5</v>
      </c>
      <c r="O302" s="8">
        <f>E302</f>
        <v>-4.2233105225774066E-2</v>
      </c>
      <c r="P302" s="8">
        <f>F302</f>
        <v>2.5797501933457707</v>
      </c>
    </row>
    <row r="303" spans="3:16" x14ac:dyDescent="0.2">
      <c r="C303">
        <v>301</v>
      </c>
      <c r="D303" s="14">
        <f t="shared" si="44"/>
        <v>4.8159999999999998</v>
      </c>
      <c r="E303" s="14">
        <f t="shared" si="48"/>
        <v>-5.2199392315173482E-2</v>
      </c>
      <c r="F303" s="14">
        <f t="shared" si="49"/>
        <v>2.5823673593160317</v>
      </c>
      <c r="G303" s="2">
        <f t="shared" si="45"/>
        <v>2.5828948788169699</v>
      </c>
      <c r="H303" s="10">
        <f t="shared" si="53"/>
        <v>-0.6228687085218032</v>
      </c>
      <c r="I303" s="10">
        <f t="shared" si="54"/>
        <v>0.16237395973345281</v>
      </c>
      <c r="J303" s="10">
        <f t="shared" si="46"/>
        <v>0.64368527313830937</v>
      </c>
      <c r="K303" s="10">
        <f t="shared" si="47"/>
        <v>1.6625713955588417</v>
      </c>
      <c r="L303" s="13">
        <f t="shared" si="50"/>
        <v>7.7526537096250796E-7</v>
      </c>
      <c r="M303" s="13">
        <f t="shared" si="51"/>
        <v>-3.8365162752684867E-5</v>
      </c>
      <c r="N303" s="13">
        <f t="shared" si="52"/>
        <v>3.8372995054274977E-5</v>
      </c>
    </row>
    <row r="304" spans="3:16" x14ac:dyDescent="0.2">
      <c r="C304">
        <v>302</v>
      </c>
      <c r="D304" s="14">
        <f t="shared" si="44"/>
        <v>4.8319999999999999</v>
      </c>
      <c r="E304" s="14">
        <f t="shared" si="48"/>
        <v>-6.216490389847177E-2</v>
      </c>
      <c r="F304" s="14">
        <f t="shared" si="49"/>
        <v>2.5849461600572412</v>
      </c>
      <c r="G304" s="2">
        <f t="shared" si="45"/>
        <v>2.5856935482905516</v>
      </c>
      <c r="H304" s="10">
        <f t="shared" si="53"/>
        <v>-0.62281570632522454</v>
      </c>
      <c r="I304" s="10">
        <f t="shared" si="54"/>
        <v>0.1599788283245529</v>
      </c>
      <c r="J304" s="10">
        <f t="shared" si="46"/>
        <v>0.64303392566604534</v>
      </c>
      <c r="K304" s="10">
        <f t="shared" si="47"/>
        <v>1.6626886729266397</v>
      </c>
      <c r="L304" s="13">
        <f t="shared" si="50"/>
        <v>9.2032455110402371E-7</v>
      </c>
      <c r="M304" s="13">
        <f t="shared" si="51"/>
        <v>-3.8278911521638648E-5</v>
      </c>
      <c r="N304" s="13">
        <f t="shared" si="52"/>
        <v>3.8289973420737772E-5</v>
      </c>
    </row>
    <row r="305" spans="3:16" x14ac:dyDescent="0.2">
      <c r="C305">
        <v>303</v>
      </c>
      <c r="D305" s="14">
        <f t="shared" si="44"/>
        <v>4.8479999999999999</v>
      </c>
      <c r="E305" s="14">
        <f t="shared" si="48"/>
        <v>-7.2129494917580667E-2</v>
      </c>
      <c r="F305" s="14">
        <f t="shared" si="49"/>
        <v>2.5874866818224174</v>
      </c>
      <c r="G305" s="2">
        <f t="shared" si="45"/>
        <v>2.5884918374693493</v>
      </c>
      <c r="H305" s="10">
        <f t="shared" si="53"/>
        <v>-0.6227536679529152</v>
      </c>
      <c r="I305" s="10">
        <f t="shared" si="54"/>
        <v>0.15758909579324798</v>
      </c>
      <c r="J305" s="10">
        <f t="shared" si="46"/>
        <v>0.64238341670823296</v>
      </c>
      <c r="K305" s="10">
        <f t="shared" si="47"/>
        <v>1.6628042306749327</v>
      </c>
      <c r="L305" s="13">
        <f t="shared" si="50"/>
        <v>1.0644251830163042E-6</v>
      </c>
      <c r="M305" s="13">
        <f t="shared" si="51"/>
        <v>-3.8192402221692845E-5</v>
      </c>
      <c r="N305" s="13">
        <f t="shared" si="52"/>
        <v>3.8207232148296323E-5</v>
      </c>
    </row>
    <row r="306" spans="3:16" x14ac:dyDescent="0.2">
      <c r="C306">
        <v>304</v>
      </c>
      <c r="D306" s="14">
        <f t="shared" si="44"/>
        <v>4.8639999999999999</v>
      </c>
      <c r="E306" s="14">
        <f t="shared" si="48"/>
        <v>-8.2093021272965055E-2</v>
      </c>
      <c r="F306" s="14">
        <f t="shared" si="49"/>
        <v>2.5899890111226251</v>
      </c>
      <c r="G306" s="2">
        <f t="shared" si="45"/>
        <v>2.5912897062809623</v>
      </c>
      <c r="H306" s="10">
        <f t="shared" si="53"/>
        <v>-0.6226826531773475</v>
      </c>
      <c r="I306" s="10">
        <f t="shared" si="54"/>
        <v>0.1552047780468413</v>
      </c>
      <c r="J306" s="10">
        <f t="shared" si="46"/>
        <v>0.64173375296656332</v>
      </c>
      <c r="K306" s="10">
        <f t="shared" si="47"/>
        <v>1.6629180682353055</v>
      </c>
      <c r="L306" s="13">
        <f t="shared" si="50"/>
        <v>1.2075716535804305E-6</v>
      </c>
      <c r="M306" s="13">
        <f t="shared" si="51"/>
        <v>-3.8105641912533628E-5</v>
      </c>
      <c r="N306" s="13">
        <f t="shared" si="52"/>
        <v>3.8124771145080601E-5</v>
      </c>
    </row>
    <row r="307" spans="3:16" x14ac:dyDescent="0.2">
      <c r="C307">
        <v>305</v>
      </c>
      <c r="D307" s="14">
        <f t="shared" si="44"/>
        <v>4.88</v>
      </c>
      <c r="E307" s="14">
        <f t="shared" si="48"/>
        <v>-9.2055339819255788E-2</v>
      </c>
      <c r="F307" s="14">
        <f t="shared" si="49"/>
        <v>2.5924532347199163</v>
      </c>
      <c r="G307" s="2">
        <f t="shared" si="45"/>
        <v>2.5940871149209688</v>
      </c>
      <c r="H307" s="10">
        <f t="shared" si="53"/>
        <v>-0.62260272149621765</v>
      </c>
      <c r="I307" s="10">
        <f t="shared" si="54"/>
        <v>0.15282589055418128</v>
      </c>
      <c r="J307" s="10">
        <f t="shared" si="46"/>
        <v>0.64108494104773306</v>
      </c>
      <c r="K307" s="10">
        <f t="shared" si="47"/>
        <v>1.6630301851417932</v>
      </c>
      <c r="L307" s="13">
        <f t="shared" si="50"/>
        <v>1.349768368227977E-6</v>
      </c>
      <c r="M307" s="13">
        <f t="shared" si="51"/>
        <v>-3.8018637565473412E-5</v>
      </c>
      <c r="N307" s="13">
        <f t="shared" si="52"/>
        <v>3.8042590303273187E-5</v>
      </c>
    </row>
    <row r="308" spans="3:16" x14ac:dyDescent="0.2">
      <c r="C308">
        <v>306</v>
      </c>
      <c r="D308" s="14">
        <f t="shared" si="44"/>
        <v>4.8959999999999999</v>
      </c>
      <c r="E308" s="14">
        <f t="shared" si="48"/>
        <v>-0.10201630836084402</v>
      </c>
      <c r="F308" s="14">
        <f t="shared" si="49"/>
        <v>2.5948794396203589</v>
      </c>
      <c r="G308" s="2">
        <f t="shared" si="45"/>
        <v>2.5968840238516706</v>
      </c>
      <c r="H308" s="10">
        <f t="shared" si="53"/>
        <v>-0.622513932131319</v>
      </c>
      <c r="I308" s="10">
        <f t="shared" si="54"/>
        <v>0.15045244835115712</v>
      </c>
      <c r="J308" s="10">
        <f t="shared" si="46"/>
        <v>0.64043698746438282</v>
      </c>
      <c r="K308" s="10">
        <f t="shared" si="47"/>
        <v>1.6631405810299484</v>
      </c>
      <c r="L308" s="13">
        <f t="shared" si="50"/>
        <v>1.4910197499720113E-6</v>
      </c>
      <c r="M308" s="13">
        <f t="shared" si="51"/>
        <v>-3.793139606433904E-5</v>
      </c>
      <c r="N308" s="13">
        <f t="shared" si="52"/>
        <v>3.796068949959368E-5</v>
      </c>
    </row>
    <row r="309" spans="3:16" x14ac:dyDescent="0.2">
      <c r="C309">
        <v>307</v>
      </c>
      <c r="D309" s="14">
        <f t="shared" si="44"/>
        <v>4.9119999999999999</v>
      </c>
      <c r="E309" s="14">
        <f t="shared" si="48"/>
        <v>-0.111975785647458</v>
      </c>
      <c r="F309" s="14">
        <f t="shared" si="49"/>
        <v>2.5972677130671533</v>
      </c>
      <c r="G309" s="2">
        <f t="shared" si="45"/>
        <v>2.5996803938008313</v>
      </c>
      <c r="H309" s="10">
        <f t="shared" si="53"/>
        <v>-0.62241634402747115</v>
      </c>
      <c r="I309" s="10">
        <f t="shared" si="54"/>
        <v>0.1480844660461389</v>
      </c>
      <c r="J309" s="10">
        <f t="shared" si="46"/>
        <v>0.63978989863602365</v>
      </c>
      <c r="K309" s="10">
        <f t="shared" si="47"/>
        <v>1.6632492556358918</v>
      </c>
      <c r="L309" s="13">
        <f t="shared" si="50"/>
        <v>1.6313302384700634E-6</v>
      </c>
      <c r="M309" s="13">
        <f t="shared" si="51"/>
        <v>-3.7843924206137913E-5</v>
      </c>
      <c r="N309" s="13">
        <f t="shared" si="52"/>
        <v>3.7879068595556279E-5</v>
      </c>
    </row>
    <row r="310" spans="3:16" x14ac:dyDescent="0.2">
      <c r="C310">
        <v>308</v>
      </c>
      <c r="D310" s="14">
        <f t="shared" si="44"/>
        <v>4.9279999999999999</v>
      </c>
      <c r="E310" s="14">
        <f t="shared" si="48"/>
        <v>-0.1219336313697231</v>
      </c>
      <c r="F310" s="14">
        <f t="shared" si="49"/>
        <v>2.5996181425338354</v>
      </c>
      <c r="G310" s="2">
        <f t="shared" si="45"/>
        <v>2.6024761857604144</v>
      </c>
      <c r="H310" s="10">
        <f t="shared" si="53"/>
        <v>-0.62231001585151025</v>
      </c>
      <c r="I310" s="10">
        <f t="shared" si="54"/>
        <v>0.14572195782538988</v>
      </c>
      <c r="J310" s="10">
        <f t="shared" si="46"/>
        <v>0.63914368088996365</v>
      </c>
      <c r="K310" s="10">
        <f t="shared" si="47"/>
        <v>1.6633562087953842</v>
      </c>
      <c r="L310" s="13">
        <f t="shared" si="50"/>
        <v>1.7707042890764414E-6</v>
      </c>
      <c r="M310" s="13">
        <f t="shared" si="51"/>
        <v>-3.7756228701502081E-5</v>
      </c>
      <c r="N310" s="13">
        <f t="shared" si="52"/>
        <v>3.7797727437499246E-5</v>
      </c>
    </row>
    <row r="311" spans="3:16" x14ac:dyDescent="0.2">
      <c r="C311">
        <v>309</v>
      </c>
      <c r="D311" s="14">
        <f t="shared" si="44"/>
        <v>4.944</v>
      </c>
      <c r="E311" s="14">
        <f t="shared" si="48"/>
        <v>-0.13188970615470633</v>
      </c>
      <c r="F311" s="14">
        <f t="shared" si="49"/>
        <v>2.6019308157175658</v>
      </c>
      <c r="G311" s="2">
        <f t="shared" si="45"/>
        <v>2.6052713609853106</v>
      </c>
      <c r="H311" s="10">
        <f t="shared" si="53"/>
        <v>-0.62219500599133659</v>
      </c>
      <c r="I311" s="10">
        <f t="shared" si="54"/>
        <v>0.14336493745845114</v>
      </c>
      <c r="J311" s="10">
        <f t="shared" si="46"/>
        <v>0.63849834046223253</v>
      </c>
      <c r="K311" s="10">
        <f t="shared" si="47"/>
        <v>1.6634614404429027</v>
      </c>
      <c r="L311" s="13">
        <f t="shared" si="50"/>
        <v>1.9091463719087544E-6</v>
      </c>
      <c r="M311" s="13">
        <f t="shared" si="51"/>
        <v>-3.7668316175132333E-5</v>
      </c>
      <c r="N311" s="13">
        <f t="shared" si="52"/>
        <v>3.7716665856609178E-5</v>
      </c>
    </row>
    <row r="312" spans="3:16" x14ac:dyDescent="0.2">
      <c r="C312">
        <v>310</v>
      </c>
      <c r="D312" s="14">
        <f t="shared" si="44"/>
        <v>4.96</v>
      </c>
      <c r="E312" s="14">
        <f t="shared" si="48"/>
        <v>-0.14184387156144587</v>
      </c>
      <c r="F312" s="14">
        <f t="shared" si="49"/>
        <v>2.6042058205325058</v>
      </c>
      <c r="G312" s="2">
        <f t="shared" si="45"/>
        <v>2.6080658809920663</v>
      </c>
      <c r="H312" s="10">
        <f t="shared" si="53"/>
        <v>-0.62207137255502165</v>
      </c>
      <c r="I312" s="10">
        <f t="shared" si="54"/>
        <v>0.14101341830349834</v>
      </c>
      <c r="J312" s="10">
        <f t="shared" si="46"/>
        <v>0.63785388349850625</v>
      </c>
      <c r="K312" s="10">
        <f t="shared" si="47"/>
        <v>1.6635649506107424</v>
      </c>
      <c r="L312" s="13">
        <f t="shared" si="50"/>
        <v>2.0466609709499651E-6</v>
      </c>
      <c r="M312" s="13">
        <f t="shared" si="51"/>
        <v>-3.7580193167352505E-5</v>
      </c>
      <c r="N312" s="13">
        <f t="shared" si="52"/>
        <v>3.7635883670050017E-5</v>
      </c>
      <c r="O312" s="8"/>
      <c r="P312" s="8"/>
    </row>
    <row r="313" spans="3:16" x14ac:dyDescent="0.2">
      <c r="C313">
        <v>311</v>
      </c>
      <c r="D313" s="14">
        <f t="shared" si="44"/>
        <v>4.976</v>
      </c>
      <c r="E313" s="14">
        <f t="shared" si="48"/>
        <v>-0.15179599007646702</v>
      </c>
      <c r="F313" s="14">
        <f t="shared" si="49"/>
        <v>2.6064432451032777</v>
      </c>
      <c r="G313" s="2">
        <f t="shared" si="45"/>
        <v>2.6108597075576081</v>
      </c>
      <c r="H313" s="10">
        <f t="shared" si="53"/>
        <v>-0.62193917336996785</v>
      </c>
      <c r="I313" s="10">
        <f t="shared" si="54"/>
        <v>0.13866741331253207</v>
      </c>
      <c r="J313" s="10">
        <f t="shared" si="46"/>
        <v>0.63721031605499567</v>
      </c>
      <c r="K313" s="10">
        <f t="shared" si="47"/>
        <v>1.6636667394280371</v>
      </c>
      <c r="L313" s="13">
        <f t="shared" si="50"/>
        <v>2.1832525831797514E-6</v>
      </c>
      <c r="M313" s="13">
        <f t="shared" si="51"/>
        <v>-3.7491866134553575E-5</v>
      </c>
      <c r="N313" s="13">
        <f t="shared" si="52"/>
        <v>3.7555380680978943E-5</v>
      </c>
    </row>
    <row r="314" spans="3:16" x14ac:dyDescent="0.2">
      <c r="C314">
        <v>312</v>
      </c>
      <c r="D314" s="14">
        <f t="shared" si="44"/>
        <v>4.992</v>
      </c>
      <c r="E314" s="14">
        <f t="shared" si="48"/>
        <v>-0.16174592510928484</v>
      </c>
      <c r="F314" s="14">
        <f t="shared" si="49"/>
        <v>2.6086431777585068</v>
      </c>
      <c r="G314" s="2">
        <f t="shared" si="45"/>
        <v>2.6136528027179624</v>
      </c>
      <c r="H314" s="10">
        <f t="shared" si="53"/>
        <v>-0.62179846598212418</v>
      </c>
      <c r="I314" s="10">
        <f t="shared" si="54"/>
        <v>0.13632693503667914</v>
      </c>
      <c r="J314" s="10">
        <f t="shared" si="46"/>
        <v>0.6365676440993665</v>
      </c>
      <c r="K314" s="10">
        <f t="shared" si="47"/>
        <v>1.6637668071198797</v>
      </c>
      <c r="L314" s="13">
        <f t="shared" si="50"/>
        <v>2.3189257176845504E-6</v>
      </c>
      <c r="M314" s="13">
        <f t="shared" si="51"/>
        <v>-3.7403341448971617E-5</v>
      </c>
      <c r="N314" s="13">
        <f t="shared" si="52"/>
        <v>3.7475156677891245E-5</v>
      </c>
    </row>
    <row r="315" spans="3:16" x14ac:dyDescent="0.2">
      <c r="C315">
        <v>313</v>
      </c>
      <c r="D315" s="14">
        <f t="shared" si="44"/>
        <v>5.008</v>
      </c>
      <c r="E315" s="14">
        <f t="shared" si="48"/>
        <v>-0.17169354098789499</v>
      </c>
      <c r="F315" s="14">
        <f t="shared" si="49"/>
        <v>2.6108057070244515</v>
      </c>
      <c r="G315" s="2">
        <f t="shared" si="45"/>
        <v>2.6164451287669706</v>
      </c>
      <c r="H315" s="10">
        <f t="shared" si="53"/>
        <v>-0.62164930765525728</v>
      </c>
      <c r="I315" s="10">
        <f t="shared" si="54"/>
        <v>0.13399199563141062</v>
      </c>
      <c r="J315" s="10">
        <f t="shared" si="46"/>
        <v>0.63592587351164498</v>
      </c>
      <c r="K315" s="10">
        <f t="shared" si="47"/>
        <v>1.6638651540064242</v>
      </c>
      <c r="L315" s="13">
        <f t="shared" si="50"/>
        <v>2.4536848948342181E-6</v>
      </c>
      <c r="M315" s="13">
        <f t="shared" si="51"/>
        <v>-3.7314625400686197E-5</v>
      </c>
      <c r="N315" s="13">
        <f t="shared" si="52"/>
        <v>3.7395211436180877E-5</v>
      </c>
    </row>
    <row r="316" spans="3:16" x14ac:dyDescent="0.2">
      <c r="C316">
        <v>314</v>
      </c>
      <c r="D316" s="14">
        <f t="shared" si="44"/>
        <v>5.024</v>
      </c>
      <c r="E316" s="14">
        <f t="shared" si="48"/>
        <v>-0.18163870295425308</v>
      </c>
      <c r="F316" s="14">
        <f t="shared" si="49"/>
        <v>2.612930921618712</v>
      </c>
      <c r="G316" s="2">
        <f t="shared" si="45"/>
        <v>2.6192366482550056</v>
      </c>
      <c r="H316" s="10">
        <f t="shared" si="53"/>
        <v>-0.6214917553702699</v>
      </c>
      <c r="I316" s="10">
        <f t="shared" si="54"/>
        <v>0.13166260686159337</v>
      </c>
      <c r="J316" s="10">
        <f t="shared" si="46"/>
        <v>0.63528501008508764</v>
      </c>
      <c r="K316" s="10">
        <f t="shared" si="47"/>
        <v>1.6639617805019125</v>
      </c>
      <c r="L316" s="13">
        <f t="shared" si="50"/>
        <v>2.587534645423162E-6</v>
      </c>
      <c r="M316" s="13">
        <f t="shared" si="51"/>
        <v>-3.722572419762038E-5</v>
      </c>
      <c r="N316" s="13">
        <f t="shared" si="52"/>
        <v>3.7315544717698612E-5</v>
      </c>
    </row>
    <row r="317" spans="3:16" x14ac:dyDescent="0.2">
      <c r="C317">
        <v>315</v>
      </c>
      <c r="D317" s="14">
        <f t="shared" si="44"/>
        <v>5.04</v>
      </c>
      <c r="E317" s="14">
        <f t="shared" si="48"/>
        <v>-0.19158127715974363</v>
      </c>
      <c r="F317" s="14">
        <f t="shared" si="49"/>
        <v>2.6150189104440225</v>
      </c>
      <c r="G317" s="2">
        <f t="shared" si="45"/>
        <v>2.6220273239876812</v>
      </c>
      <c r="H317" s="10">
        <f t="shared" si="53"/>
        <v>-0.62132586582457938</v>
      </c>
      <c r="I317" s="10">
        <f t="shared" si="54"/>
        <v>0.12933878010670807</v>
      </c>
      <c r="J317" s="10">
        <f t="shared" si="46"/>
        <v>0.6346450595270986</v>
      </c>
      <c r="K317" s="10">
        <f t="shared" si="47"/>
        <v>1.6640566871138409</v>
      </c>
      <c r="L317" s="13">
        <f t="shared" si="50"/>
        <v>2.7204795098185741E-6</v>
      </c>
      <c r="M317" s="13">
        <f t="shared" si="51"/>
        <v>-3.7136643965762772E-5</v>
      </c>
      <c r="N317" s="13">
        <f t="shared" si="52"/>
        <v>3.7236156270527809E-5</v>
      </c>
    </row>
    <row r="318" spans="3:16" x14ac:dyDescent="0.2">
      <c r="C318">
        <v>316</v>
      </c>
      <c r="D318" s="14">
        <f t="shared" si="44"/>
        <v>5.056</v>
      </c>
      <c r="E318" s="14">
        <f t="shared" si="48"/>
        <v>-0.20152113066063962</v>
      </c>
      <c r="F318" s="14">
        <f t="shared" si="49"/>
        <v>2.6170697625821266</v>
      </c>
      <c r="G318" s="2">
        <f t="shared" si="45"/>
        <v>2.6248171190245637</v>
      </c>
      <c r="H318" s="10">
        <f t="shared" si="53"/>
        <v>-0.62115169543154258</v>
      </c>
      <c r="I318" s="10">
        <f t="shared" si="54"/>
        <v>0.12702052636587302</v>
      </c>
      <c r="J318" s="10">
        <f t="shared" si="46"/>
        <v>0.63400602746010493</v>
      </c>
      <c r="K318" s="10">
        <f t="shared" si="47"/>
        <v>1.6641498744420411</v>
      </c>
      <c r="L318" s="13">
        <f t="shared" si="50"/>
        <v>2.8525240372418991E-6</v>
      </c>
      <c r="M318" s="13">
        <f t="shared" si="51"/>
        <v>-3.7047390751165921E-5</v>
      </c>
      <c r="N318" s="13">
        <f t="shared" si="52"/>
        <v>3.7157045830536865E-5</v>
      </c>
    </row>
    <row r="319" spans="3:16" x14ac:dyDescent="0.2">
      <c r="C319">
        <v>317</v>
      </c>
      <c r="D319" s="14">
        <f t="shared" si="44"/>
        <v>5.0720000000000001</v>
      </c>
      <c r="E319" s="14">
        <f t="shared" si="48"/>
        <v>-0.21145813141355299</v>
      </c>
      <c r="F319" s="14">
        <f t="shared" si="49"/>
        <v>2.6190835672877304</v>
      </c>
      <c r="G319" s="2">
        <f t="shared" si="45"/>
        <v>2.6276059966778762</v>
      </c>
      <c r="H319" s="10">
        <f t="shared" si="53"/>
        <v>-0.62096930031992414</v>
      </c>
      <c r="I319" s="10">
        <f t="shared" si="54"/>
        <v>0.12470785626281233</v>
      </c>
      <c r="J319" s="10">
        <f t="shared" si="46"/>
        <v>0.63336791942241788</v>
      </c>
      <c r="K319" s="10">
        <f t="shared" si="47"/>
        <v>1.6642413431777352</v>
      </c>
      <c r="L319" s="13">
        <f t="shared" si="50"/>
        <v>2.9836727849508193E-6</v>
      </c>
      <c r="M319" s="13">
        <f t="shared" si="51"/>
        <v>-3.6957970519946315E-5</v>
      </c>
      <c r="N319" s="13">
        <f t="shared" si="52"/>
        <v>3.7078213120926919E-5</v>
      </c>
    </row>
    <row r="320" spans="3:16" x14ac:dyDescent="0.2">
      <c r="C320">
        <v>318</v>
      </c>
      <c r="D320" s="14">
        <f t="shared" si="44"/>
        <v>5.0880000000000001</v>
      </c>
      <c r="E320" s="14">
        <f t="shared" si="48"/>
        <v>-0.22139214827087719</v>
      </c>
      <c r="F320" s="14">
        <f t="shared" si="49"/>
        <v>2.6210604139825366</v>
      </c>
      <c r="G320" s="2">
        <f t="shared" si="45"/>
        <v>2.6303939205112035</v>
      </c>
      <c r="H320" s="10">
        <f t="shared" si="53"/>
        <v>-0.62077873633342373</v>
      </c>
      <c r="I320" s="10">
        <f t="shared" si="54"/>
        <v>0.12240078005087973</v>
      </c>
      <c r="J320" s="10">
        <f t="shared" si="46"/>
        <v>0.63273074086912062</v>
      </c>
      <c r="K320" s="10">
        <f t="shared" si="47"/>
        <v>1.6643310941026845</v>
      </c>
      <c r="L320" s="13">
        <f t="shared" si="50"/>
        <v>3.1139303174194665E-6</v>
      </c>
      <c r="M320" s="13">
        <f t="shared" si="51"/>
        <v>-3.6868389158506432E-5</v>
      </c>
      <c r="N320" s="13">
        <f t="shared" si="52"/>
        <v>3.6999657851996669E-5</v>
      </c>
    </row>
    <row r="321" spans="3:16" x14ac:dyDescent="0.2">
      <c r="C321">
        <v>319</v>
      </c>
      <c r="D321" s="14">
        <f t="shared" si="44"/>
        <v>5.1040000000000001</v>
      </c>
      <c r="E321" s="14">
        <f t="shared" si="48"/>
        <v>-0.23132305097622255</v>
      </c>
      <c r="F321" s="14">
        <f t="shared" si="49"/>
        <v>2.6230003922493585</v>
      </c>
      <c r="G321" s="2">
        <f t="shared" si="45"/>
        <v>2.6331808543381969</v>
      </c>
      <c r="H321" s="10">
        <f t="shared" si="53"/>
        <v>-0.62058005903024671</v>
      </c>
      <c r="I321" s="10">
        <f t="shared" si="54"/>
        <v>0.12009930761799903</v>
      </c>
      <c r="J321" s="10">
        <f t="shared" si="46"/>
        <v>0.63209449717293631</v>
      </c>
      <c r="K321" s="10">
        <f t="shared" si="47"/>
        <v>1.6644191280883054</v>
      </c>
      <c r="L321" s="13">
        <f t="shared" si="50"/>
        <v>3.2433012056367616E-6</v>
      </c>
      <c r="M321" s="13">
        <f t="shared" si="51"/>
        <v>-3.6778652474644957E-5</v>
      </c>
      <c r="N321" s="13">
        <f t="shared" si="52"/>
        <v>3.6921379721797945E-5</v>
      </c>
    </row>
    <row r="322" spans="3:16" x14ac:dyDescent="0.2">
      <c r="C322">
        <v>320</v>
      </c>
      <c r="D322" s="14">
        <f t="shared" ref="D322:D385" si="55">C322*dt</f>
        <v>5.12</v>
      </c>
      <c r="E322" s="14">
        <f t="shared" si="48"/>
        <v>-0.24125071015984509</v>
      </c>
      <c r="F322" s="14">
        <f t="shared" si="49"/>
        <v>2.6249035918263126</v>
      </c>
      <c r="G322" s="2">
        <f t="shared" si="45"/>
        <v>2.6359667622212739</v>
      </c>
      <c r="H322" s="10">
        <f t="shared" si="53"/>
        <v>-0.62037332368271914</v>
      </c>
      <c r="I322" s="10">
        <f t="shared" si="54"/>
        <v>0.11780344849154911</v>
      </c>
      <c r="J322" s="10">
        <f t="shared" si="46"/>
        <v>0.63145919362508685</v>
      </c>
      <c r="K322" s="10">
        <f t="shared" si="47"/>
        <v>1.6645054460947766</v>
      </c>
      <c r="L322" s="13">
        <f t="shared" si="50"/>
        <v>3.3717900263585678E-6</v>
      </c>
      <c r="M322" s="13">
        <f t="shared" si="51"/>
        <v>-3.6688766198667011E-5</v>
      </c>
      <c r="N322" s="13">
        <f t="shared" si="52"/>
        <v>3.6843378416783416E-5</v>
      </c>
      <c r="O322" s="8">
        <f>E322</f>
        <v>-0.24125071015984509</v>
      </c>
      <c r="P322" s="8">
        <f>F322</f>
        <v>2.6249035918263126</v>
      </c>
    </row>
    <row r="323" spans="3:16" x14ac:dyDescent="0.2">
      <c r="C323">
        <v>321</v>
      </c>
      <c r="D323" s="14">
        <f t="shared" si="55"/>
        <v>5.1360000000000001</v>
      </c>
      <c r="E323" s="14">
        <f t="shared" si="48"/>
        <v>-0.25117499733406956</v>
      </c>
      <c r="F323" s="14">
        <f t="shared" si="49"/>
        <v>2.6267701026010881</v>
      </c>
      <c r="G323" s="2">
        <f t="shared" ref="G323:G386" si="56">SQRT(E323^2+F323^2)</f>
        <v>2.63875160847032</v>
      </c>
      <c r="H323" s="10">
        <f t="shared" si="53"/>
        <v>-0.62015858527695189</v>
      </c>
      <c r="I323" s="10">
        <f t="shared" si="54"/>
        <v>0.11551321184316565</v>
      </c>
      <c r="J323" s="10">
        <f t="shared" ref="J323:J386" si="57">SQRT(H323^2+I323^2)</f>
        <v>0.6308248354361411</v>
      </c>
      <c r="K323" s="10">
        <f t="shared" ref="K323:K386" si="58">J323*G323</f>
        <v>1.6645900491701422</v>
      </c>
      <c r="L323" s="13">
        <f t="shared" si="50"/>
        <v>3.4994013613998123E-6</v>
      </c>
      <c r="M323" s="13">
        <f t="shared" si="51"/>
        <v>-3.6598735983828234E-5</v>
      </c>
      <c r="N323" s="13">
        <f t="shared" si="52"/>
        <v>3.6765653611790049E-5</v>
      </c>
    </row>
    <row r="324" spans="3:16" x14ac:dyDescent="0.2">
      <c r="C324">
        <v>322</v>
      </c>
      <c r="D324" s="14">
        <f t="shared" si="55"/>
        <v>5.1520000000000001</v>
      </c>
      <c r="E324" s="14">
        <f t="shared" ref="E324:E387" si="59">-((dt^2)*GM*E323)/G323^3+2*E323-E322</f>
        <v>-0.26109578488870755</v>
      </c>
      <c r="F324" s="14">
        <f t="shared" ref="F324:F387" si="60">-((dt^2)*GM*F323)/G323^3+2*F323-F322</f>
        <v>2.6286000146052939</v>
      </c>
      <c r="G324" s="2">
        <f t="shared" si="56"/>
        <v>2.6415353576413851</v>
      </c>
      <c r="H324" s="10">
        <f t="shared" si="53"/>
        <v>-0.61993589851254416</v>
      </c>
      <c r="I324" s="10">
        <f t="shared" si="54"/>
        <v>0.11322860649357058</v>
      </c>
      <c r="J324" s="10">
        <f t="shared" si="57"/>
        <v>0.63019142773686732</v>
      </c>
      <c r="K324" s="10">
        <f t="shared" si="58"/>
        <v>1.664672938449441</v>
      </c>
      <c r="L324" s="13">
        <f t="shared" ref="L324:L387" si="61">(H325-H323)/2*dt</f>
        <v>3.6261397969097331E-6</v>
      </c>
      <c r="M324" s="13">
        <f t="shared" ref="M324:M387" si="62">(I325-I323)/2*dt</f>
        <v>-3.6508567406556836E-5</v>
      </c>
      <c r="N324" s="13">
        <f t="shared" ref="N324:N387" si="63">SQRT(L324^2+M324^2)</f>
        <v>3.6688204969796993E-5</v>
      </c>
    </row>
    <row r="325" spans="3:16" x14ac:dyDescent="0.2">
      <c r="C325">
        <v>323</v>
      </c>
      <c r="D325" s="14">
        <f t="shared" si="55"/>
        <v>5.1680000000000001</v>
      </c>
      <c r="E325" s="14">
        <f t="shared" si="59"/>
        <v>-0.27101294608647097</v>
      </c>
      <c r="F325" s="14">
        <f t="shared" si="60"/>
        <v>2.6303934180088824</v>
      </c>
      <c r="G325" s="2">
        <f t="shared" si="56"/>
        <v>2.6443179745353849</v>
      </c>
      <c r="H325" s="10">
        <f t="shared" ref="H325:H388" si="64">(E326-E324)/(2*dt)</f>
        <v>-0.61970531780233817</v>
      </c>
      <c r="I325" s="10">
        <f t="shared" ref="I325:I388" si="65">(F326-F324)/(2*dt)</f>
        <v>0.11094964091734605</v>
      </c>
      <c r="J325" s="10">
        <f t="shared" si="57"/>
        <v>0.62955897557908336</v>
      </c>
      <c r="K325" s="10">
        <f t="shared" si="58"/>
        <v>1.6647541151538536</v>
      </c>
      <c r="L325" s="13">
        <f t="shared" si="61"/>
        <v>3.7520099226693305E-6</v>
      </c>
      <c r="M325" s="13">
        <f t="shared" si="62"/>
        <v>-3.6418265967563812E-5</v>
      </c>
      <c r="N325" s="13">
        <f t="shared" si="63"/>
        <v>3.6611032142566338E-5</v>
      </c>
    </row>
    <row r="326" spans="3:16" x14ac:dyDescent="0.2">
      <c r="C326">
        <v>324</v>
      </c>
      <c r="D326" s="14">
        <f t="shared" si="55"/>
        <v>5.1840000000000002</v>
      </c>
      <c r="E326" s="14">
        <f t="shared" si="59"/>
        <v>-0.28092635505838237</v>
      </c>
      <c r="F326" s="14">
        <f t="shared" si="60"/>
        <v>2.632150403114649</v>
      </c>
      <c r="G326" s="2">
        <f t="shared" si="56"/>
        <v>2.647099424196794</v>
      </c>
      <c r="H326" s="10">
        <f t="shared" si="64"/>
        <v>-0.61946689727221049</v>
      </c>
      <c r="I326" s="10">
        <f t="shared" si="65"/>
        <v>0.10867632324762511</v>
      </c>
      <c r="J326" s="10">
        <f t="shared" si="57"/>
        <v>0.62892748393648823</v>
      </c>
      <c r="K326" s="10">
        <f t="shared" si="58"/>
        <v>1.6648335805898165</v>
      </c>
      <c r="L326" s="13">
        <f t="shared" si="61"/>
        <v>3.8770163314492124E-6</v>
      </c>
      <c r="M326" s="13">
        <f t="shared" si="62"/>
        <v>-3.632783709273113E-5</v>
      </c>
      <c r="N326" s="13">
        <f t="shared" si="63"/>
        <v>3.6534134771064933E-5</v>
      </c>
    </row>
    <row r="327" spans="3:16" x14ac:dyDescent="0.2">
      <c r="C327">
        <v>325</v>
      </c>
      <c r="D327" s="14">
        <f t="shared" si="55"/>
        <v>5.2</v>
      </c>
      <c r="E327" s="14">
        <f t="shared" si="59"/>
        <v>-0.29083588679918171</v>
      </c>
      <c r="F327" s="14">
        <f t="shared" si="60"/>
        <v>2.6338710603528064</v>
      </c>
      <c r="G327" s="2">
        <f t="shared" si="56"/>
        <v>2.6498796719123461</v>
      </c>
      <c r="H327" s="10">
        <f t="shared" si="64"/>
        <v>-0.61922069076090702</v>
      </c>
      <c r="I327" s="10">
        <f t="shared" si="65"/>
        <v>0.10640866128075466</v>
      </c>
      <c r="J327" s="10">
        <f t="shared" si="57"/>
        <v>0.62829695770549232</v>
      </c>
      <c r="K327" s="10">
        <f t="shared" si="58"/>
        <v>1.6649113361481551</v>
      </c>
      <c r="L327" s="13">
        <f t="shared" si="61"/>
        <v>4.0011636182892828E-6</v>
      </c>
      <c r="M327" s="13">
        <f t="shared" si="62"/>
        <v>-3.6237286133555813E-5</v>
      </c>
      <c r="N327" s="13">
        <f t="shared" si="63"/>
        <v>3.6457512485433207E-5</v>
      </c>
    </row>
    <row r="328" spans="3:16" x14ac:dyDescent="0.2">
      <c r="C328">
        <v>326</v>
      </c>
      <c r="D328" s="14">
        <f t="shared" si="55"/>
        <v>5.2160000000000002</v>
      </c>
      <c r="E328" s="14">
        <f t="shared" si="59"/>
        <v>-0.30074141716273139</v>
      </c>
      <c r="F328" s="14">
        <f t="shared" si="60"/>
        <v>2.6355554802756331</v>
      </c>
      <c r="G328" s="2">
        <f t="shared" si="56"/>
        <v>2.6526586832097285</v>
      </c>
      <c r="H328" s="10">
        <f t="shared" si="64"/>
        <v>-0.61896675181992433</v>
      </c>
      <c r="I328" s="10">
        <f t="shared" si="65"/>
        <v>0.10414666248093063</v>
      </c>
      <c r="J328" s="10">
        <f t="shared" si="57"/>
        <v>0.62766740170605062</v>
      </c>
      <c r="K328" s="10">
        <f t="shared" si="58"/>
        <v>1.664987383303244</v>
      </c>
      <c r="L328" s="13">
        <f t="shared" si="61"/>
        <v>4.1244563798725764E-6</v>
      </c>
      <c r="M328" s="13">
        <f t="shared" si="62"/>
        <v>-3.614661836759403E-5</v>
      </c>
      <c r="N328" s="13">
        <f t="shared" si="63"/>
        <v>3.6381164904960885E-5</v>
      </c>
    </row>
    <row r="329" spans="3:16" x14ac:dyDescent="0.2">
      <c r="C329">
        <v>327</v>
      </c>
      <c r="D329" s="14">
        <f t="shared" si="55"/>
        <v>5.2320000000000002</v>
      </c>
      <c r="E329" s="14">
        <f t="shared" si="59"/>
        <v>-0.31064282285741929</v>
      </c>
      <c r="F329" s="14">
        <f t="shared" si="60"/>
        <v>2.6372037535521962</v>
      </c>
      <c r="G329" s="2">
        <f t="shared" si="56"/>
        <v>2.655436423856278</v>
      </c>
      <c r="H329" s="10">
        <f t="shared" si="64"/>
        <v>-0.61870513371342295</v>
      </c>
      <c r="I329" s="10">
        <f t="shared" si="65"/>
        <v>0.1018903339848054</v>
      </c>
      <c r="J329" s="10">
        <f t="shared" si="57"/>
        <v>0.62703882068248351</v>
      </c>
      <c r="K329" s="10">
        <f t="shared" si="58"/>
        <v>1.6650617236121519</v>
      </c>
      <c r="L329" s="13">
        <f t="shared" si="61"/>
        <v>4.2468992139390592E-6</v>
      </c>
      <c r="M329" s="13">
        <f t="shared" si="62"/>
        <v>-3.6055838999571321E-5</v>
      </c>
      <c r="N329" s="13">
        <f t="shared" si="63"/>
        <v>3.6305091638726994E-5</v>
      </c>
    </row>
    <row r="330" spans="3:16" x14ac:dyDescent="0.2">
      <c r="C330">
        <v>328</v>
      </c>
      <c r="D330" s="14">
        <f t="shared" si="55"/>
        <v>5.2480000000000002</v>
      </c>
      <c r="E330" s="14">
        <f t="shared" si="59"/>
        <v>-0.32053998144156093</v>
      </c>
      <c r="F330" s="14">
        <f t="shared" si="60"/>
        <v>2.6388159709631469</v>
      </c>
      <c r="G330" s="2">
        <f t="shared" si="56"/>
        <v>2.6582128598576773</v>
      </c>
      <c r="H330" s="10">
        <f t="shared" si="64"/>
        <v>-0.61843588941818195</v>
      </c>
      <c r="I330" s="10">
        <f t="shared" si="65"/>
        <v>9.9639682605984214E-2</v>
      </c>
      <c r="J330" s="10">
        <f t="shared" si="57"/>
        <v>0.62641121930428345</v>
      </c>
      <c r="K330" s="10">
        <f t="shared" si="58"/>
        <v>1.6651343587137739</v>
      </c>
      <c r="L330" s="13">
        <f t="shared" si="61"/>
        <v>4.3684967186434773E-6</v>
      </c>
      <c r="M330" s="13">
        <f t="shared" si="62"/>
        <v>-3.5964953162048729E-5</v>
      </c>
      <c r="N330" s="13">
        <f t="shared" si="63"/>
        <v>3.6229292285789378E-5</v>
      </c>
    </row>
    <row r="331" spans="3:16" x14ac:dyDescent="0.2">
      <c r="C331">
        <v>329</v>
      </c>
      <c r="D331" s="14">
        <f t="shared" si="55"/>
        <v>5.2640000000000002</v>
      </c>
      <c r="E331" s="14">
        <f t="shared" si="59"/>
        <v>-0.33043277131880111</v>
      </c>
      <c r="F331" s="14">
        <f t="shared" si="60"/>
        <v>2.6403922233955877</v>
      </c>
      <c r="G331" s="2">
        <f t="shared" si="56"/>
        <v>2.6609879574566508</v>
      </c>
      <c r="H331" s="10">
        <f t="shared" si="64"/>
        <v>-0.61815907162359252</v>
      </c>
      <c r="I331" s="10">
        <f t="shared" si="65"/>
        <v>9.7394714839549312E-2</v>
      </c>
      <c r="J331" s="10">
        <f t="shared" si="57"/>
        <v>0.62578460216692688</v>
      </c>
      <c r="K331" s="10">
        <f t="shared" si="58"/>
        <v>1.6652052903279937</v>
      </c>
      <c r="L331" s="13">
        <f t="shared" si="61"/>
        <v>4.4892534919185322E-6</v>
      </c>
      <c r="M331" s="13">
        <f t="shared" si="62"/>
        <v>-3.587396591586689E-5</v>
      </c>
      <c r="N331" s="13">
        <f t="shared" si="63"/>
        <v>3.6153766435151433E-5</v>
      </c>
    </row>
    <row r="332" spans="3:16" x14ac:dyDescent="0.2">
      <c r="C332">
        <v>330</v>
      </c>
      <c r="D332" s="14">
        <f t="shared" si="55"/>
        <v>5.28</v>
      </c>
      <c r="E332" s="14">
        <f t="shared" si="59"/>
        <v>-0.34032107173351589</v>
      </c>
      <c r="F332" s="14">
        <f t="shared" si="60"/>
        <v>2.6419326018380125</v>
      </c>
      <c r="G332" s="2">
        <f t="shared" si="56"/>
        <v>2.6637616831316611</v>
      </c>
      <c r="H332" s="10">
        <f t="shared" si="64"/>
        <v>-0.61787473273169213</v>
      </c>
      <c r="I332" s="10">
        <f t="shared" si="65"/>
        <v>9.5155436866500853E-2</v>
      </c>
      <c r="J332" s="10">
        <f t="shared" si="57"/>
        <v>0.62515897379267826</v>
      </c>
      <c r="K332" s="10">
        <f t="shared" si="58"/>
        <v>1.6652745202548467</v>
      </c>
      <c r="L332" s="13">
        <f t="shared" si="61"/>
        <v>4.6091741308647019E-6</v>
      </c>
      <c r="M332" s="13">
        <f t="shared" si="62"/>
        <v>-3.5782882251256254E-5</v>
      </c>
      <c r="N332" s="13">
        <f t="shared" si="63"/>
        <v>3.6078513666390167E-5</v>
      </c>
      <c r="O332" s="8"/>
      <c r="P332" s="8"/>
    </row>
    <row r="333" spans="3:16" x14ac:dyDescent="0.2">
      <c r="C333">
        <v>331</v>
      </c>
      <c r="D333" s="14">
        <f t="shared" si="55"/>
        <v>5.2960000000000003</v>
      </c>
      <c r="E333" s="14">
        <f t="shared" si="59"/>
        <v>-0.35020476276621526</v>
      </c>
      <c r="F333" s="14">
        <f t="shared" si="60"/>
        <v>2.6434371973753157</v>
      </c>
      <c r="G333" s="2">
        <f t="shared" si="56"/>
        <v>2.6665340035956047</v>
      </c>
      <c r="H333" s="10">
        <f t="shared" si="64"/>
        <v>-0.61758292485723443</v>
      </c>
      <c r="I333" s="10">
        <f t="shared" si="65"/>
        <v>9.2921854558142281E-2</v>
      </c>
      <c r="J333" s="10">
        <f t="shared" si="57"/>
        <v>0.62453433863138463</v>
      </c>
      <c r="K333" s="10">
        <f t="shared" si="58"/>
        <v>1.6653420503736791</v>
      </c>
      <c r="L333" s="13">
        <f t="shared" si="61"/>
        <v>4.7282632312235509E-6</v>
      </c>
      <c r="M333" s="13">
        <f t="shared" si="62"/>
        <v>-3.5691707087837088E-5</v>
      </c>
      <c r="N333" s="13">
        <f t="shared" si="63"/>
        <v>3.600353354919071E-5</v>
      </c>
    </row>
    <row r="334" spans="3:16" x14ac:dyDescent="0.2">
      <c r="C334">
        <v>332</v>
      </c>
      <c r="D334" s="14">
        <f t="shared" si="55"/>
        <v>5.3120000000000003</v>
      </c>
      <c r="E334" s="14">
        <f t="shared" si="59"/>
        <v>-0.36008372532894739</v>
      </c>
      <c r="F334" s="14">
        <f t="shared" si="60"/>
        <v>2.644906101183873</v>
      </c>
      <c r="G334" s="2">
        <f t="shared" si="56"/>
        <v>2.6693048857945114</v>
      </c>
      <c r="H334" s="10">
        <f t="shared" si="64"/>
        <v>-0.61728369982778919</v>
      </c>
      <c r="I334" s="10">
        <f t="shared" si="65"/>
        <v>9.0693973480521217E-2</v>
      </c>
      <c r="J334" s="10">
        <f t="shared" si="57"/>
        <v>0.62391070106127333</v>
      </c>
      <c r="K334" s="10">
        <f t="shared" si="58"/>
        <v>1.6654078826423357</v>
      </c>
      <c r="L334" s="13">
        <f t="shared" si="61"/>
        <v>4.8465253867924218E-6</v>
      </c>
      <c r="M334" s="13">
        <f t="shared" si="62"/>
        <v>-3.5600445275507653E-5</v>
      </c>
      <c r="N334" s="13">
        <f t="shared" si="63"/>
        <v>3.5928825643753492E-5</v>
      </c>
    </row>
    <row r="335" spans="3:16" x14ac:dyDescent="0.2">
      <c r="C335">
        <v>333</v>
      </c>
      <c r="D335" s="14">
        <f t="shared" si="55"/>
        <v>5.3280000000000003</v>
      </c>
      <c r="E335" s="14">
        <f t="shared" si="59"/>
        <v>-0.36995784116070451</v>
      </c>
      <c r="F335" s="14">
        <f t="shared" si="60"/>
        <v>2.6463394045266924</v>
      </c>
      <c r="G335" s="2">
        <f t="shared" si="56"/>
        <v>2.6720742969062403</v>
      </c>
      <c r="H335" s="10">
        <f t="shared" si="64"/>
        <v>-0.61697710918388537</v>
      </c>
      <c r="I335" s="10">
        <f t="shared" si="65"/>
        <v>8.8471798898703824E-2</v>
      </c>
      <c r="J335" s="10">
        <f t="shared" si="57"/>
        <v>0.62328806538973347</v>
      </c>
      <c r="K335" s="10">
        <f t="shared" si="58"/>
        <v>1.6654720190963228</v>
      </c>
      <c r="L335" s="13">
        <f t="shared" si="61"/>
        <v>4.9639651888702118E-6</v>
      </c>
      <c r="M335" s="13">
        <f t="shared" si="62"/>
        <v>-3.5509101595998516E-5</v>
      </c>
      <c r="N335" s="13">
        <f t="shared" si="63"/>
        <v>3.5854389501862383E-5</v>
      </c>
    </row>
    <row r="336" spans="3:16" x14ac:dyDescent="0.2">
      <c r="C336">
        <v>334</v>
      </c>
      <c r="D336" s="14">
        <f t="shared" si="55"/>
        <v>5.3440000000000003</v>
      </c>
      <c r="E336" s="14">
        <f t="shared" si="59"/>
        <v>-0.37982699282283172</v>
      </c>
      <c r="F336" s="14">
        <f t="shared" si="60"/>
        <v>2.6477371987486316</v>
      </c>
      <c r="G336" s="2">
        <f t="shared" si="56"/>
        <v>2.6748422043391802</v>
      </c>
      <c r="H336" s="10">
        <f t="shared" si="64"/>
        <v>-0.61666320417918041</v>
      </c>
      <c r="I336" s="10">
        <f t="shared" si="65"/>
        <v>8.6255335781021403E-2</v>
      </c>
      <c r="J336" s="10">
        <f t="shared" si="57"/>
        <v>0.62266643585408576</v>
      </c>
      <c r="K336" s="10">
        <f t="shared" si="58"/>
        <v>1.6655344618479635</v>
      </c>
      <c r="L336" s="13">
        <f t="shared" si="61"/>
        <v>5.0805872257315703E-6</v>
      </c>
      <c r="M336" s="13">
        <f t="shared" si="62"/>
        <v>-3.5417680762650505E-5</v>
      </c>
      <c r="N336" s="13">
        <f t="shared" si="63"/>
        <v>3.5780224666193621E-5</v>
      </c>
    </row>
    <row r="337" spans="3:16" x14ac:dyDescent="0.2">
      <c r="C337">
        <v>335</v>
      </c>
      <c r="D337" s="14">
        <f t="shared" si="55"/>
        <v>5.36</v>
      </c>
      <c r="E337" s="14">
        <f t="shared" si="59"/>
        <v>-0.38969106369443829</v>
      </c>
      <c r="F337" s="14">
        <f t="shared" si="60"/>
        <v>2.649099575271685</v>
      </c>
      <c r="G337" s="2">
        <f t="shared" si="56"/>
        <v>2.6776085757309498</v>
      </c>
      <c r="H337" s="10">
        <f t="shared" si="64"/>
        <v>-0.61634203578066893</v>
      </c>
      <c r="I337" s="10">
        <f t="shared" si="65"/>
        <v>8.4044588803372511E-2</v>
      </c>
      <c r="J337" s="10">
        <f t="shared" si="57"/>
        <v>0.62204581662236691</v>
      </c>
      <c r="K337" s="10">
        <f t="shared" si="58"/>
        <v>1.6655952130856115</v>
      </c>
      <c r="L337" s="13">
        <f t="shared" si="61"/>
        <v>5.1963960820131662E-6</v>
      </c>
      <c r="M337" s="13">
        <f t="shared" si="62"/>
        <v>-3.5326187420636757E-5</v>
      </c>
      <c r="N337" s="13">
        <f t="shared" si="63"/>
        <v>3.5706330670052287E-5</v>
      </c>
    </row>
    <row r="338" spans="3:16" x14ac:dyDescent="0.2">
      <c r="C338">
        <v>336</v>
      </c>
      <c r="D338" s="14">
        <f t="shared" si="55"/>
        <v>5.3760000000000003</v>
      </c>
      <c r="E338" s="14">
        <f t="shared" si="59"/>
        <v>-0.39954993796781313</v>
      </c>
      <c r="F338" s="14">
        <f t="shared" si="60"/>
        <v>2.6504266255903395</v>
      </c>
      <c r="G338" s="2">
        <f t="shared" si="56"/>
        <v>2.6803733789470967</v>
      </c>
      <c r="H338" s="10">
        <f t="shared" si="64"/>
        <v>-0.61601365466892877</v>
      </c>
      <c r="I338" s="10">
        <f t="shared" si="65"/>
        <v>8.1839562353441808E-2</v>
      </c>
      <c r="J338" s="10">
        <f t="shared" si="57"/>
        <v>0.62142621179410606</v>
      </c>
      <c r="K338" s="10">
        <f t="shared" si="58"/>
        <v>1.6656542750728622</v>
      </c>
      <c r="L338" s="13">
        <f t="shared" si="61"/>
        <v>5.3113963383308872E-6</v>
      </c>
      <c r="M338" s="13">
        <f t="shared" si="62"/>
        <v>-3.5234626148739068E-5</v>
      </c>
      <c r="N338" s="13">
        <f t="shared" si="63"/>
        <v>3.5632707038677843E-5</v>
      </c>
    </row>
    <row r="339" spans="3:16" x14ac:dyDescent="0.2">
      <c r="C339">
        <v>337</v>
      </c>
      <c r="D339" s="14">
        <f t="shared" si="55"/>
        <v>5.3920000000000003</v>
      </c>
      <c r="E339" s="14">
        <f t="shared" si="59"/>
        <v>-0.40940350064384401</v>
      </c>
      <c r="F339" s="14">
        <f t="shared" si="60"/>
        <v>2.6517184412669952</v>
      </c>
      <c r="G339" s="2">
        <f t="shared" si="56"/>
        <v>2.6831365820798045</v>
      </c>
      <c r="H339" s="10">
        <f t="shared" si="64"/>
        <v>-0.61567811123837757</v>
      </c>
      <c r="I339" s="10">
        <f t="shared" si="65"/>
        <v>7.9640260534780127E-2</v>
      </c>
      <c r="J339" s="10">
        <f t="shared" si="57"/>
        <v>0.62080762540106071</v>
      </c>
      <c r="K339" s="10">
        <f t="shared" si="58"/>
        <v>1.6657116501476816</v>
      </c>
      <c r="L339" s="13">
        <f t="shared" si="61"/>
        <v>5.4255925707460405E-6</v>
      </c>
      <c r="M339" s="13">
        <f t="shared" si="62"/>
        <v>-3.5143001460014034E-5</v>
      </c>
      <c r="N339" s="13">
        <f t="shared" si="63"/>
        <v>3.5559353289426999E-5</v>
      </c>
    </row>
    <row r="340" spans="3:16" x14ac:dyDescent="0.2">
      <c r="C340">
        <v>338</v>
      </c>
      <c r="D340" s="14">
        <f t="shared" si="55"/>
        <v>5.4080000000000004</v>
      </c>
      <c r="E340" s="14">
        <f t="shared" si="59"/>
        <v>-0.41925163752744121</v>
      </c>
      <c r="F340" s="14">
        <f t="shared" si="60"/>
        <v>2.6529751139274524</v>
      </c>
      <c r="G340" s="2">
        <f t="shared" si="56"/>
        <v>2.6858981534465936</v>
      </c>
      <c r="H340" s="10">
        <f t="shared" si="64"/>
        <v>-0.61533545559758551</v>
      </c>
      <c r="I340" s="10">
        <f t="shared" si="65"/>
        <v>7.7446687170940054E-2</v>
      </c>
      <c r="J340" s="10">
        <f t="shared" si="57"/>
        <v>0.62019006140798616</v>
      </c>
      <c r="K340" s="10">
        <f t="shared" si="58"/>
        <v>1.6657673407216396</v>
      </c>
      <c r="L340" s="13">
        <f t="shared" si="61"/>
        <v>5.538989350156953E-6</v>
      </c>
      <c r="M340" s="13">
        <f t="shared" si="62"/>
        <v>-3.5051317801571003E-5</v>
      </c>
      <c r="N340" s="13">
        <f t="shared" si="63"/>
        <v>3.548626893106516E-5</v>
      </c>
    </row>
    <row r="341" spans="3:16" x14ac:dyDescent="0.2">
      <c r="C341">
        <v>339</v>
      </c>
      <c r="D341" s="14">
        <f t="shared" si="55"/>
        <v>5.4240000000000004</v>
      </c>
      <c r="E341" s="14">
        <f t="shared" si="59"/>
        <v>-0.42909423522296675</v>
      </c>
      <c r="F341" s="14">
        <f t="shared" si="60"/>
        <v>2.6541967352564653</v>
      </c>
      <c r="G341" s="2">
        <f t="shared" si="56"/>
        <v>2.6886580615890265</v>
      </c>
      <c r="H341" s="10">
        <f t="shared" si="64"/>
        <v>-0.61498573756960795</v>
      </c>
      <c r="I341" s="10">
        <f t="shared" si="65"/>
        <v>7.5258845809583752E-2</v>
      </c>
      <c r="J341" s="10">
        <f t="shared" si="57"/>
        <v>0.61957352371338903</v>
      </c>
      <c r="K341" s="10">
        <f t="shared" si="58"/>
        <v>1.6658213492791234</v>
      </c>
      <c r="L341" s="13">
        <f t="shared" si="61"/>
        <v>5.6515912419117244E-6</v>
      </c>
      <c r="M341" s="13">
        <f t="shared" si="62"/>
        <v>-3.4959579555460252E-5</v>
      </c>
      <c r="N341" s="13">
        <f t="shared" si="63"/>
        <v>3.5413453464187981E-5</v>
      </c>
    </row>
    <row r="342" spans="3:16" x14ac:dyDescent="0.2">
      <c r="C342">
        <v>340</v>
      </c>
      <c r="D342" s="14">
        <f t="shared" si="55"/>
        <v>5.44</v>
      </c>
      <c r="E342" s="14">
        <f t="shared" si="59"/>
        <v>-0.43893118112966867</v>
      </c>
      <c r="F342" s="14">
        <f t="shared" si="60"/>
        <v>2.6553833969933591</v>
      </c>
      <c r="G342" s="2">
        <f t="shared" si="56"/>
        <v>2.6914162752714188</v>
      </c>
      <c r="H342" s="10">
        <f t="shared" si="64"/>
        <v>-0.61462900669234655</v>
      </c>
      <c r="I342" s="10">
        <f t="shared" si="65"/>
        <v>7.3076739726507522E-2</v>
      </c>
      <c r="J342" s="10">
        <f t="shared" si="57"/>
        <v>0.61895801615026869</v>
      </c>
      <c r="K342" s="10">
        <f t="shared" si="58"/>
        <v>1.6658736783765429</v>
      </c>
      <c r="L342" s="13">
        <f t="shared" si="61"/>
        <v>5.7634028053641374E-6</v>
      </c>
      <c r="M342" s="13">
        <f t="shared" si="62"/>
        <v>-3.4867791040005258E-5</v>
      </c>
      <c r="N342" s="13">
        <f t="shared" si="63"/>
        <v>3.5340906382071614E-5</v>
      </c>
      <c r="O342" s="8">
        <f>E342</f>
        <v>-0.43893118112966867</v>
      </c>
      <c r="P342" s="8">
        <f>F342</f>
        <v>2.6553833969933591</v>
      </c>
    </row>
    <row r="343" spans="3:16" x14ac:dyDescent="0.2">
      <c r="C343">
        <v>341</v>
      </c>
      <c r="D343" s="14">
        <f t="shared" si="55"/>
        <v>5.4560000000000004</v>
      </c>
      <c r="E343" s="14">
        <f t="shared" si="59"/>
        <v>-0.44876236343712184</v>
      </c>
      <c r="F343" s="14">
        <f t="shared" si="60"/>
        <v>2.6565351909277135</v>
      </c>
      <c r="G343" s="2">
        <f t="shared" si="56"/>
        <v>2.6941727634795463</v>
      </c>
      <c r="H343" s="10">
        <f t="shared" si="64"/>
        <v>-0.61426531221893743</v>
      </c>
      <c r="I343" s="10">
        <f t="shared" si="65"/>
        <v>7.0900371929583095E-2</v>
      </c>
      <c r="J343" s="10">
        <f t="shared" si="57"/>
        <v>0.61834354248684598</v>
      </c>
      <c r="K343" s="10">
        <f t="shared" si="58"/>
        <v>1.6659243306415181</v>
      </c>
      <c r="L343" s="13">
        <f t="shared" si="61"/>
        <v>5.8744285933718389E-6</v>
      </c>
      <c r="M343" s="13">
        <f t="shared" si="62"/>
        <v>-3.4775956510024741E-5</v>
      </c>
      <c r="N343" s="13">
        <f t="shared" si="63"/>
        <v>3.5268627170415308E-5</v>
      </c>
    </row>
    <row r="344" spans="3:16" x14ac:dyDescent="0.2">
      <c r="C344">
        <v>342</v>
      </c>
      <c r="D344" s="14">
        <f t="shared" si="55"/>
        <v>5.4720000000000004</v>
      </c>
      <c r="E344" s="14">
        <f t="shared" si="59"/>
        <v>-0.45858767112067467</v>
      </c>
      <c r="F344" s="14">
        <f t="shared" si="60"/>
        <v>2.6576522088951058</v>
      </c>
      <c r="G344" s="2">
        <f t="shared" si="56"/>
        <v>2.6969274954193558</v>
      </c>
      <c r="H344" s="10">
        <f t="shared" si="64"/>
        <v>-0.61389470311817507</v>
      </c>
      <c r="I344" s="10">
        <f t="shared" si="65"/>
        <v>6.872974516275443E-2</v>
      </c>
      <c r="J344" s="10">
        <f t="shared" si="57"/>
        <v>0.61773010642730497</v>
      </c>
      <c r="K344" s="10">
        <f t="shared" si="58"/>
        <v>1.6659733087721238</v>
      </c>
      <c r="L344" s="13">
        <f t="shared" si="61"/>
        <v>5.9846731518264917E-6</v>
      </c>
      <c r="M344" s="13">
        <f t="shared" si="62"/>
        <v>-3.4684080157054709E-5</v>
      </c>
      <c r="N344" s="13">
        <f t="shared" si="63"/>
        <v>3.519661530708868E-5</v>
      </c>
    </row>
    <row r="345" spans="3:16" x14ac:dyDescent="0.2">
      <c r="C345">
        <v>343</v>
      </c>
      <c r="D345" s="14">
        <f t="shared" si="55"/>
        <v>5.4880000000000004</v>
      </c>
      <c r="E345" s="14">
        <f t="shared" si="59"/>
        <v>-0.46840699393690344</v>
      </c>
      <c r="F345" s="14">
        <f t="shared" si="60"/>
        <v>2.6587345427729216</v>
      </c>
      <c r="G345" s="2">
        <f t="shared" si="56"/>
        <v>2.6996804405156816</v>
      </c>
      <c r="H345" s="10">
        <f t="shared" si="64"/>
        <v>-0.61351722807495912</v>
      </c>
      <c r="I345" s="10">
        <f t="shared" si="65"/>
        <v>6.6564861909951256E-2</v>
      </c>
      <c r="J345" s="10">
        <f t="shared" si="57"/>
        <v>0.61711771161251905</v>
      </c>
      <c r="K345" s="10">
        <f t="shared" si="58"/>
        <v>1.6660206155361148</v>
      </c>
      <c r="L345" s="13">
        <f t="shared" si="61"/>
        <v>6.0941410193198206E-6</v>
      </c>
      <c r="M345" s="13">
        <f t="shared" si="62"/>
        <v>-3.4592166110902767E-5</v>
      </c>
      <c r="N345" s="13">
        <f t="shared" si="63"/>
        <v>3.5124870263214442E-5</v>
      </c>
    </row>
    <row r="346" spans="3:16" x14ac:dyDescent="0.2">
      <c r="C346">
        <v>344</v>
      </c>
      <c r="D346" s="14">
        <f t="shared" si="55"/>
        <v>5.5040000000000004</v>
      </c>
      <c r="E346" s="14">
        <f t="shared" si="59"/>
        <v>-0.47822022241907336</v>
      </c>
      <c r="F346" s="14">
        <f t="shared" si="60"/>
        <v>2.6597822844762242</v>
      </c>
      <c r="G346" s="2">
        <f t="shared" si="56"/>
        <v>2.7024315684109581</v>
      </c>
      <c r="H346" s="10">
        <f t="shared" si="64"/>
        <v>-0.61313293549076009</v>
      </c>
      <c r="I346" s="10">
        <f t="shared" si="65"/>
        <v>6.4405724398891584E-2</v>
      </c>
      <c r="J346" s="10">
        <f t="shared" si="57"/>
        <v>0.61650636162075612</v>
      </c>
      <c r="K346" s="10">
        <f t="shared" si="58"/>
        <v>1.6660662537701132</v>
      </c>
      <c r="L346" s="13">
        <f t="shared" si="61"/>
        <v>6.2028367266426801E-6</v>
      </c>
      <c r="M346" s="13">
        <f t="shared" si="62"/>
        <v>-3.4500218439648123E-5</v>
      </c>
      <c r="N346" s="13">
        <f t="shared" si="63"/>
        <v>3.5053391502689491E-5</v>
      </c>
    </row>
    <row r="347" spans="3:16" x14ac:dyDescent="0.2">
      <c r="C347">
        <v>345</v>
      </c>
      <c r="D347" s="14">
        <f t="shared" si="55"/>
        <v>5.5200000000000005</v>
      </c>
      <c r="E347" s="14">
        <f t="shared" si="59"/>
        <v>-0.48802724787260776</v>
      </c>
      <c r="F347" s="14">
        <f t="shared" si="60"/>
        <v>2.6607955259536862</v>
      </c>
      <c r="G347" s="2">
        <f t="shared" si="56"/>
        <v>2.7051808489639404</v>
      </c>
      <c r="H347" s="10">
        <f t="shared" si="64"/>
        <v>-0.61274187348412879</v>
      </c>
      <c r="I347" s="10">
        <f t="shared" si="65"/>
        <v>6.2252334604995241E-2</v>
      </c>
      <c r="J347" s="10">
        <f t="shared" si="57"/>
        <v>0.6158960599684109</v>
      </c>
      <c r="K347" s="10">
        <f t="shared" si="58"/>
        <v>1.6661102263788918</v>
      </c>
      <c r="L347" s="13">
        <f t="shared" si="61"/>
        <v>6.3107647962912239E-6</v>
      </c>
      <c r="M347" s="13">
        <f t="shared" si="62"/>
        <v>-3.4408241150085672E-5</v>
      </c>
      <c r="N347" s="13">
        <f t="shared" si="63"/>
        <v>3.4982178482143695E-5</v>
      </c>
    </row>
    <row r="348" spans="3:16" x14ac:dyDescent="0.2">
      <c r="C348">
        <v>346</v>
      </c>
      <c r="D348" s="14">
        <f t="shared" si="55"/>
        <v>5.5360000000000005</v>
      </c>
      <c r="E348" s="14">
        <f t="shared" si="59"/>
        <v>-0.49782796237056548</v>
      </c>
      <c r="F348" s="14">
        <f t="shared" si="60"/>
        <v>2.6617743591835841</v>
      </c>
      <c r="G348" s="2">
        <f t="shared" si="56"/>
        <v>2.7079282522484247</v>
      </c>
      <c r="H348" s="10">
        <f t="shared" si="64"/>
        <v>-0.61234408989122369</v>
      </c>
      <c r="I348" s="10">
        <f t="shared" si="65"/>
        <v>6.0104694255130875E-2</v>
      </c>
      <c r="J348" s="10">
        <f t="shared" si="57"/>
        <v>0.61528681011071074</v>
      </c>
      <c r="K348" s="10">
        <f t="shared" si="58"/>
        <v>1.6661525363346052</v>
      </c>
      <c r="L348" s="13">
        <f t="shared" si="61"/>
        <v>6.4179297422368724E-6</v>
      </c>
      <c r="M348" s="13">
        <f t="shared" si="62"/>
        <v>-3.4316238189280313E-5</v>
      </c>
      <c r="N348" s="13">
        <f t="shared" si="63"/>
        <v>3.4911230652036734E-5</v>
      </c>
    </row>
    <row r="349" spans="3:16" x14ac:dyDescent="0.2">
      <c r="C349">
        <v>347</v>
      </c>
      <c r="D349" s="14">
        <f t="shared" si="55"/>
        <v>5.5520000000000005</v>
      </c>
      <c r="E349" s="14">
        <f t="shared" si="59"/>
        <v>-0.50762225874912692</v>
      </c>
      <c r="F349" s="14">
        <f t="shared" si="60"/>
        <v>2.6627188761698504</v>
      </c>
      <c r="G349" s="2">
        <f t="shared" si="56"/>
        <v>2.7106737485519714</v>
      </c>
      <c r="H349" s="10">
        <f t="shared" si="64"/>
        <v>-0.61193963226634918</v>
      </c>
      <c r="I349" s="10">
        <f t="shared" si="65"/>
        <v>5.7962804831335202E-2</v>
      </c>
      <c r="J349" s="10">
        <f t="shared" si="57"/>
        <v>0.61467861544240343</v>
      </c>
      <c r="K349" s="10">
        <f t="shared" si="58"/>
        <v>1.6661931866759954</v>
      </c>
      <c r="L349" s="13">
        <f t="shared" si="61"/>
        <v>6.5243360694857698E-6</v>
      </c>
      <c r="M349" s="13">
        <f t="shared" si="62"/>
        <v>-3.4224213444566942E-5</v>
      </c>
      <c r="N349" s="13">
        <f t="shared" si="63"/>
        <v>3.4840547456187735E-5</v>
      </c>
    </row>
    <row r="350" spans="3:16" x14ac:dyDescent="0.2">
      <c r="C350">
        <v>348</v>
      </c>
      <c r="D350" s="14">
        <f t="shared" si="55"/>
        <v>5.5680000000000005</v>
      </c>
      <c r="E350" s="14">
        <f t="shared" si="59"/>
        <v>-0.51741003060308866</v>
      </c>
      <c r="F350" s="14">
        <f t="shared" si="60"/>
        <v>2.6636291689381868</v>
      </c>
      <c r="G350" s="2">
        <f t="shared" si="56"/>
        <v>2.7134173083746305</v>
      </c>
      <c r="H350" s="10">
        <f t="shared" si="64"/>
        <v>-0.61152854788253797</v>
      </c>
      <c r="I350" s="10">
        <f t="shared" si="65"/>
        <v>5.5826667574560007E-2</v>
      </c>
      <c r="J350" s="10">
        <f t="shared" si="57"/>
        <v>0.61407147929846573</v>
      </c>
      <c r="K350" s="10">
        <f t="shared" si="58"/>
        <v>1.6662321805076705</v>
      </c>
      <c r="L350" s="13">
        <f t="shared" si="61"/>
        <v>6.6299882735538776E-6</v>
      </c>
      <c r="M350" s="13">
        <f t="shared" si="62"/>
        <v>-3.413217074399455E-5</v>
      </c>
      <c r="N350" s="13">
        <f t="shared" si="63"/>
        <v>3.4770128331725483E-5</v>
      </c>
    </row>
    <row r="351" spans="3:16" x14ac:dyDescent="0.2">
      <c r="C351">
        <v>349</v>
      </c>
      <c r="D351" s="14">
        <f t="shared" si="55"/>
        <v>5.5840000000000005</v>
      </c>
      <c r="E351" s="14">
        <f t="shared" si="59"/>
        <v>-0.52719117228136814</v>
      </c>
      <c r="F351" s="14">
        <f t="shared" si="60"/>
        <v>2.6645053295322363</v>
      </c>
      <c r="G351" s="2">
        <f t="shared" si="56"/>
        <v>2.7161589024276718</v>
      </c>
      <c r="H351" s="10">
        <f t="shared" si="64"/>
        <v>-0.61111088373215494</v>
      </c>
      <c r="I351" s="10">
        <f t="shared" si="65"/>
        <v>5.3696283488335883E-2</v>
      </c>
      <c r="J351" s="10">
        <f t="shared" si="57"/>
        <v>0.61346540495479862</v>
      </c>
      <c r="K351" s="10">
        <f t="shared" si="58"/>
        <v>1.666269520999373</v>
      </c>
      <c r="L351" s="13">
        <f t="shared" si="61"/>
        <v>6.7348908402431462E-6</v>
      </c>
      <c r="M351" s="13">
        <f t="shared" si="62"/>
        <v>-3.4040113857436438E-5</v>
      </c>
      <c r="N351" s="13">
        <f t="shared" si="63"/>
        <v>3.4699972709747589E-5</v>
      </c>
    </row>
    <row r="352" spans="3:16" x14ac:dyDescent="0.2">
      <c r="C352">
        <v>350</v>
      </c>
      <c r="D352" s="14">
        <f t="shared" si="55"/>
        <v>5.6000000000000005</v>
      </c>
      <c r="E352" s="14">
        <f t="shared" si="59"/>
        <v>-0.53696557888251761</v>
      </c>
      <c r="F352" s="14">
        <f t="shared" si="60"/>
        <v>2.6653474500098135</v>
      </c>
      <c r="G352" s="2">
        <f t="shared" si="56"/>
        <v>2.7188985016323159</v>
      </c>
      <c r="H352" s="10">
        <f t="shared" si="64"/>
        <v>-0.61068668652750757</v>
      </c>
      <c r="I352" s="10">
        <f t="shared" si="65"/>
        <v>5.1571653342380452E-2</v>
      </c>
      <c r="J352" s="10">
        <f t="shared" si="57"/>
        <v>0.61286039562890093</v>
      </c>
      <c r="K352" s="10">
        <f t="shared" si="58"/>
        <v>1.666305211385207</v>
      </c>
      <c r="L352" s="13">
        <f t="shared" si="61"/>
        <v>6.8390482453333232E-6</v>
      </c>
      <c r="M352" s="13">
        <f t="shared" si="62"/>
        <v>-3.3948046497256357E-5</v>
      </c>
      <c r="N352" s="13">
        <f t="shared" si="63"/>
        <v>3.463008001552807E-5</v>
      </c>
      <c r="O352" s="8"/>
      <c r="P352" s="8"/>
    </row>
    <row r="353" spans="3:16" x14ac:dyDescent="0.2">
      <c r="C353">
        <v>351</v>
      </c>
      <c r="D353" s="14">
        <f t="shared" si="55"/>
        <v>5.6160000000000005</v>
      </c>
      <c r="E353" s="14">
        <f t="shared" si="59"/>
        <v>-0.54673314625024838</v>
      </c>
      <c r="F353" s="14">
        <f t="shared" si="60"/>
        <v>2.6661556224391925</v>
      </c>
      <c r="G353" s="2">
        <f t="shared" si="56"/>
        <v>2.72163607711847</v>
      </c>
      <c r="H353" s="10">
        <f t="shared" si="64"/>
        <v>-0.61025600270148828</v>
      </c>
      <c r="I353" s="10">
        <f t="shared" si="65"/>
        <v>4.9452777676178838E-2</v>
      </c>
      <c r="J353" s="10">
        <f t="shared" si="57"/>
        <v>0.61225645448054566</v>
      </c>
      <c r="K353" s="10">
        <f t="shared" si="58"/>
        <v>1.6663392549628955</v>
      </c>
      <c r="L353" s="13">
        <f t="shared" si="61"/>
        <v>6.9424649541405259E-6</v>
      </c>
      <c r="M353" s="13">
        <f t="shared" si="62"/>
        <v>-3.3855972318308503E-5</v>
      </c>
      <c r="N353" s="13">
        <f t="shared" si="63"/>
        <v>3.4560449668046005E-5</v>
      </c>
    </row>
    <row r="354" spans="3:16" x14ac:dyDescent="0.2">
      <c r="C354">
        <v>352</v>
      </c>
      <c r="D354" s="14">
        <f t="shared" si="55"/>
        <v>5.6319999999999997</v>
      </c>
      <c r="E354" s="14">
        <f t="shared" si="59"/>
        <v>-0.55649377096896524</v>
      </c>
      <c r="F354" s="14">
        <f t="shared" si="60"/>
        <v>2.6669299388954513</v>
      </c>
      <c r="G354" s="2">
        <f t="shared" si="56"/>
        <v>2.7243716002234635</v>
      </c>
      <c r="H354" s="10">
        <f t="shared" si="64"/>
        <v>-0.60981887840824001</v>
      </c>
      <c r="I354" s="10">
        <f t="shared" si="65"/>
        <v>4.733965680259189E-2</v>
      </c>
      <c r="J354" s="10">
        <f t="shared" si="57"/>
        <v>0.61165358461245933</v>
      </c>
      <c r="K354" s="10">
        <f t="shared" si="58"/>
        <v>1.6663716550930634</v>
      </c>
      <c r="L354" s="13">
        <f t="shared" si="61"/>
        <v>7.0451454211024614E-6</v>
      </c>
      <c r="M354" s="13">
        <f t="shared" si="62"/>
        <v>-3.3763894918825699E-5</v>
      </c>
      <c r="N354" s="13">
        <f t="shared" si="63"/>
        <v>3.4491081080389241E-5</v>
      </c>
    </row>
    <row r="355" spans="3:16" x14ac:dyDescent="0.2">
      <c r="C355">
        <v>353</v>
      </c>
      <c r="D355" s="14">
        <f t="shared" si="55"/>
        <v>5.6479999999999997</v>
      </c>
      <c r="E355" s="14">
        <f t="shared" si="59"/>
        <v>-0.56624735035931206</v>
      </c>
      <c r="F355" s="14">
        <f t="shared" si="60"/>
        <v>2.6676704914568754</v>
      </c>
      <c r="G355" s="2">
        <f t="shared" si="56"/>
        <v>2.727105042490793</v>
      </c>
      <c r="H355" s="10">
        <f t="shared" si="64"/>
        <v>-0.60937535952385047</v>
      </c>
      <c r="I355" s="10">
        <f t="shared" si="65"/>
        <v>4.5232290811325626E-2</v>
      </c>
      <c r="J355" s="10">
        <f t="shared" si="57"/>
        <v>0.61105178907099389</v>
      </c>
      <c r="K355" s="10">
        <f t="shared" si="58"/>
        <v>1.6664024151985279</v>
      </c>
      <c r="L355" s="13">
        <f t="shared" si="61"/>
        <v>7.1470940894435842E-6</v>
      </c>
      <c r="M355" s="13">
        <f t="shared" si="62"/>
        <v>-3.3671817841751661E-5</v>
      </c>
      <c r="N355" s="13">
        <f t="shared" si="63"/>
        <v>3.4421973660606169E-5</v>
      </c>
    </row>
    <row r="356" spans="3:16" x14ac:dyDescent="0.2">
      <c r="C356">
        <v>354</v>
      </c>
      <c r="D356" s="14">
        <f t="shared" si="55"/>
        <v>5.6639999999999997</v>
      </c>
      <c r="E356" s="14">
        <f t="shared" si="59"/>
        <v>-0.57599378247372846</v>
      </c>
      <c r="F356" s="14">
        <f t="shared" si="60"/>
        <v>2.6683773722014137</v>
      </c>
      <c r="G356" s="2">
        <f t="shared" si="56"/>
        <v>2.7298363756688633</v>
      </c>
      <c r="H356" s="10">
        <f t="shared" si="64"/>
        <v>-0.60892549164705956</v>
      </c>
      <c r="I356" s="10">
        <f t="shared" si="65"/>
        <v>4.3130679572372932E-2</v>
      </c>
      <c r="J356" s="10">
        <f t="shared" si="57"/>
        <v>0.61045107084678618</v>
      </c>
      <c r="K356" s="10">
        <f t="shared" si="58"/>
        <v>1.6664315387635673</v>
      </c>
      <c r="L356" s="13">
        <f t="shared" si="61"/>
        <v>7.2483153910063436E-6</v>
      </c>
      <c r="M356" s="13">
        <f t="shared" si="62"/>
        <v>-3.3579744574740999E-5</v>
      </c>
      <c r="N356" s="13">
        <f t="shared" si="63"/>
        <v>3.4353126811286726E-5</v>
      </c>
    </row>
    <row r="357" spans="3:16" x14ac:dyDescent="0.2">
      <c r="C357">
        <v>355</v>
      </c>
      <c r="D357" s="14">
        <f t="shared" si="55"/>
        <v>5.68</v>
      </c>
      <c r="E357" s="14">
        <f t="shared" si="59"/>
        <v>-0.58573296609201797</v>
      </c>
      <c r="F357" s="14">
        <f t="shared" si="60"/>
        <v>2.6690506732031913</v>
      </c>
      <c r="G357" s="2">
        <f t="shared" si="56"/>
        <v>2.732565571709737</v>
      </c>
      <c r="H357" s="10">
        <f t="shared" si="64"/>
        <v>-0.60846932009997468</v>
      </c>
      <c r="I357" s="10">
        <f t="shared" si="65"/>
        <v>4.1034822739483001E-2</v>
      </c>
      <c r="J357" s="10">
        <f t="shared" si="57"/>
        <v>0.60985143287540633</v>
      </c>
      <c r="K357" s="10">
        <f t="shared" si="58"/>
        <v>1.6664590293331869</v>
      </c>
      <c r="L357" s="13">
        <f t="shared" si="61"/>
        <v>7.3488137459216676E-6</v>
      </c>
      <c r="M357" s="13">
        <f t="shared" si="62"/>
        <v>-3.3487678550381261E-5</v>
      </c>
      <c r="N357" s="13">
        <f t="shared" si="63"/>
        <v>3.4284539929331306E-5</v>
      </c>
    </row>
    <row r="358" spans="3:16" x14ac:dyDescent="0.2">
      <c r="C358">
        <v>356</v>
      </c>
      <c r="D358" s="14">
        <f t="shared" si="55"/>
        <v>5.6959999999999997</v>
      </c>
      <c r="E358" s="14">
        <f t="shared" si="59"/>
        <v>-0.59546480071692764</v>
      </c>
      <c r="F358" s="14">
        <f t="shared" si="60"/>
        <v>2.6696904865290771</v>
      </c>
      <c r="G358" s="2">
        <f t="shared" si="56"/>
        <v>2.7352926027678852</v>
      </c>
      <c r="H358" s="10">
        <f t="shared" si="64"/>
        <v>-0.60800688992881935</v>
      </c>
      <c r="I358" s="10">
        <f t="shared" si="65"/>
        <v>3.8944719753575274E-2</v>
      </c>
      <c r="J358" s="10">
        <f t="shared" si="57"/>
        <v>0.60925287803801143</v>
      </c>
      <c r="K358" s="10">
        <f t="shared" si="58"/>
        <v>1.6664848905124172</v>
      </c>
      <c r="L358" s="13">
        <f t="shared" si="61"/>
        <v>7.4485935621648736E-6</v>
      </c>
      <c r="M358" s="13">
        <f t="shared" si="62"/>
        <v>-3.339562314708111E-5</v>
      </c>
      <c r="N358" s="13">
        <f t="shared" si="63"/>
        <v>3.421621240634597E-5</v>
      </c>
    </row>
    <row r="359" spans="3:16" x14ac:dyDescent="0.2">
      <c r="C359">
        <v>357</v>
      </c>
      <c r="D359" s="14">
        <f t="shared" si="55"/>
        <v>5.7119999999999997</v>
      </c>
      <c r="E359" s="14">
        <f t="shared" si="59"/>
        <v>-0.60518918656974019</v>
      </c>
      <c r="F359" s="14">
        <f t="shared" si="60"/>
        <v>2.6702969042353057</v>
      </c>
      <c r="G359" s="2">
        <f t="shared" si="56"/>
        <v>2.738017441198942</v>
      </c>
      <c r="H359" s="10">
        <f t="shared" si="64"/>
        <v>-0.60753824590470407</v>
      </c>
      <c r="I359" s="10">
        <f t="shared" si="65"/>
        <v>3.6860369846097862E-2</v>
      </c>
      <c r="J359" s="10">
        <f t="shared" si="57"/>
        <v>0.60865540916199523</v>
      </c>
      <c r="K359" s="10">
        <f t="shared" si="58"/>
        <v>1.6665091259656213</v>
      </c>
      <c r="L359" s="13">
        <f t="shared" si="61"/>
        <v>7.5476592353300729E-6</v>
      </c>
      <c r="M359" s="13">
        <f t="shared" si="62"/>
        <v>-3.3303581689958506E-5</v>
      </c>
      <c r="N359" s="13">
        <f t="shared" si="63"/>
        <v>3.4148143629081839E-5</v>
      </c>
    </row>
    <row r="360" spans="3:16" x14ac:dyDescent="0.2">
      <c r="C360">
        <v>358</v>
      </c>
      <c r="D360" s="14">
        <f t="shared" si="55"/>
        <v>5.7279999999999998</v>
      </c>
      <c r="E360" s="14">
        <f t="shared" si="59"/>
        <v>-0.61490602458587817</v>
      </c>
      <c r="F360" s="14">
        <f t="shared" si="60"/>
        <v>2.6708700183641523</v>
      </c>
      <c r="G360" s="2">
        <f t="shared" si="56"/>
        <v>2.7407400595584646</v>
      </c>
      <c r="H360" s="10">
        <f t="shared" si="64"/>
        <v>-0.60706343252440309</v>
      </c>
      <c r="I360" s="10">
        <f t="shared" si="65"/>
        <v>3.4781772042330461E-2</v>
      </c>
      <c r="J360" s="10">
        <f t="shared" si="57"/>
        <v>0.6080590290216199</v>
      </c>
      <c r="K360" s="10">
        <f t="shared" si="58"/>
        <v>1.6665317394157766</v>
      </c>
      <c r="L360" s="13">
        <f t="shared" si="61"/>
        <v>7.6460151484107894E-6</v>
      </c>
      <c r="M360" s="13">
        <f t="shared" si="62"/>
        <v>-3.3211557451506835E-5</v>
      </c>
      <c r="N360" s="13">
        <f t="shared" si="63"/>
        <v>3.408033297965949E-5</v>
      </c>
    </row>
    <row r="361" spans="3:16" x14ac:dyDescent="0.2">
      <c r="C361">
        <v>359</v>
      </c>
      <c r="D361" s="14">
        <f t="shared" si="55"/>
        <v>5.7439999999999998</v>
      </c>
      <c r="E361" s="14">
        <f t="shared" si="59"/>
        <v>-0.62461521641052109</v>
      </c>
      <c r="F361" s="14">
        <f t="shared" si="60"/>
        <v>2.6714099209406603</v>
      </c>
      <c r="G361" s="2">
        <f t="shared" si="56"/>
        <v>2.7434604306006944</v>
      </c>
      <c r="H361" s="10">
        <f t="shared" si="64"/>
        <v>-0.60658249401115272</v>
      </c>
      <c r="I361" s="10">
        <f t="shared" si="65"/>
        <v>3.2708925164659508E-2</v>
      </c>
      <c r="J361" s="10">
        <f t="shared" si="57"/>
        <v>0.60746374033864559</v>
      </c>
      <c r="K361" s="10">
        <f t="shared" si="58"/>
        <v>1.666552734643769</v>
      </c>
      <c r="L361" s="13">
        <f t="shared" si="61"/>
        <v>7.7436656714109378E-6</v>
      </c>
      <c r="M361" s="13">
        <f t="shared" si="62"/>
        <v>-3.3119553652039002E-5</v>
      </c>
      <c r="N361" s="13">
        <f t="shared" si="63"/>
        <v>3.4012779835539439E-5</v>
      </c>
    </row>
    <row r="362" spans="3:16" x14ac:dyDescent="0.2">
      <c r="C362">
        <v>360</v>
      </c>
      <c r="D362" s="14">
        <f t="shared" si="55"/>
        <v>5.76</v>
      </c>
      <c r="E362" s="14">
        <f t="shared" si="59"/>
        <v>-0.63431666439423506</v>
      </c>
      <c r="F362" s="14">
        <f t="shared" si="60"/>
        <v>2.6719167039694214</v>
      </c>
      <c r="G362" s="2">
        <f t="shared" si="56"/>
        <v>2.7461785272773227</v>
      </c>
      <c r="H362" s="10">
        <f t="shared" si="64"/>
        <v>-0.60609547431547672</v>
      </c>
      <c r="I362" s="10">
        <f t="shared" si="65"/>
        <v>3.0641827835825586E-2</v>
      </c>
      <c r="J362" s="10">
        <f t="shared" si="57"/>
        <v>0.6068695457829657</v>
      </c>
      <c r="K362" s="10">
        <f t="shared" si="58"/>
        <v>1.6665721154877224</v>
      </c>
      <c r="L362" s="13">
        <f t="shared" si="61"/>
        <v>7.8406151610144192E-6</v>
      </c>
      <c r="M362" s="13">
        <f t="shared" si="62"/>
        <v>-3.3027573459909476E-5</v>
      </c>
      <c r="N362" s="13">
        <f t="shared" si="63"/>
        <v>3.3945483569288651E-5</v>
      </c>
      <c r="O362" s="8">
        <f>E362</f>
        <v>-0.63431666439423506</v>
      </c>
      <c r="P362" s="8">
        <f>F362</f>
        <v>2.6719167039694214</v>
      </c>
    </row>
    <row r="363" spans="3:16" x14ac:dyDescent="0.2">
      <c r="C363">
        <v>361</v>
      </c>
      <c r="D363" s="14">
        <f t="shared" si="55"/>
        <v>5.7759999999999998</v>
      </c>
      <c r="E363" s="14">
        <f t="shared" si="59"/>
        <v>-0.64401027158861635</v>
      </c>
      <c r="F363" s="14">
        <f t="shared" si="60"/>
        <v>2.6723904594314067</v>
      </c>
      <c r="G363" s="2">
        <f t="shared" si="56"/>
        <v>2.7488943227362612</v>
      </c>
      <c r="H363" s="10">
        <f t="shared" si="64"/>
        <v>-0.60560241711602592</v>
      </c>
      <c r="I363" s="10">
        <f t="shared" si="65"/>
        <v>2.8580478482170824E-2</v>
      </c>
      <c r="J363" s="10">
        <f t="shared" si="57"/>
        <v>0.6062764479732351</v>
      </c>
      <c r="K363" s="10">
        <f t="shared" si="58"/>
        <v>1.6665898858423323</v>
      </c>
      <c r="L363" s="13">
        <f t="shared" si="61"/>
        <v>7.9368679605229531E-6</v>
      </c>
      <c r="M363" s="13">
        <f t="shared" si="62"/>
        <v>-3.2935619991958376E-5</v>
      </c>
      <c r="N363" s="13">
        <f t="shared" si="63"/>
        <v>3.3878443548626372E-5</v>
      </c>
    </row>
    <row r="364" spans="3:16" x14ac:dyDescent="0.2">
      <c r="C364">
        <v>362</v>
      </c>
      <c r="D364" s="14">
        <f t="shared" si="55"/>
        <v>5.7919999999999998</v>
      </c>
      <c r="E364" s="14">
        <f t="shared" si="59"/>
        <v>-0.65369594174194789</v>
      </c>
      <c r="F364" s="14">
        <f t="shared" si="60"/>
        <v>2.6728312792808508</v>
      </c>
      <c r="G364" s="2">
        <f t="shared" si="56"/>
        <v>2.7516077903204157</v>
      </c>
      <c r="H364" s="10">
        <f t="shared" si="64"/>
        <v>-0.60510336582041135</v>
      </c>
      <c r="I364" s="10">
        <f t="shared" si="65"/>
        <v>2.6524875336830789E-2</v>
      </c>
      <c r="J364" s="10">
        <f t="shared" si="57"/>
        <v>0.60568444947746924</v>
      </c>
      <c r="K364" s="10">
        <f t="shared" si="58"/>
        <v>1.6666060496581365</v>
      </c>
      <c r="L364" s="13">
        <f t="shared" si="61"/>
        <v>8.0324283995292234E-6</v>
      </c>
      <c r="M364" s="13">
        <f t="shared" si="62"/>
        <v>-3.2843696315065785E-5</v>
      </c>
      <c r="N364" s="13">
        <f t="shared" si="63"/>
        <v>3.3811659137490274E-5</v>
      </c>
    </row>
    <row r="365" spans="3:16" x14ac:dyDescent="0.2">
      <c r="C365">
        <v>363</v>
      </c>
      <c r="D365" s="14">
        <f t="shared" si="55"/>
        <v>5.8079999999999998</v>
      </c>
      <c r="E365" s="14">
        <f t="shared" si="59"/>
        <v>-0.66337357929486951</v>
      </c>
      <c r="F365" s="14">
        <f t="shared" si="60"/>
        <v>2.6732392554421853</v>
      </c>
      <c r="G365" s="2">
        <f t="shared" si="56"/>
        <v>2.7543189035664652</v>
      </c>
      <c r="H365" s="10">
        <f t="shared" si="64"/>
        <v>-0.60459836356608476</v>
      </c>
      <c r="I365" s="10">
        <f t="shared" si="65"/>
        <v>2.44750164427876E-2</v>
      </c>
      <c r="J365" s="10">
        <f t="shared" si="57"/>
        <v>0.60509355281366395</v>
      </c>
      <c r="K365" s="10">
        <f t="shared" si="58"/>
        <v>1.6666206109408679</v>
      </c>
      <c r="L365" s="13">
        <f t="shared" si="61"/>
        <v>8.1273007935811492E-6</v>
      </c>
      <c r="M365" s="13">
        <f t="shared" si="62"/>
        <v>-3.2751805446595839E-5</v>
      </c>
      <c r="N365" s="13">
        <f t="shared" si="63"/>
        <v>3.3745129696017018E-5</v>
      </c>
    </row>
    <row r="366" spans="3:16" x14ac:dyDescent="0.2">
      <c r="C366">
        <v>364</v>
      </c>
      <c r="D366" s="14">
        <f t="shared" si="55"/>
        <v>5.8239999999999998</v>
      </c>
      <c r="E366" s="14">
        <f t="shared" si="59"/>
        <v>-0.67304308937606261</v>
      </c>
      <c r="F366" s="14">
        <f t="shared" si="60"/>
        <v>2.6736144798070201</v>
      </c>
      <c r="G366" s="2">
        <f t="shared" si="56"/>
        <v>2.7570276362036412</v>
      </c>
      <c r="H366" s="10">
        <f t="shared" si="64"/>
        <v>-0.60408745322121371</v>
      </c>
      <c r="I366" s="10">
        <f t="shared" si="65"/>
        <v>2.2430899656006309E-2</v>
      </c>
      <c r="J366" s="10">
        <f t="shared" si="57"/>
        <v>0.60450376045039611</v>
      </c>
      <c r="K366" s="10">
        <f t="shared" si="58"/>
        <v>1.6666335737507678</v>
      </c>
      <c r="L366" s="13">
        <f t="shared" si="61"/>
        <v>8.2214894440708622E-6</v>
      </c>
      <c r="M366" s="13">
        <f t="shared" si="62"/>
        <v>-3.2659950353730594E-5</v>
      </c>
      <c r="N366" s="13">
        <f t="shared" si="63"/>
        <v>3.3678854579500113E-5</v>
      </c>
    </row>
    <row r="367" spans="3:16" x14ac:dyDescent="0.2">
      <c r="C367">
        <v>365</v>
      </c>
      <c r="D367" s="14">
        <f t="shared" si="55"/>
        <v>5.84</v>
      </c>
      <c r="E367" s="14">
        <f t="shared" si="59"/>
        <v>-0.68270437779794835</v>
      </c>
      <c r="F367" s="14">
        <f t="shared" si="60"/>
        <v>2.6739570442311775</v>
      </c>
      <c r="G367" s="2">
        <f t="shared" si="56"/>
        <v>2.7597339621525152</v>
      </c>
      <c r="H367" s="10">
        <f t="shared" si="64"/>
        <v>-0.6035706773855759</v>
      </c>
      <c r="I367" s="10">
        <f t="shared" si="65"/>
        <v>2.0392522648571276E-2</v>
      </c>
      <c r="J367" s="10">
        <f t="shared" si="57"/>
        <v>0.60391507480742312</v>
      </c>
      <c r="K367" s="10">
        <f t="shared" si="58"/>
        <v>1.6666449422019225</v>
      </c>
      <c r="L367" s="13">
        <f t="shared" si="61"/>
        <v>8.3149986378483476E-6</v>
      </c>
      <c r="M367" s="13">
        <f t="shared" si="62"/>
        <v>-3.2568133954802292E-5</v>
      </c>
      <c r="N367" s="13">
        <f t="shared" si="63"/>
        <v>3.3612833139224754E-5</v>
      </c>
    </row>
    <row r="368" spans="3:16" x14ac:dyDescent="0.2">
      <c r="C368">
        <v>366</v>
      </c>
      <c r="D368" s="14">
        <f t="shared" si="55"/>
        <v>5.8559999999999999</v>
      </c>
      <c r="E368" s="14">
        <f t="shared" si="59"/>
        <v>-0.69235735105240104</v>
      </c>
      <c r="F368" s="14">
        <f t="shared" si="60"/>
        <v>2.6742670405317743</v>
      </c>
      <c r="G368" s="2">
        <f t="shared" si="56"/>
        <v>2.7624378555237894</v>
      </c>
      <c r="H368" s="10">
        <f t="shared" si="64"/>
        <v>-0.60304807839148267</v>
      </c>
      <c r="I368" s="10">
        <f t="shared" si="65"/>
        <v>1.8359882911656022E-2</v>
      </c>
      <c r="J368" s="10">
        <f t="shared" si="57"/>
        <v>0.60332749825628662</v>
      </c>
      <c r="K368" s="10">
        <f t="shared" si="58"/>
        <v>1.6666547204616291</v>
      </c>
      <c r="L368" s="13">
        <f t="shared" si="61"/>
        <v>8.4078326470509166E-6</v>
      </c>
      <c r="M368" s="13">
        <f t="shared" si="62"/>
        <v>-3.2476359120403586E-5</v>
      </c>
      <c r="N368" s="13">
        <f t="shared" si="63"/>
        <v>3.3547064723135409E-5</v>
      </c>
    </row>
    <row r="369" spans="3:16" x14ac:dyDescent="0.2">
      <c r="C369">
        <v>367</v>
      </c>
      <c r="D369" s="14">
        <f t="shared" si="55"/>
        <v>5.8719999999999999</v>
      </c>
      <c r="E369" s="14">
        <f t="shared" si="59"/>
        <v>-0.70200191630647579</v>
      </c>
      <c r="F369" s="14">
        <f t="shared" si="60"/>
        <v>2.6745445604843505</v>
      </c>
      <c r="G369" s="2">
        <f t="shared" si="56"/>
        <v>2.7651392906170913</v>
      </c>
      <c r="H369" s="10">
        <f t="shared" si="64"/>
        <v>-0.60251969830469454</v>
      </c>
      <c r="I369" s="10">
        <f t="shared" si="65"/>
        <v>1.6332977758520828E-2</v>
      </c>
      <c r="J369" s="10">
        <f t="shared" si="57"/>
        <v>0.60274103312089222</v>
      </c>
      <c r="K369" s="10">
        <f t="shared" si="58"/>
        <v>1.6666629127497166</v>
      </c>
      <c r="L369" s="13">
        <f t="shared" si="61"/>
        <v>8.499995729049914E-6</v>
      </c>
      <c r="M369" s="13">
        <f t="shared" si="62"/>
        <v>-3.2384628673387539E-5</v>
      </c>
      <c r="N369" s="13">
        <f t="shared" si="63"/>
        <v>3.3481548675457966E-5</v>
      </c>
    </row>
    <row r="370" spans="3:16" x14ac:dyDescent="0.2">
      <c r="C370">
        <v>368</v>
      </c>
      <c r="D370" s="14">
        <f t="shared" si="55"/>
        <v>5.8879999999999999</v>
      </c>
      <c r="E370" s="14">
        <f t="shared" si="59"/>
        <v>-0.71163798139815126</v>
      </c>
      <c r="F370" s="14">
        <f t="shared" si="60"/>
        <v>2.674789695820047</v>
      </c>
      <c r="G370" s="2">
        <f t="shared" si="56"/>
        <v>2.7678382419197725</v>
      </c>
      <c r="H370" s="10">
        <f t="shared" si="64"/>
        <v>-0.60198557892535143</v>
      </c>
      <c r="I370" s="10">
        <f t="shared" si="65"/>
        <v>1.431180432748258E-2</v>
      </c>
      <c r="J370" s="10">
        <f t="shared" si="57"/>
        <v>0.60215568167808453</v>
      </c>
      <c r="K370" s="10">
        <f t="shared" si="58"/>
        <v>1.6666695233378717</v>
      </c>
      <c r="L370" s="13">
        <f t="shared" si="61"/>
        <v>8.5914921261194268E-6</v>
      </c>
      <c r="M370" s="13">
        <f t="shared" si="62"/>
        <v>-3.2292945389311711E-5</v>
      </c>
      <c r="N370" s="13">
        <f t="shared" si="63"/>
        <v>3.3416284336685917E-5</v>
      </c>
    </row>
    <row r="371" spans="3:16" x14ac:dyDescent="0.2">
      <c r="C371">
        <v>369</v>
      </c>
      <c r="D371" s="14">
        <f t="shared" si="55"/>
        <v>5.9039999999999999</v>
      </c>
      <c r="E371" s="14">
        <f t="shared" si="59"/>
        <v>-0.72126545483208704</v>
      </c>
      <c r="F371" s="14">
        <f t="shared" si="60"/>
        <v>2.67500253822283</v>
      </c>
      <c r="G371" s="2">
        <f t="shared" si="56"/>
        <v>2.770534684105709</v>
      </c>
      <c r="H371" s="10">
        <f t="shared" si="64"/>
        <v>-0.60144576178892961</v>
      </c>
      <c r="I371" s="10">
        <f t="shared" si="65"/>
        <v>1.2296359584856864E-2</v>
      </c>
      <c r="J371" s="10">
        <f t="shared" si="57"/>
        <v>0.60157144615823144</v>
      </c>
      <c r="K371" s="10">
        <f t="shared" si="58"/>
        <v>1.6666745565490102</v>
      </c>
      <c r="L371" s="13">
        <f t="shared" si="61"/>
        <v>8.6823260650463749E-6</v>
      </c>
      <c r="M371" s="13">
        <f t="shared" si="62"/>
        <v>-3.2201311997326343E-5</v>
      </c>
      <c r="N371" s="13">
        <f t="shared" si="63"/>
        <v>3.3351271043978772E-5</v>
      </c>
    </row>
    <row r="372" spans="3:16" x14ac:dyDescent="0.2">
      <c r="C372">
        <v>370</v>
      </c>
      <c r="D372" s="14">
        <f t="shared" si="55"/>
        <v>5.92</v>
      </c>
      <c r="E372" s="14">
        <f t="shared" si="59"/>
        <v>-0.73088424577539701</v>
      </c>
      <c r="F372" s="14">
        <f t="shared" si="60"/>
        <v>2.6751831793267624</v>
      </c>
      <c r="G372" s="2">
        <f t="shared" si="56"/>
        <v>2.7732285920341142</v>
      </c>
      <c r="H372" s="10">
        <f t="shared" si="64"/>
        <v>-0.60090028816722063</v>
      </c>
      <c r="I372" s="10">
        <f t="shared" si="65"/>
        <v>1.0286640327816787E-2</v>
      </c>
      <c r="J372" s="10">
        <f t="shared" si="57"/>
        <v>0.60098832874581076</v>
      </c>
      <c r="K372" s="10">
        <f t="shared" si="58"/>
        <v>1.6666780167566801</v>
      </c>
      <c r="L372" s="13">
        <f t="shared" si="61"/>
        <v>8.7725017571260722E-6</v>
      </c>
      <c r="M372" s="13">
        <f t="shared" si="62"/>
        <v>-3.2109731180396395E-5</v>
      </c>
      <c r="N372" s="13">
        <f t="shared" si="63"/>
        <v>3.3286508131014593E-5</v>
      </c>
      <c r="O372" s="8"/>
      <c r="P372" s="8"/>
    </row>
    <row r="373" spans="3:16" x14ac:dyDescent="0.2">
      <c r="C373">
        <v>371</v>
      </c>
      <c r="D373" s="14">
        <f t="shared" si="55"/>
        <v>5.9359999999999999</v>
      </c>
      <c r="E373" s="14">
        <f t="shared" si="59"/>
        <v>-0.7404942640534381</v>
      </c>
      <c r="F373" s="14">
        <f t="shared" si="60"/>
        <v>2.6753317107133201</v>
      </c>
      <c r="G373" s="2">
        <f t="shared" si="56"/>
        <v>2.7759199407483464</v>
      </c>
      <c r="H373" s="10">
        <f t="shared" si="64"/>
        <v>-0.60034919906928885</v>
      </c>
      <c r="I373" s="10">
        <f t="shared" si="65"/>
        <v>8.2826431873073147E-3</v>
      </c>
      <c r="J373" s="10">
        <f t="shared" si="57"/>
        <v>0.60040633157996004</v>
      </c>
      <c r="K373" s="10">
        <f t="shared" si="58"/>
        <v>1.6666799083843746</v>
      </c>
      <c r="L373" s="13">
        <f t="shared" si="61"/>
        <v>8.8620233981151486E-6</v>
      </c>
      <c r="M373" s="13">
        <f t="shared" si="62"/>
        <v>-3.2018205575523595E-5</v>
      </c>
      <c r="N373" s="13">
        <f t="shared" si="63"/>
        <v>3.3221994927837049E-5</v>
      </c>
    </row>
    <row r="374" spans="3:16" x14ac:dyDescent="0.2">
      <c r="C374">
        <v>372</v>
      </c>
      <c r="D374" s="14">
        <f t="shared" si="55"/>
        <v>5.952</v>
      </c>
      <c r="E374" s="14">
        <f t="shared" si="59"/>
        <v>-0.75009542014561426</v>
      </c>
      <c r="F374" s="14">
        <f t="shared" si="60"/>
        <v>2.6754482239087563</v>
      </c>
      <c r="G374" s="2">
        <f t="shared" si="56"/>
        <v>2.7786087054747277</v>
      </c>
      <c r="H374" s="10">
        <f t="shared" si="64"/>
        <v>-0.59979253524245624</v>
      </c>
      <c r="I374" s="10">
        <f t="shared" si="65"/>
        <v>6.2843646308763379E-3</v>
      </c>
      <c r="J374" s="10">
        <f t="shared" si="57"/>
        <v>0.5998254567550354</v>
      </c>
      <c r="K374" s="10">
        <f t="shared" si="58"/>
        <v>1.6666802359048962</v>
      </c>
      <c r="L374" s="13">
        <f t="shared" si="61"/>
        <v>8.9508951678363147E-6</v>
      </c>
      <c r="M374" s="13">
        <f t="shared" si="62"/>
        <v>-3.1926737775300751E-5</v>
      </c>
      <c r="N374" s="13">
        <f t="shared" si="63"/>
        <v>3.315773076189641E-5</v>
      </c>
    </row>
    <row r="375" spans="3:16" x14ac:dyDescent="0.2">
      <c r="C375">
        <v>373</v>
      </c>
      <c r="D375" s="14">
        <f t="shared" si="55"/>
        <v>5.968</v>
      </c>
      <c r="E375" s="14">
        <f t="shared" si="59"/>
        <v>-0.7596876251811967</v>
      </c>
      <c r="F375" s="14">
        <f t="shared" si="60"/>
        <v>2.6755328103815081</v>
      </c>
      <c r="G375" s="2">
        <f t="shared" si="56"/>
        <v>2.7812948616213666</v>
      </c>
      <c r="H375" s="10">
        <f t="shared" si="64"/>
        <v>-0.59923033717330931</v>
      </c>
      <c r="I375" s="10">
        <f t="shared" si="65"/>
        <v>4.2918009653947209E-3</v>
      </c>
      <c r="J375" s="10">
        <f t="shared" si="57"/>
        <v>0.59924570632117546</v>
      </c>
      <c r="K375" s="10">
        <f t="shared" si="58"/>
        <v>1.6666790038397519</v>
      </c>
      <c r="L375" s="13">
        <f t="shared" si="61"/>
        <v>9.0391212299589796E-6</v>
      </c>
      <c r="M375" s="13">
        <f t="shared" si="62"/>
        <v>-3.1835330328133793E-5</v>
      </c>
      <c r="N375" s="13">
        <f t="shared" si="63"/>
        <v>3.3093714957847967E-5</v>
      </c>
    </row>
    <row r="376" spans="3:16" x14ac:dyDescent="0.2">
      <c r="C376">
        <v>374</v>
      </c>
      <c r="D376" s="14">
        <f t="shared" si="55"/>
        <v>5.984</v>
      </c>
      <c r="E376" s="14">
        <f t="shared" si="59"/>
        <v>-0.76927079093516015</v>
      </c>
      <c r="F376" s="14">
        <f t="shared" si="60"/>
        <v>2.6755855615396489</v>
      </c>
      <c r="G376" s="2">
        <f t="shared" si="56"/>
        <v>2.7839783847769803</v>
      </c>
      <c r="H376" s="10">
        <f t="shared" si="64"/>
        <v>-0.59866264508871136</v>
      </c>
      <c r="I376" s="10">
        <f t="shared" si="65"/>
        <v>2.3049483398596138E-3</v>
      </c>
      <c r="J376" s="10">
        <f t="shared" si="57"/>
        <v>0.59866708228485543</v>
      </c>
      <c r="K376" s="10">
        <f t="shared" si="58"/>
        <v>1.6666762167585394</v>
      </c>
      <c r="L376" s="13">
        <f t="shared" si="61"/>
        <v>9.1267057319992515E-6</v>
      </c>
      <c r="M376" s="13">
        <f t="shared" si="62"/>
        <v>-3.1743985738019731E-5</v>
      </c>
      <c r="N376" s="13">
        <f t="shared" si="63"/>
        <v>3.3029946836985801E-5</v>
      </c>
    </row>
    <row r="377" spans="3:16" x14ac:dyDescent="0.2">
      <c r="C377">
        <v>375</v>
      </c>
      <c r="D377" s="14">
        <f t="shared" si="55"/>
        <v>6</v>
      </c>
      <c r="E377" s="14">
        <f t="shared" si="59"/>
        <v>-0.77884482982403547</v>
      </c>
      <c r="F377" s="14">
        <f t="shared" si="60"/>
        <v>2.6756065687283836</v>
      </c>
      <c r="G377" s="2">
        <f t="shared" si="56"/>
        <v>2.7866592507097283</v>
      </c>
      <c r="H377" s="10">
        <f t="shared" si="64"/>
        <v>-0.59808949895680941</v>
      </c>
      <c r="I377" s="10">
        <f t="shared" si="65"/>
        <v>3.2380274814225452E-4</v>
      </c>
      <c r="J377" s="10">
        <f t="shared" si="57"/>
        <v>0.59808958660942013</v>
      </c>
      <c r="K377" s="10">
        <f t="shared" si="58"/>
        <v>1.666671879278298</v>
      </c>
      <c r="L377" s="13">
        <f t="shared" si="61"/>
        <v>9.2136528051511846E-6</v>
      </c>
      <c r="M377" s="13">
        <f t="shared" si="62"/>
        <v>-3.1652706465656877E-5</v>
      </c>
      <c r="N377" s="13">
        <f t="shared" si="63"/>
        <v>3.2966425717916508E-5</v>
      </c>
    </row>
    <row r="378" spans="3:16" x14ac:dyDescent="0.2">
      <c r="C378">
        <v>376</v>
      </c>
      <c r="D378" s="14">
        <f t="shared" si="55"/>
        <v>6.016</v>
      </c>
      <c r="E378" s="14">
        <f t="shared" si="59"/>
        <v>-0.78840965490177806</v>
      </c>
      <c r="F378" s="14">
        <f t="shared" si="60"/>
        <v>2.6755959232275894</v>
      </c>
      <c r="G378" s="2">
        <f t="shared" si="56"/>
        <v>2.7893374353660474</v>
      </c>
      <c r="H378" s="10">
        <f t="shared" si="64"/>
        <v>-0.59751093848806747</v>
      </c>
      <c r="I378" s="10">
        <f t="shared" si="65"/>
        <v>-1.6516399683474958E-3</v>
      </c>
      <c r="J378" s="10">
        <f t="shared" si="57"/>
        <v>0.59751322121562811</v>
      </c>
      <c r="K378" s="10">
        <f t="shared" si="58"/>
        <v>1.6666659960629058</v>
      </c>
      <c r="L378" s="13">
        <f t="shared" si="61"/>
        <v>9.2999665639021958E-6</v>
      </c>
      <c r="M378" s="13">
        <f t="shared" si="62"/>
        <v>-3.1561494928888933E-5</v>
      </c>
      <c r="N378" s="13">
        <f t="shared" si="63"/>
        <v>3.290315091653048E-5</v>
      </c>
    </row>
    <row r="379" spans="3:16" x14ac:dyDescent="0.2">
      <c r="C379">
        <v>377</v>
      </c>
      <c r="D379" s="14">
        <f t="shared" si="55"/>
        <v>6.032</v>
      </c>
      <c r="E379" s="14">
        <f t="shared" si="59"/>
        <v>-0.79796517985565363</v>
      </c>
      <c r="F379" s="14">
        <f t="shared" si="60"/>
        <v>2.6755537162493965</v>
      </c>
      <c r="G379" s="2">
        <f t="shared" si="56"/>
        <v>2.7920129148694892</v>
      </c>
      <c r="H379" s="10">
        <f t="shared" si="64"/>
        <v>-0.59692700313632163</v>
      </c>
      <c r="I379" s="10">
        <f t="shared" si="65"/>
        <v>-3.6213841179688622E-3</v>
      </c>
      <c r="J379" s="10">
        <f t="shared" si="57"/>
        <v>0.59693798798220243</v>
      </c>
      <c r="K379" s="10">
        <f t="shared" si="58"/>
        <v>1.6666585718225171</v>
      </c>
      <c r="L379" s="13">
        <f t="shared" si="61"/>
        <v>9.3856511060863568E-6</v>
      </c>
      <c r="M379" s="13">
        <f t="shared" si="62"/>
        <v>-3.1470353503371129E-5</v>
      </c>
      <c r="N379" s="13">
        <f t="shared" si="63"/>
        <v>3.2840121746307877E-5</v>
      </c>
    </row>
    <row r="380" spans="3:16" x14ac:dyDescent="0.2">
      <c r="C380">
        <v>378</v>
      </c>
      <c r="D380" s="14">
        <f t="shared" si="55"/>
        <v>6.048</v>
      </c>
      <c r="E380" s="14">
        <f t="shared" si="59"/>
        <v>-0.80751131900214035</v>
      </c>
      <c r="F380" s="14">
        <f t="shared" si="60"/>
        <v>2.6754800389358144</v>
      </c>
      <c r="G380" s="2">
        <f t="shared" si="56"/>
        <v>2.79468566551957</v>
      </c>
      <c r="H380" s="10">
        <f t="shared" si="64"/>
        <v>-0.59633773209980667</v>
      </c>
      <c r="I380" s="10">
        <f t="shared" si="65"/>
        <v>-5.585434156268887E-3</v>
      </c>
      <c r="J380" s="10">
        <f t="shared" si="57"/>
        <v>0.59636388874633817</v>
      </c>
      <c r="K380" s="10">
        <f t="shared" si="58"/>
        <v>1.6666496113128988</v>
      </c>
      <c r="L380" s="13">
        <f t="shared" si="61"/>
        <v>9.470710512771596E-6</v>
      </c>
      <c r="M380" s="13">
        <f t="shared" si="62"/>
        <v>-3.1379284523014306E-5</v>
      </c>
      <c r="N380" s="13">
        <f t="shared" si="63"/>
        <v>3.2777337518367897E-5</v>
      </c>
    </row>
    <row r="381" spans="3:16" x14ac:dyDescent="0.2">
      <c r="C381">
        <v>379</v>
      </c>
      <c r="D381" s="14">
        <f t="shared" si="55"/>
        <v>6.0640000000000001</v>
      </c>
      <c r="E381" s="14">
        <f t="shared" si="59"/>
        <v>-0.81704798728284744</v>
      </c>
      <c r="F381" s="14">
        <f t="shared" si="60"/>
        <v>2.6753749823563959</v>
      </c>
      <c r="G381" s="2">
        <f t="shared" si="56"/>
        <v>2.7973556637906158</v>
      </c>
      <c r="H381" s="10">
        <f t="shared" si="64"/>
        <v>-0.59574316432222518</v>
      </c>
      <c r="I381" s="10">
        <f t="shared" si="65"/>
        <v>-7.5437946833456504E-3</v>
      </c>
      <c r="J381" s="10">
        <f t="shared" si="57"/>
        <v>0.59579092530423983</v>
      </c>
      <c r="K381" s="10">
        <f t="shared" si="58"/>
        <v>1.6666391193348671</v>
      </c>
      <c r="L381" s="13">
        <f t="shared" si="61"/>
        <v>9.5551488479834748E-6</v>
      </c>
      <c r="M381" s="13">
        <f t="shared" si="62"/>
        <v>-3.1288290279762876E-5</v>
      </c>
      <c r="N381" s="13">
        <f t="shared" si="63"/>
        <v>3.2714797540835001E-5</v>
      </c>
    </row>
    <row r="382" spans="3:16" x14ac:dyDescent="0.2">
      <c r="C382">
        <v>380</v>
      </c>
      <c r="D382" s="14">
        <f t="shared" si="55"/>
        <v>6.08</v>
      </c>
      <c r="E382" s="14">
        <f t="shared" si="59"/>
        <v>-0.82657510026045156</v>
      </c>
      <c r="F382" s="14">
        <f t="shared" si="60"/>
        <v>2.6752386375059474</v>
      </c>
      <c r="G382" s="2">
        <f t="shared" si="56"/>
        <v>2.8000228863306198</v>
      </c>
      <c r="H382" s="10">
        <f t="shared" si="64"/>
        <v>-0.59514333849380874</v>
      </c>
      <c r="I382" s="10">
        <f t="shared" si="65"/>
        <v>-9.4964704412392464E-3</v>
      </c>
      <c r="J382" s="10">
        <f t="shared" si="57"/>
        <v>0.59521909941163476</v>
      </c>
      <c r="K382" s="10">
        <f t="shared" si="58"/>
        <v>1.6666271007336777</v>
      </c>
      <c r="L382" s="13">
        <f t="shared" si="61"/>
        <v>9.6389701586536705E-6</v>
      </c>
      <c r="M382" s="13">
        <f t="shared" si="62"/>
        <v>-3.1197373025149133E-5</v>
      </c>
      <c r="N382" s="13">
        <f t="shared" si="63"/>
        <v>3.2652501119971174E-5</v>
      </c>
      <c r="O382" s="8">
        <f>E382</f>
        <v>-0.82657510026045156</v>
      </c>
      <c r="P382" s="8">
        <f>F382</f>
        <v>2.6752386375059474</v>
      </c>
    </row>
    <row r="383" spans="3:16" x14ac:dyDescent="0.2">
      <c r="C383">
        <v>381</v>
      </c>
      <c r="D383" s="14">
        <f t="shared" si="55"/>
        <v>6.0960000000000001</v>
      </c>
      <c r="E383" s="14">
        <f t="shared" si="59"/>
        <v>-0.83609257411464932</v>
      </c>
      <c r="F383" s="14">
        <f t="shared" si="60"/>
        <v>2.6750710953022763</v>
      </c>
      <c r="G383" s="2">
        <f t="shared" si="56"/>
        <v>2.8026873099601</v>
      </c>
      <c r="H383" s="10">
        <f t="shared" si="64"/>
        <v>-0.59453829305239347</v>
      </c>
      <c r="I383" s="10">
        <f t="shared" si="65"/>
        <v>-1.1443466311489292E-2</v>
      </c>
      <c r="J383" s="10">
        <f t="shared" si="57"/>
        <v>0.59464841278429048</v>
      </c>
      <c r="K383" s="10">
        <f t="shared" si="58"/>
        <v>1.6666135603984462</v>
      </c>
      <c r="L383" s="13">
        <f t="shared" si="61"/>
        <v>9.7221784744476733E-6</v>
      </c>
      <c r="M383" s="13">
        <f t="shared" si="62"/>
        <v>-3.1106534970959387E-5</v>
      </c>
      <c r="N383" s="13">
        <f t="shared" si="63"/>
        <v>3.2590447560420722E-5</v>
      </c>
    </row>
    <row r="384" spans="3:16" x14ac:dyDescent="0.2">
      <c r="C384">
        <v>382</v>
      </c>
      <c r="D384" s="14">
        <f t="shared" si="55"/>
        <v>6.1120000000000001</v>
      </c>
      <c r="E384" s="14">
        <f t="shared" si="59"/>
        <v>-0.84560032563812815</v>
      </c>
      <c r="F384" s="14">
        <f t="shared" si="60"/>
        <v>2.6748724465839797</v>
      </c>
      <c r="G384" s="2">
        <f t="shared" si="56"/>
        <v>2.8053489116709662</v>
      </c>
      <c r="H384" s="10">
        <f t="shared" si="64"/>
        <v>-0.59392806618450278</v>
      </c>
      <c r="I384" s="10">
        <f t="shared" si="65"/>
        <v>-1.338478731260917E-2</v>
      </c>
      <c r="J384" s="10">
        <f t="shared" si="57"/>
        <v>0.59407886709852498</v>
      </c>
      <c r="K384" s="10">
        <f t="shared" si="58"/>
        <v>1.6665985032615676</v>
      </c>
      <c r="L384" s="13">
        <f t="shared" si="61"/>
        <v>9.8047778076537639E-6</v>
      </c>
      <c r="M384" s="13">
        <f t="shared" si="62"/>
        <v>-3.1015778288345786E-5</v>
      </c>
      <c r="N384" s="13">
        <f t="shared" si="63"/>
        <v>3.2528636163990665E-5</v>
      </c>
    </row>
    <row r="385" spans="3:16" x14ac:dyDescent="0.2">
      <c r="C385">
        <v>383</v>
      </c>
      <c r="D385" s="14">
        <f t="shared" si="55"/>
        <v>6.1280000000000001</v>
      </c>
      <c r="E385" s="14">
        <f t="shared" si="59"/>
        <v>-0.85509827223255341</v>
      </c>
      <c r="F385" s="14">
        <f t="shared" si="60"/>
        <v>2.6746427821082728</v>
      </c>
      <c r="G385" s="2">
        <f t="shared" si="56"/>
        <v>2.8080076686253865</v>
      </c>
      <c r="H385" s="10">
        <f t="shared" si="64"/>
        <v>-0.59331269582643675</v>
      </c>
      <c r="I385" s="10">
        <f t="shared" si="65"/>
        <v>-1.5320438597532515E-2</v>
      </c>
      <c r="J385" s="10">
        <f t="shared" si="57"/>
        <v>0.59351046399170981</v>
      </c>
      <c r="K385" s="10">
        <f t="shared" si="58"/>
        <v>1.6665819342981325</v>
      </c>
      <c r="L385" s="13">
        <f t="shared" si="61"/>
        <v>9.8867721530782049E-6</v>
      </c>
      <c r="M385" s="13">
        <f t="shared" si="62"/>
        <v>-3.092510510871449E-5</v>
      </c>
      <c r="N385" s="13">
        <f t="shared" si="63"/>
        <v>3.2467066230134217E-5</v>
      </c>
    </row>
    <row r="386" spans="3:16" x14ac:dyDescent="0.2">
      <c r="C386">
        <v>384</v>
      </c>
      <c r="D386" s="14">
        <f t="shared" ref="D386:D449" si="66">C386*dt</f>
        <v>6.1440000000000001</v>
      </c>
      <c r="E386" s="14">
        <f t="shared" si="59"/>
        <v>-0.86458633190457412</v>
      </c>
      <c r="F386" s="14">
        <f t="shared" si="60"/>
        <v>2.6743821925488587</v>
      </c>
      <c r="G386" s="2">
        <f t="shared" si="56"/>
        <v>2.810663558154666</v>
      </c>
      <c r="H386" s="10">
        <f t="shared" si="64"/>
        <v>-0.592692219665368</v>
      </c>
      <c r="I386" s="10">
        <f t="shared" si="65"/>
        <v>-1.7250425451198481E-2</v>
      </c>
      <c r="J386" s="10">
        <f t="shared" si="57"/>
        <v>0.59294320506276843</v>
      </c>
      <c r="K386" s="10">
        <f t="shared" si="58"/>
        <v>1.6665638585253524</v>
      </c>
      <c r="L386" s="13">
        <f t="shared" si="61"/>
        <v>9.9681654879280046E-6</v>
      </c>
      <c r="M386" s="13">
        <f t="shared" si="62"/>
        <v>-3.0834517525502037E-5</v>
      </c>
      <c r="N386" s="13">
        <f t="shared" si="63"/>
        <v>3.2405737057274459E-5</v>
      </c>
    </row>
    <row r="387" spans="3:16" x14ac:dyDescent="0.2">
      <c r="C387">
        <v>385</v>
      </c>
      <c r="D387" s="14">
        <f t="shared" si="66"/>
        <v>6.16</v>
      </c>
      <c r="E387" s="14">
        <f t="shared" si="59"/>
        <v>-0.87406442326184519</v>
      </c>
      <c r="F387" s="14">
        <f t="shared" si="60"/>
        <v>2.6740907684938344</v>
      </c>
      <c r="G387" s="2">
        <f t="shared" ref="G387:G450" si="67">SQRT(E387^2+F387^2)</f>
        <v>2.8133165577581218</v>
      </c>
      <c r="H387" s="10">
        <f t="shared" si="64"/>
        <v>-0.59206667514044575</v>
      </c>
      <c r="I387" s="10">
        <f t="shared" si="65"/>
        <v>-1.917475328822027E-2</v>
      </c>
      <c r="J387" s="10">
        <f t="shared" ref="J387:J450" si="68">SQRT(H387^2+I387^2)</f>
        <v>0.59237709187267384</v>
      </c>
      <c r="K387" s="10">
        <f t="shared" ref="K387:K450" si="69">J387*G387</f>
        <v>1.6665442810019975</v>
      </c>
      <c r="L387" s="13">
        <f t="shared" si="61"/>
        <v>1.0048961771702558E-5</v>
      </c>
      <c r="M387" s="13">
        <f t="shared" si="62"/>
        <v>-3.0744017593731243E-5</v>
      </c>
      <c r="N387" s="13">
        <f t="shared" si="63"/>
        <v>3.2344647942013459E-5</v>
      </c>
    </row>
    <row r="388" spans="3:16" x14ac:dyDescent="0.2">
      <c r="C388">
        <v>386</v>
      </c>
      <c r="D388" s="14">
        <f t="shared" si="66"/>
        <v>6.1760000000000002</v>
      </c>
      <c r="E388" s="14">
        <f t="shared" ref="E388:E451" si="70">-((dt^2)*GM*E387)/G387^3+2*E387-E386</f>
        <v>-0.88353246550906839</v>
      </c>
      <c r="F388" s="14">
        <f t="shared" ref="F388:F451" si="71">-((dt^2)*GM*F387)/G387^3+2*F387-F386</f>
        <v>2.6737686004436356</v>
      </c>
      <c r="G388" s="2">
        <f t="shared" si="67"/>
        <v>2.8159666451019714</v>
      </c>
      <c r="H388" s="10">
        <f t="shared" si="64"/>
        <v>-0.59143609944390518</v>
      </c>
      <c r="I388" s="10">
        <f t="shared" si="65"/>
        <v>-2.1093427650414887E-2</v>
      </c>
      <c r="J388" s="10">
        <f t="shared" si="68"/>
        <v>0.59181212594493549</v>
      </c>
      <c r="K388" s="10">
        <f t="shared" si="69"/>
        <v>1.6665232068278253</v>
      </c>
      <c r="L388" s="13">
        <f t="shared" ref="L388:L451" si="72">(H389-H387)/2*dt</f>
        <v>1.0129164946137692E-5</v>
      </c>
      <c r="M388" s="13">
        <f t="shared" ref="M388:M451" si="73">(I389-I387)/2*dt</f>
        <v>-3.0653607329789168E-5</v>
      </c>
      <c r="N388" s="13">
        <f t="shared" ref="N388:N451" si="74">SQRT(L388^2+M388^2)</f>
        <v>3.2283798178575096E-5</v>
      </c>
    </row>
    <row r="389" spans="3:16" x14ac:dyDescent="0.2">
      <c r="C389">
        <v>387</v>
      </c>
      <c r="D389" s="14">
        <f t="shared" si="66"/>
        <v>6.1920000000000002</v>
      </c>
      <c r="E389" s="14">
        <f t="shared" si="70"/>
        <v>-0.89299037844405016</v>
      </c>
      <c r="F389" s="14">
        <f t="shared" si="71"/>
        <v>2.6734157788090211</v>
      </c>
      <c r="G389" s="2">
        <f t="shared" si="67"/>
        <v>2.8186137980182195</v>
      </c>
      <c r="H389" s="10">
        <f t="shared" ref="H389:H452" si="75">(E390-E388)/(2*dt)</f>
        <v>-0.59080052952217854</v>
      </c>
      <c r="I389" s="10">
        <f t="shared" ref="I389:I452" si="76">(F390-F388)/(2*dt)</f>
        <v>-2.3006454204443916E-2</v>
      </c>
      <c r="J389" s="10">
        <f t="shared" si="68"/>
        <v>0.59124830876607815</v>
      </c>
      <c r="K389" s="10">
        <f t="shared" si="69"/>
        <v>1.6665006411430046</v>
      </c>
      <c r="L389" s="13">
        <f t="shared" si="72"/>
        <v>1.0208778935038687E-5</v>
      </c>
      <c r="M389" s="13">
        <f t="shared" si="73"/>
        <v>-3.0563288712981418E-5</v>
      </c>
      <c r="N389" s="13">
        <f t="shared" si="74"/>
        <v>3.2223187059903726E-5</v>
      </c>
    </row>
    <row r="390" spans="3:16" x14ac:dyDescent="0.2">
      <c r="C390">
        <v>388</v>
      </c>
      <c r="D390" s="14">
        <f t="shared" si="66"/>
        <v>6.2080000000000002</v>
      </c>
      <c r="E390" s="14">
        <f t="shared" si="70"/>
        <v>-0.9024380824537781</v>
      </c>
      <c r="F390" s="14">
        <f t="shared" si="71"/>
        <v>2.6730323939090934</v>
      </c>
      <c r="G390" s="2">
        <f t="shared" si="67"/>
        <v>2.821257994503557</v>
      </c>
      <c r="H390" s="10">
        <f t="shared" si="75"/>
        <v>-0.59016000207702535</v>
      </c>
      <c r="I390" s="10">
        <f t="shared" si="76"/>
        <v>-2.4913838739537564E-2</v>
      </c>
      <c r="J390" s="10">
        <f t="shared" si="68"/>
        <v>0.5906856417861317</v>
      </c>
      <c r="K390" s="10">
        <f t="shared" si="69"/>
        <v>1.6664765891275883</v>
      </c>
      <c r="L390" s="13">
        <f t="shared" si="72"/>
        <v>1.028780764417192E-5</v>
      </c>
      <c r="M390" s="13">
        <f t="shared" si="73"/>
        <v>-3.0473063685754198E-5</v>
      </c>
      <c r="N390" s="13">
        <f t="shared" si="74"/>
        <v>3.2162813877512539E-5</v>
      </c>
    </row>
    <row r="391" spans="3:16" x14ac:dyDescent="0.2">
      <c r="C391">
        <v>389</v>
      </c>
      <c r="D391" s="14">
        <f t="shared" si="66"/>
        <v>6.2240000000000002</v>
      </c>
      <c r="E391" s="14">
        <f t="shared" si="70"/>
        <v>-0.91187549851051497</v>
      </c>
      <c r="F391" s="14">
        <f t="shared" si="71"/>
        <v>2.6726185359693559</v>
      </c>
      <c r="G391" s="2">
        <f t="shared" si="67"/>
        <v>2.8238992127182554</v>
      </c>
      <c r="H391" s="10">
        <f t="shared" si="75"/>
        <v>-0.58951455356665705</v>
      </c>
      <c r="I391" s="10">
        <f t="shared" si="76"/>
        <v>-2.6815587165163191E-2</v>
      </c>
      <c r="J391" s="10">
        <f t="shared" si="68"/>
        <v>0.59012412641910128</v>
      </c>
      <c r="K391" s="10">
        <f t="shared" si="69"/>
        <v>1.6664510560009482</v>
      </c>
      <c r="L391" s="13">
        <f t="shared" si="72"/>
        <v>1.0366254961258647E-5</v>
      </c>
      <c r="M391" s="13">
        <f t="shared" si="73"/>
        <v>-3.0382934153916352E-5</v>
      </c>
      <c r="N391" s="13">
        <f t="shared" si="74"/>
        <v>3.2102677921367187E-5</v>
      </c>
    </row>
    <row r="392" spans="3:16" x14ac:dyDescent="0.2">
      <c r="C392">
        <v>390</v>
      </c>
      <c r="D392" s="14">
        <f t="shared" si="66"/>
        <v>6.24</v>
      </c>
      <c r="E392" s="14">
        <f t="shared" si="70"/>
        <v>-0.92130254816791113</v>
      </c>
      <c r="F392" s="14">
        <f t="shared" si="71"/>
        <v>2.6721742951198082</v>
      </c>
      <c r="G392" s="2">
        <f t="shared" si="67"/>
        <v>2.8265374309850788</v>
      </c>
      <c r="H392" s="10">
        <f t="shared" si="75"/>
        <v>-0.58886422020686802</v>
      </c>
      <c r="I392" s="10">
        <f t="shared" si="76"/>
        <v>-2.8711705508777108E-2</v>
      </c>
      <c r="J392" s="10">
        <f t="shared" si="68"/>
        <v>0.58956376404343702</v>
      </c>
      <c r="K392" s="10">
        <f t="shared" si="69"/>
        <v>1.6664240470212297</v>
      </c>
      <c r="L392" s="13">
        <f t="shared" si="72"/>
        <v>1.0444124755815132E-5</v>
      </c>
      <c r="M392" s="13">
        <f t="shared" si="73"/>
        <v>-3.0292901987083454E-5</v>
      </c>
      <c r="N392" s="13">
        <f t="shared" si="74"/>
        <v>3.2042778479933277E-5</v>
      </c>
      <c r="O392" s="8"/>
      <c r="P392" s="8"/>
    </row>
    <row r="393" spans="3:16" x14ac:dyDescent="0.2">
      <c r="C393">
        <v>391</v>
      </c>
      <c r="D393" s="14">
        <f t="shared" si="66"/>
        <v>6.2560000000000002</v>
      </c>
      <c r="E393" s="14">
        <f t="shared" si="70"/>
        <v>-0.93071915355713475</v>
      </c>
      <c r="F393" s="14">
        <f t="shared" si="71"/>
        <v>2.6716997613930751</v>
      </c>
      <c r="G393" s="2">
        <f t="shared" si="67"/>
        <v>2.8291726277881883</v>
      </c>
      <c r="H393" s="10">
        <f t="shared" si="75"/>
        <v>-0.58820903797218016</v>
      </c>
      <c r="I393" s="10">
        <f t="shared" si="76"/>
        <v>-3.0602199913548622E-2</v>
      </c>
      <c r="J393" s="10">
        <f t="shared" si="68"/>
        <v>0.58900455600250368</v>
      </c>
      <c r="K393" s="10">
        <f t="shared" si="69"/>
        <v>1.6663955674848185</v>
      </c>
      <c r="L393" s="13">
        <f t="shared" si="72"/>
        <v>1.0521420879094912E-5</v>
      </c>
      <c r="M393" s="13">
        <f t="shared" si="73"/>
        <v>-3.0202969019343939E-5</v>
      </c>
      <c r="N393" s="13">
        <f t="shared" si="74"/>
        <v>3.1983114840467053E-5</v>
      </c>
    </row>
    <row r="394" spans="3:16" x14ac:dyDescent="0.2">
      <c r="C394">
        <v>392</v>
      </c>
      <c r="D394" s="14">
        <f t="shared" si="66"/>
        <v>6.2720000000000002</v>
      </c>
      <c r="E394" s="14">
        <f t="shared" si="70"/>
        <v>-0.9401252373830209</v>
      </c>
      <c r="F394" s="14">
        <f t="shared" si="71"/>
        <v>2.6711950247225746</v>
      </c>
      <c r="G394" s="2">
        <f t="shared" si="67"/>
        <v>2.8318047817720626</v>
      </c>
      <c r="H394" s="10">
        <f t="shared" si="75"/>
        <v>-0.58754904259698115</v>
      </c>
      <c r="I394" s="10">
        <f t="shared" si="76"/>
        <v>-3.24870766361951E-2</v>
      </c>
      <c r="J394" s="10">
        <f t="shared" si="68"/>
        <v>0.58844650360503903</v>
      </c>
      <c r="K394" s="10">
        <f t="shared" si="69"/>
        <v>1.6663656227258008</v>
      </c>
      <c r="L394" s="13">
        <f t="shared" si="72"/>
        <v>1.0598147164087024E-5</v>
      </c>
      <c r="M394" s="13">
        <f t="shared" si="73"/>
        <v>-3.0113137049925243E-5</v>
      </c>
      <c r="N394" s="13">
        <f t="shared" si="74"/>
        <v>3.1923686289324834E-5</v>
      </c>
    </row>
    <row r="395" spans="3:16" x14ac:dyDescent="0.2">
      <c r="C395">
        <v>393</v>
      </c>
      <c r="D395" s="14">
        <f t="shared" si="66"/>
        <v>6.2880000000000003</v>
      </c>
      <c r="E395" s="14">
        <f t="shared" si="70"/>
        <v>-0.94952072292023815</v>
      </c>
      <c r="F395" s="14">
        <f t="shared" si="71"/>
        <v>2.6706601749407168</v>
      </c>
      <c r="G395" s="2">
        <f t="shared" si="67"/>
        <v>2.8344338717404138</v>
      </c>
      <c r="H395" s="10">
        <f t="shared" si="75"/>
        <v>-0.58688426957666928</v>
      </c>
      <c r="I395" s="10">
        <f t="shared" si="76"/>
        <v>-3.4366342044789278E-2</v>
      </c>
      <c r="J395" s="10">
        <f t="shared" si="68"/>
        <v>0.5878896081256072</v>
      </c>
      <c r="K395" s="10">
        <f t="shared" si="69"/>
        <v>1.6663342181154195</v>
      </c>
      <c r="L395" s="13">
        <f t="shared" si="72"/>
        <v>1.0674307425350804E-5</v>
      </c>
      <c r="M395" s="13">
        <f t="shared" si="73"/>
        <v>-3.0023407842749705E-5</v>
      </c>
      <c r="N395" s="13">
        <f t="shared" si="74"/>
        <v>3.1864492111172645E-5</v>
      </c>
    </row>
    <row r="396" spans="3:16" x14ac:dyDescent="0.2">
      <c r="C396">
        <v>394</v>
      </c>
      <c r="D396" s="14">
        <f t="shared" si="66"/>
        <v>6.3040000000000003</v>
      </c>
      <c r="E396" s="14">
        <f t="shared" si="70"/>
        <v>-0.95890553400947431</v>
      </c>
      <c r="F396" s="14">
        <f t="shared" si="71"/>
        <v>2.6700953017771414</v>
      </c>
      <c r="G396" s="2">
        <f t="shared" si="67"/>
        <v>2.8370598766551192</v>
      </c>
      <c r="H396" s="10">
        <f t="shared" si="75"/>
        <v>-0.5862147541688123</v>
      </c>
      <c r="I396" s="10">
        <f t="shared" si="76"/>
        <v>-3.6240002616538813E-2</v>
      </c>
      <c r="J396" s="10">
        <f t="shared" si="68"/>
        <v>0.58733387080505395</v>
      </c>
      <c r="K396" s="10">
        <f t="shared" si="69"/>
        <v>1.6663013590615601</v>
      </c>
      <c r="L396" s="13">
        <f t="shared" si="72"/>
        <v>1.0749905459017661E-5</v>
      </c>
      <c r="M396" s="13">
        <f t="shared" si="73"/>
        <v>-2.99337831275448E-5</v>
      </c>
      <c r="N396" s="13">
        <f t="shared" si="74"/>
        <v>3.1805531589720422E-5</v>
      </c>
    </row>
    <row r="397" spans="3:16" x14ac:dyDescent="0.2">
      <c r="C397">
        <v>395</v>
      </c>
      <c r="D397" s="14">
        <f t="shared" si="66"/>
        <v>6.32</v>
      </c>
      <c r="E397" s="14">
        <f t="shared" si="70"/>
        <v>-0.96827959505364014</v>
      </c>
      <c r="F397" s="14">
        <f t="shared" si="71"/>
        <v>2.6695004948569876</v>
      </c>
      <c r="G397" s="2">
        <f t="shared" si="67"/>
        <v>2.8396827756351488</v>
      </c>
      <c r="H397" s="10">
        <f t="shared" si="75"/>
        <v>-0.58554053139429207</v>
      </c>
      <c r="I397" s="10">
        <f t="shared" si="76"/>
        <v>-3.8108064935732378E-2</v>
      </c>
      <c r="J397" s="10">
        <f t="shared" si="68"/>
        <v>0.58677929285094577</v>
      </c>
      <c r="K397" s="10">
        <f t="shared" si="69"/>
        <v>1.6662670510082036</v>
      </c>
      <c r="L397" s="13">
        <f t="shared" si="72"/>
        <v>1.0824945042731571E-5</v>
      </c>
      <c r="M397" s="13">
        <f t="shared" si="73"/>
        <v>-2.9844264600509263E-5</v>
      </c>
      <c r="N397" s="13">
        <f t="shared" si="74"/>
        <v>3.1746804008015815E-5</v>
      </c>
    </row>
    <row r="398" spans="3:16" x14ac:dyDescent="0.2">
      <c r="C398">
        <v>396</v>
      </c>
      <c r="D398" s="14">
        <f t="shared" si="66"/>
        <v>6.3360000000000003</v>
      </c>
      <c r="E398" s="14">
        <f t="shared" si="70"/>
        <v>-0.97764283101409166</v>
      </c>
      <c r="F398" s="14">
        <f t="shared" si="71"/>
        <v>2.6688758436991979</v>
      </c>
      <c r="G398" s="2">
        <f t="shared" si="67"/>
        <v>2.8423025479555046</v>
      </c>
      <c r="H398" s="10">
        <f t="shared" si="75"/>
        <v>-0.58486163603847086</v>
      </c>
      <c r="I398" s="10">
        <f t="shared" si="76"/>
        <v>-3.9970535691602471E-2</v>
      </c>
      <c r="J398" s="10">
        <f t="shared" si="68"/>
        <v>0.58622587543801785</v>
      </c>
      <c r="K398" s="10">
        <f t="shared" si="69"/>
        <v>1.6662312994349244</v>
      </c>
      <c r="L398" s="13">
        <f t="shared" si="72"/>
        <v>1.0899429935539829E-5</v>
      </c>
      <c r="M398" s="13">
        <f t="shared" si="73"/>
        <v>-2.9754853924313096E-5</v>
      </c>
      <c r="N398" s="13">
        <f t="shared" si="74"/>
        <v>3.1688308648095314E-5</v>
      </c>
    </row>
    <row r="399" spans="3:16" x14ac:dyDescent="0.2">
      <c r="C399">
        <v>397</v>
      </c>
      <c r="D399" s="14">
        <f t="shared" si="66"/>
        <v>6.3520000000000003</v>
      </c>
      <c r="E399" s="14">
        <f t="shared" si="70"/>
        <v>-0.98699516740687121</v>
      </c>
      <c r="F399" s="14">
        <f t="shared" si="71"/>
        <v>2.6682214377148563</v>
      </c>
      <c r="G399" s="2">
        <f t="shared" si="67"/>
        <v>2.8449191730461614</v>
      </c>
      <c r="H399" s="10">
        <f t="shared" si="75"/>
        <v>-0.5841781026523496</v>
      </c>
      <c r="I399" s="10">
        <f t="shared" si="76"/>
        <v>-4.1827421676271515E-2</v>
      </c>
      <c r="J399" s="10">
        <f t="shared" si="68"/>
        <v>0.58567361970860843</v>
      </c>
      <c r="K399" s="10">
        <f t="shared" si="69"/>
        <v>1.6661941098563664</v>
      </c>
      <c r="L399" s="13">
        <f t="shared" si="72"/>
        <v>1.0973363877814002E-5</v>
      </c>
      <c r="M399" s="13">
        <f t="shared" si="73"/>
        <v>-2.96655527287637E-5</v>
      </c>
      <c r="N399" s="13">
        <f t="shared" si="74"/>
        <v>3.1630044791273575E-5</v>
      </c>
    </row>
    <row r="400" spans="3:16" x14ac:dyDescent="0.2">
      <c r="C400">
        <v>398</v>
      </c>
      <c r="D400" s="14">
        <f t="shared" si="66"/>
        <v>6.3680000000000003</v>
      </c>
      <c r="E400" s="14">
        <f t="shared" si="70"/>
        <v>-0.99633653029896685</v>
      </c>
      <c r="F400" s="14">
        <f t="shared" si="71"/>
        <v>2.6675373662055573</v>
      </c>
      <c r="G400" s="2">
        <f t="shared" si="67"/>
        <v>2.8475326304910125</v>
      </c>
      <c r="H400" s="10">
        <f t="shared" si="75"/>
        <v>-0.58348996555374411</v>
      </c>
      <c r="I400" s="10">
        <f t="shared" si="76"/>
        <v>-4.3678729782697934E-2</v>
      </c>
      <c r="J400" s="10">
        <f t="shared" si="68"/>
        <v>0.58512252677310195</v>
      </c>
      <c r="K400" s="10">
        <f t="shared" si="69"/>
        <v>1.6661554878217588</v>
      </c>
      <c r="L400" s="13">
        <f t="shared" si="72"/>
        <v>1.104675059127036E-5</v>
      </c>
      <c r="M400" s="13">
        <f t="shared" si="73"/>
        <v>-2.9576362610805873E-5</v>
      </c>
      <c r="N400" s="13">
        <f t="shared" si="74"/>
        <v>3.1572011717842871E-5</v>
      </c>
    </row>
    <row r="401" spans="3:16" x14ac:dyDescent="0.2">
      <c r="C401">
        <v>399</v>
      </c>
      <c r="D401" s="14">
        <f t="shared" si="66"/>
        <v>6.3840000000000003</v>
      </c>
      <c r="E401" s="14">
        <f t="shared" si="70"/>
        <v>-1.005666846304591</v>
      </c>
      <c r="F401" s="14">
        <f t="shared" si="71"/>
        <v>2.66682371836181</v>
      </c>
      <c r="G401" s="2">
        <f t="shared" si="67"/>
        <v>2.8501429000268268</v>
      </c>
      <c r="H401" s="10">
        <f t="shared" si="75"/>
        <v>-0.5827972588284408</v>
      </c>
      <c r="I401" s="10">
        <f t="shared" si="76"/>
        <v>-4.5524467002622249E-2</v>
      </c>
      <c r="J401" s="10">
        <f t="shared" si="68"/>
        <v>0.58457259771034209</v>
      </c>
      <c r="K401" s="10">
        <f t="shared" si="69"/>
        <v>1.66611543891437</v>
      </c>
      <c r="L401" s="13">
        <f t="shared" si="72"/>
        <v>1.1119593778890824E-5</v>
      </c>
      <c r="M401" s="13">
        <f t="shared" si="73"/>
        <v>-2.9487285135187946E-5</v>
      </c>
      <c r="N401" s="13">
        <f t="shared" si="74"/>
        <v>3.1514208707366009E-5</v>
      </c>
    </row>
    <row r="402" spans="3:16" x14ac:dyDescent="0.2">
      <c r="C402">
        <v>400</v>
      </c>
      <c r="D402" s="14">
        <f t="shared" si="66"/>
        <v>6.4</v>
      </c>
      <c r="E402" s="14">
        <f t="shared" si="70"/>
        <v>-1.014986042581477</v>
      </c>
      <c r="F402" s="14">
        <f t="shared" si="71"/>
        <v>2.6660805832614733</v>
      </c>
      <c r="G402" s="2">
        <f t="shared" si="67"/>
        <v>2.8527499615422038</v>
      </c>
      <c r="H402" s="10">
        <f t="shared" si="75"/>
        <v>-0.58210001633138275</v>
      </c>
      <c r="I402" s="10">
        <f t="shared" si="76"/>
        <v>-4.7364640424596427E-2</v>
      </c>
      <c r="J402" s="10">
        <f t="shared" si="68"/>
        <v>0.5840238335680723</v>
      </c>
      <c r="K402" s="10">
        <f t="shared" si="69"/>
        <v>1.6660739687510486</v>
      </c>
      <c r="L402" s="13">
        <f t="shared" si="72"/>
        <v>1.1191897124840366E-5</v>
      </c>
      <c r="M402" s="13">
        <f t="shared" si="73"/>
        <v>-2.9398321835127916E-5</v>
      </c>
      <c r="N402" s="13">
        <f t="shared" si="74"/>
        <v>3.1456635038967041E-5</v>
      </c>
      <c r="O402" s="8">
        <f>E402</f>
        <v>-1.014986042581477</v>
      </c>
      <c r="P402" s="8">
        <f>F402</f>
        <v>2.6660805832614733</v>
      </c>
    </row>
    <row r="403" spans="3:16" x14ac:dyDescent="0.2">
      <c r="C403">
        <v>401</v>
      </c>
      <c r="D403" s="14">
        <f t="shared" si="66"/>
        <v>6.4160000000000004</v>
      </c>
      <c r="E403" s="14">
        <f t="shared" si="70"/>
        <v>-1.0242940468271953</v>
      </c>
      <c r="F403" s="14">
        <f t="shared" si="71"/>
        <v>2.6653080498682229</v>
      </c>
      <c r="G403" s="2">
        <f t="shared" si="67"/>
        <v>2.8553537950765371</v>
      </c>
      <c r="H403" s="10">
        <f t="shared" si="75"/>
        <v>-0.58139827168783575</v>
      </c>
      <c r="I403" s="10">
        <f t="shared" si="76"/>
        <v>-4.9199257232013238E-2</v>
      </c>
      <c r="J403" s="10">
        <f t="shared" si="68"/>
        <v>0.58347623536334736</v>
      </c>
      <c r="K403" s="10">
        <f t="shared" si="69"/>
        <v>1.6660310829817047</v>
      </c>
      <c r="L403" s="13">
        <f t="shared" si="72"/>
        <v>1.1263664294602904E-5</v>
      </c>
      <c r="M403" s="13">
        <f t="shared" si="73"/>
        <v>-2.9309474212535491E-5</v>
      </c>
      <c r="N403" s="13">
        <f t="shared" si="74"/>
        <v>3.1399289991284758E-5</v>
      </c>
    </row>
    <row r="404" spans="3:16" x14ac:dyDescent="0.2">
      <c r="C404">
        <v>402</v>
      </c>
      <c r="D404" s="14">
        <f t="shared" si="66"/>
        <v>6.4320000000000004</v>
      </c>
      <c r="E404" s="14">
        <f t="shared" si="70"/>
        <v>-1.0335907872754877</v>
      </c>
      <c r="F404" s="14">
        <f t="shared" si="71"/>
        <v>2.6645062070300489</v>
      </c>
      <c r="G404" s="2">
        <f t="shared" si="67"/>
        <v>2.8579543808189838</v>
      </c>
      <c r="H404" s="10">
        <f t="shared" si="75"/>
        <v>-0.58069205829455739</v>
      </c>
      <c r="I404" s="10">
        <f t="shared" si="76"/>
        <v>-5.1028324701163363E-2</v>
      </c>
      <c r="J404" s="10">
        <f t="shared" si="68"/>
        <v>0.58292980408294193</v>
      </c>
      <c r="K404" s="10">
        <f t="shared" si="69"/>
        <v>1.6659867872887959</v>
      </c>
      <c r="L404" s="13">
        <f t="shared" si="72"/>
        <v>1.133489893478945E-5</v>
      </c>
      <c r="M404" s="13">
        <f t="shared" si="73"/>
        <v>-2.9220743738234134E-5</v>
      </c>
      <c r="N404" s="13">
        <f t="shared" si="74"/>
        <v>3.1342172842313283E-5</v>
      </c>
    </row>
    <row r="405" spans="3:16" x14ac:dyDescent="0.2">
      <c r="C405">
        <v>403</v>
      </c>
      <c r="D405" s="14">
        <f t="shared" si="66"/>
        <v>6.4480000000000004</v>
      </c>
      <c r="E405" s="14">
        <f t="shared" si="70"/>
        <v>-1.0428761926926211</v>
      </c>
      <c r="F405" s="14">
        <f t="shared" si="71"/>
        <v>2.6636751434777857</v>
      </c>
      <c r="G405" s="2">
        <f t="shared" si="67"/>
        <v>2.8605516991074396</v>
      </c>
      <c r="H405" s="10">
        <f t="shared" si="75"/>
        <v>-0.57998140932098707</v>
      </c>
      <c r="I405" s="10">
        <f t="shared" si="76"/>
        <v>-5.2851850199292505E-2</v>
      </c>
      <c r="J405" s="10">
        <f t="shared" si="68"/>
        <v>0.58238454068377088</v>
      </c>
      <c r="K405" s="10">
        <f t="shared" si="69"/>
        <v>1.6659410873868665</v>
      </c>
      <c r="L405" s="13">
        <f t="shared" si="72"/>
        <v>1.140560467316476E-5</v>
      </c>
      <c r="M405" s="13">
        <f t="shared" si="73"/>
        <v>-2.9132131852627197E-5</v>
      </c>
      <c r="N405" s="13">
        <f t="shared" si="74"/>
        <v>3.1285282869735633E-5</v>
      </c>
    </row>
    <row r="406" spans="3:16" x14ac:dyDescent="0.2">
      <c r="C406">
        <v>404</v>
      </c>
      <c r="D406" s="14">
        <f t="shared" si="66"/>
        <v>6.4640000000000004</v>
      </c>
      <c r="E406" s="14">
        <f t="shared" si="70"/>
        <v>-1.0521501923737593</v>
      </c>
      <c r="F406" s="14">
        <f t="shared" si="71"/>
        <v>2.6628149478236716</v>
      </c>
      <c r="G406" s="2">
        <f t="shared" si="67"/>
        <v>2.8631457304275174</v>
      </c>
      <c r="H406" s="10">
        <f t="shared" si="75"/>
        <v>-0.57926635771041179</v>
      </c>
      <c r="I406" s="10">
        <f t="shared" si="76"/>
        <v>-5.4669841182741763E-2</v>
      </c>
      <c r="J406" s="10">
        <f t="shared" si="68"/>
        <v>0.581840446093285</v>
      </c>
      <c r="K406" s="10">
        <f t="shared" si="69"/>
        <v>1.665893989022031</v>
      </c>
      <c r="L406" s="13">
        <f t="shared" si="72"/>
        <v>1.1475785118508774E-5</v>
      </c>
      <c r="M406" s="13">
        <f t="shared" si="73"/>
        <v>-2.9043639965919965E-5</v>
      </c>
      <c r="N406" s="13">
        <f t="shared" si="74"/>
        <v>3.122861935078416E-5</v>
      </c>
    </row>
    <row r="407" spans="3:16" x14ac:dyDescent="0.2">
      <c r="C407">
        <v>405</v>
      </c>
      <c r="D407" s="14">
        <f t="shared" si="66"/>
        <v>6.48</v>
      </c>
      <c r="E407" s="14">
        <f t="shared" si="70"/>
        <v>-1.0614127161393543</v>
      </c>
      <c r="F407" s="14">
        <f t="shared" si="71"/>
        <v>2.6619257085599379</v>
      </c>
      <c r="G407" s="2">
        <f t="shared" si="67"/>
        <v>2.8657364554115317</v>
      </c>
      <c r="H407" s="10">
        <f t="shared" si="75"/>
        <v>-0.57854693618117348</v>
      </c>
      <c r="I407" s="10">
        <f t="shared" si="76"/>
        <v>-5.6482305195032501E-2</v>
      </c>
      <c r="J407" s="10">
        <f t="shared" si="68"/>
        <v>0.58129752120989442</v>
      </c>
      <c r="K407" s="10">
        <f t="shared" si="69"/>
        <v>1.6658454979715525</v>
      </c>
      <c r="L407" s="13">
        <f t="shared" si="72"/>
        <v>1.1545443860727644E-5</v>
      </c>
      <c r="M407" s="13">
        <f t="shared" si="73"/>
        <v>-2.8955269458563748E-5</v>
      </c>
      <c r="N407" s="13">
        <f t="shared" si="74"/>
        <v>3.1172181562400286E-5</v>
      </c>
    </row>
    <row r="408" spans="3:16" x14ac:dyDescent="0.2">
      <c r="C408">
        <v>406</v>
      </c>
      <c r="D408" s="14">
        <f t="shared" si="66"/>
        <v>6.4960000000000004</v>
      </c>
      <c r="E408" s="14">
        <f t="shared" si="70"/>
        <v>-1.0706636943315568</v>
      </c>
      <c r="F408" s="14">
        <f t="shared" si="71"/>
        <v>2.6610075140574305</v>
      </c>
      <c r="G408" s="2">
        <f t="shared" si="67"/>
        <v>2.8683238548374907</v>
      </c>
      <c r="H408" s="10">
        <f t="shared" si="75"/>
        <v>-0.57782317722782084</v>
      </c>
      <c r="I408" s="10">
        <f t="shared" si="76"/>
        <v>-5.8289249865062231E-2</v>
      </c>
      <c r="J408" s="10">
        <f t="shared" si="68"/>
        <v>0.58075576690333897</v>
      </c>
      <c r="K408" s="10">
        <f t="shared" si="69"/>
        <v>1.6657956200432884</v>
      </c>
      <c r="L408" s="13">
        <f t="shared" si="72"/>
        <v>1.1614584470853728E-5</v>
      </c>
      <c r="M408" s="13">
        <f t="shared" si="73"/>
        <v>-2.8867021681922012E-5</v>
      </c>
      <c r="N408" s="13">
        <f t="shared" si="74"/>
        <v>3.1115968781562177E-5</v>
      </c>
    </row>
    <row r="409" spans="3:16" x14ac:dyDescent="0.2">
      <c r="C409">
        <v>407</v>
      </c>
      <c r="D409" s="14">
        <f t="shared" si="66"/>
        <v>6.5120000000000005</v>
      </c>
      <c r="E409" s="14">
        <f t="shared" si="70"/>
        <v>-1.0799030578106446</v>
      </c>
      <c r="F409" s="14">
        <f t="shared" si="71"/>
        <v>2.6600604525642559</v>
      </c>
      <c r="G409" s="2">
        <f t="shared" si="67"/>
        <v>2.8709079096280909</v>
      </c>
      <c r="H409" s="10">
        <f t="shared" si="75"/>
        <v>-0.57709511312231676</v>
      </c>
      <c r="I409" s="10">
        <f t="shared" si="76"/>
        <v>-6.0090682905272752E-2</v>
      </c>
      <c r="J409" s="10">
        <f t="shared" si="68"/>
        <v>0.58021518401510452</v>
      </c>
      <c r="K409" s="10">
        <f t="shared" si="69"/>
        <v>1.6657443610752818</v>
      </c>
      <c r="L409" s="13">
        <f t="shared" si="72"/>
        <v>1.1683210500823549E-5</v>
      </c>
      <c r="M409" s="13">
        <f t="shared" si="73"/>
        <v>-2.8778897958048333E-5</v>
      </c>
      <c r="N409" s="13">
        <f t="shared" si="74"/>
        <v>3.1059980284705788E-5</v>
      </c>
    </row>
    <row r="410" spans="3:16" x14ac:dyDescent="0.2">
      <c r="C410">
        <v>408</v>
      </c>
      <c r="D410" s="14">
        <f t="shared" si="66"/>
        <v>6.5280000000000005</v>
      </c>
      <c r="E410" s="14">
        <f t="shared" si="70"/>
        <v>-1.089130737951471</v>
      </c>
      <c r="F410" s="14">
        <f t="shared" si="71"/>
        <v>2.6590846122044618</v>
      </c>
      <c r="G410" s="2">
        <f t="shared" si="67"/>
        <v>2.8734886008497176</v>
      </c>
      <c r="H410" s="10">
        <f t="shared" si="75"/>
        <v>-0.5763627759152179</v>
      </c>
      <c r="I410" s="10">
        <f t="shared" si="76"/>
        <v>-6.1886612109818273E-2</v>
      </c>
      <c r="J410" s="10">
        <f t="shared" si="68"/>
        <v>0.57967577335880338</v>
      </c>
      <c r="K410" s="10">
        <f t="shared" si="69"/>
        <v>1.665691726935266</v>
      </c>
      <c r="L410" s="13">
        <f t="shared" si="72"/>
        <v>1.1751325483699837E-5</v>
      </c>
      <c r="M410" s="13">
        <f t="shared" si="73"/>
        <v>-2.869089958057458E-5</v>
      </c>
      <c r="N410" s="13">
        <f t="shared" si="74"/>
        <v>3.1004215348343646E-5</v>
      </c>
    </row>
    <row r="411" spans="3:16" x14ac:dyDescent="0.2">
      <c r="C411">
        <v>409</v>
      </c>
      <c r="D411" s="14">
        <f t="shared" si="66"/>
        <v>6.5440000000000005</v>
      </c>
      <c r="E411" s="14">
        <f t="shared" si="70"/>
        <v>-1.0983466666399315</v>
      </c>
      <c r="F411" s="14">
        <f t="shared" si="71"/>
        <v>2.6580800809767418</v>
      </c>
      <c r="G411" s="2">
        <f t="shared" si="67"/>
        <v>2.8760659097114538</v>
      </c>
      <c r="H411" s="10">
        <f t="shared" si="75"/>
        <v>-0.57562619743685428</v>
      </c>
      <c r="I411" s="10">
        <f t="shared" si="76"/>
        <v>-6.3677045352844575E-2</v>
      </c>
      <c r="J411" s="10">
        <f t="shared" si="68"/>
        <v>0.57913753572055793</v>
      </c>
      <c r="K411" s="10">
        <f t="shared" si="69"/>
        <v>1.665637723520196</v>
      </c>
      <c r="L411" s="13">
        <f t="shared" si="72"/>
        <v>1.1818932933449489E-5</v>
      </c>
      <c r="M411" s="13">
        <f t="shared" si="73"/>
        <v>-2.8603027814932958E-5</v>
      </c>
      <c r="N411" s="13">
        <f t="shared" si="74"/>
        <v>3.0948673248900439E-5</v>
      </c>
    </row>
    <row r="412" spans="3:16" x14ac:dyDescent="0.2">
      <c r="C412">
        <v>410</v>
      </c>
      <c r="D412" s="14">
        <f t="shared" si="66"/>
        <v>6.5600000000000005</v>
      </c>
      <c r="E412" s="14">
        <f t="shared" si="70"/>
        <v>-1.1075507762694503</v>
      </c>
      <c r="F412" s="14">
        <f t="shared" si="71"/>
        <v>2.6570469467531708</v>
      </c>
      <c r="G412" s="2">
        <f t="shared" si="67"/>
        <v>2.8786398175640886</v>
      </c>
      <c r="H412" s="10">
        <f t="shared" si="75"/>
        <v>-0.57488540929853671</v>
      </c>
      <c r="I412" s="10">
        <f t="shared" si="76"/>
        <v>-6.5461990586684893E-2</v>
      </c>
      <c r="J412" s="10">
        <f t="shared" si="68"/>
        <v>0.57860047185939734</v>
      </c>
      <c r="K412" s="10">
        <f t="shared" si="69"/>
        <v>1.6655823567558312</v>
      </c>
      <c r="L412" s="13">
        <f t="shared" si="72"/>
        <v>1.1886036345165607E-5</v>
      </c>
      <c r="M412" s="13">
        <f t="shared" si="73"/>
        <v>-2.8515283898800092E-5</v>
      </c>
      <c r="N412" s="13">
        <f t="shared" si="74"/>
        <v>3.089335326292317E-5</v>
      </c>
      <c r="O412" s="8"/>
      <c r="P412" s="8"/>
    </row>
    <row r="413" spans="3:16" x14ac:dyDescent="0.2">
      <c r="C413">
        <v>411</v>
      </c>
      <c r="D413" s="14">
        <f t="shared" si="66"/>
        <v>6.5760000000000005</v>
      </c>
      <c r="E413" s="14">
        <f t="shared" si="70"/>
        <v>-1.1167429997374847</v>
      </c>
      <c r="F413" s="14">
        <f t="shared" si="71"/>
        <v>2.6559852972779678</v>
      </c>
      <c r="G413" s="2">
        <f t="shared" si="67"/>
        <v>2.8812103058991392</v>
      </c>
      <c r="H413" s="10">
        <f t="shared" si="75"/>
        <v>-0.57414044289370858</v>
      </c>
      <c r="I413" s="10">
        <f t="shared" si="76"/>
        <v>-6.7241455840194586E-2</v>
      </c>
      <c r="J413" s="10">
        <f t="shared" si="68"/>
        <v>0.57806458250760595</v>
      </c>
      <c r="K413" s="10">
        <f t="shared" si="69"/>
        <v>1.6655256325961976</v>
      </c>
      <c r="L413" s="13">
        <f t="shared" si="72"/>
        <v>1.1952639195067505E-5</v>
      </c>
      <c r="M413" s="13">
        <f t="shared" si="73"/>
        <v>-2.8427669042541126E-5</v>
      </c>
      <c r="N413" s="13">
        <f t="shared" si="74"/>
        <v>3.0838254667210258E-5</v>
      </c>
    </row>
    <row r="414" spans="3:16" x14ac:dyDescent="0.2">
      <c r="C414">
        <v>412</v>
      </c>
      <c r="D414" s="14">
        <f t="shared" si="66"/>
        <v>6.5920000000000005</v>
      </c>
      <c r="E414" s="14">
        <f t="shared" si="70"/>
        <v>-1.125923270442049</v>
      </c>
      <c r="F414" s="14">
        <f t="shared" si="71"/>
        <v>2.6548952201662845</v>
      </c>
      <c r="G414" s="2">
        <f t="shared" si="67"/>
        <v>2.8837773563478692</v>
      </c>
      <c r="H414" s="10">
        <f t="shared" si="75"/>
        <v>-0.57339132939915327</v>
      </c>
      <c r="I414" s="10">
        <f t="shared" si="76"/>
        <v>-6.9015449217002534E-2</v>
      </c>
      <c r="J414" s="10">
        <f t="shared" si="68"/>
        <v>0.57752986837111109</v>
      </c>
      <c r="K414" s="10">
        <f t="shared" si="69"/>
        <v>1.6654675570231756</v>
      </c>
      <c r="L414" s="13">
        <f t="shared" si="72"/>
        <v>1.2018744940056614E-5</v>
      </c>
      <c r="M414" s="13">
        <f t="shared" si="73"/>
        <v>-2.8340184428765625E-5</v>
      </c>
      <c r="N414" s="13">
        <f t="shared" si="74"/>
        <v>3.0783376737950406E-5</v>
      </c>
    </row>
    <row r="415" spans="3:16" x14ac:dyDescent="0.2">
      <c r="C415">
        <v>413</v>
      </c>
      <c r="D415" s="14">
        <f t="shared" si="66"/>
        <v>6.6080000000000005</v>
      </c>
      <c r="E415" s="14">
        <f t="shared" si="70"/>
        <v>-1.1350915222782576</v>
      </c>
      <c r="F415" s="14">
        <f t="shared" si="71"/>
        <v>2.6537768029030238</v>
      </c>
      <c r="G415" s="2">
        <f t="shared" si="67"/>
        <v>2.8863409506803186</v>
      </c>
      <c r="H415" s="10">
        <f t="shared" si="75"/>
        <v>-0.5726380997762015</v>
      </c>
      <c r="I415" s="10">
        <f t="shared" si="76"/>
        <v>-7.0783978893790289E-2</v>
      </c>
      <c r="J415" s="10">
        <f t="shared" si="68"/>
        <v>0.57699633012986784</v>
      </c>
      <c r="K415" s="10">
        <f t="shared" si="69"/>
        <v>1.6654081360460977</v>
      </c>
      <c r="L415" s="13">
        <f t="shared" si="72"/>
        <v>1.2084357018049552E-5</v>
      </c>
      <c r="M415" s="13">
        <f t="shared" si="73"/>
        <v>-2.825283121388189E-5</v>
      </c>
      <c r="N415" s="13">
        <f t="shared" si="74"/>
        <v>3.0728718752004326E-5</v>
      </c>
    </row>
    <row r="416" spans="3:16" x14ac:dyDescent="0.2">
      <c r="C416">
        <v>414</v>
      </c>
      <c r="D416" s="14">
        <f t="shared" si="66"/>
        <v>6.6240000000000006</v>
      </c>
      <c r="E416" s="14">
        <f t="shared" si="70"/>
        <v>-1.1442476896348874</v>
      </c>
      <c r="F416" s="14">
        <f t="shared" si="71"/>
        <v>2.6526301328416833</v>
      </c>
      <c r="G416" s="2">
        <f t="shared" si="67"/>
        <v>2.8889010708043403</v>
      </c>
      <c r="H416" s="10">
        <f t="shared" si="75"/>
        <v>-0.57188078477189708</v>
      </c>
      <c r="I416" s="10">
        <f t="shared" si="76"/>
        <v>-7.254705311873777E-2</v>
      </c>
      <c r="J416" s="10">
        <f t="shared" si="68"/>
        <v>0.57646396843821368</v>
      </c>
      <c r="K416" s="10">
        <f t="shared" si="69"/>
        <v>1.6653473757012749</v>
      </c>
      <c r="L416" s="13">
        <f t="shared" si="72"/>
        <v>1.2149478848200168E-5</v>
      </c>
      <c r="M416" s="13">
        <f t="shared" si="73"/>
        <v>-2.8165610528096963E-5</v>
      </c>
      <c r="N416" s="13">
        <f t="shared" si="74"/>
        <v>3.0674279986713784E-5</v>
      </c>
    </row>
    <row r="417" spans="3:16" x14ac:dyDescent="0.2">
      <c r="C417">
        <v>415</v>
      </c>
      <c r="D417" s="14">
        <f t="shared" si="66"/>
        <v>6.6400000000000006</v>
      </c>
      <c r="E417" s="14">
        <f t="shared" si="70"/>
        <v>-1.1533917073909583</v>
      </c>
      <c r="F417" s="14">
        <f t="shared" si="71"/>
        <v>2.6514552972032241</v>
      </c>
      <c r="G417" s="2">
        <f t="shared" si="67"/>
        <v>2.8914576987646332</v>
      </c>
      <c r="H417" s="10">
        <f t="shared" si="75"/>
        <v>-0.57111941492017648</v>
      </c>
      <c r="I417" s="10">
        <f t="shared" si="76"/>
        <v>-7.430468020980241E-2</v>
      </c>
      <c r="J417" s="10">
        <f t="shared" si="68"/>
        <v>0.57593278392521263</v>
      </c>
      <c r="K417" s="10">
        <f t="shared" si="69"/>
        <v>1.6652852820515041</v>
      </c>
      <c r="L417" s="13">
        <f t="shared" si="72"/>
        <v>1.2214113830677498E-5</v>
      </c>
      <c r="M417" s="13">
        <f t="shared" si="73"/>
        <v>-2.8078523474972528E-5</v>
      </c>
      <c r="N417" s="13">
        <f t="shared" si="74"/>
        <v>3.062005971913397E-5</v>
      </c>
    </row>
    <row r="418" spans="3:16" x14ac:dyDescent="0.2">
      <c r="C418">
        <v>416</v>
      </c>
      <c r="D418" s="14">
        <f t="shared" si="66"/>
        <v>6.6560000000000006</v>
      </c>
      <c r="E418" s="14">
        <f t="shared" si="70"/>
        <v>-1.1625235109123331</v>
      </c>
      <c r="F418" s="14">
        <f t="shared" si="71"/>
        <v>2.6502523830749696</v>
      </c>
      <c r="G418" s="2">
        <f t="shared" si="67"/>
        <v>2.8940108167417917</v>
      </c>
      <c r="H418" s="10">
        <f t="shared" si="75"/>
        <v>-0.57035402054306239</v>
      </c>
      <c r="I418" s="10">
        <f t="shared" si="76"/>
        <v>-7.6056868553109336E-2</v>
      </c>
      <c r="J418" s="10">
        <f t="shared" si="68"/>
        <v>0.57540277719501931</v>
      </c>
      <c r="K418" s="10">
        <f t="shared" si="69"/>
        <v>1.6652218611856531</v>
      </c>
      <c r="L418" s="13">
        <f t="shared" si="72"/>
        <v>1.2278265346443717E-5</v>
      </c>
      <c r="M418" s="13">
        <f t="shared" si="73"/>
        <v>-2.7991571132979232E-5</v>
      </c>
      <c r="N418" s="13">
        <f t="shared" si="74"/>
        <v>3.0566057227099421E-5</v>
      </c>
    </row>
    <row r="419" spans="3:16" x14ac:dyDescent="0.2">
      <c r="C419">
        <v>417</v>
      </c>
      <c r="D419" s="14">
        <f t="shared" si="66"/>
        <v>6.6719999999999997</v>
      </c>
      <c r="E419" s="14">
        <f t="shared" si="70"/>
        <v>-1.1716430360483363</v>
      </c>
      <c r="F419" s="14">
        <f t="shared" si="71"/>
        <v>2.6490214774095246</v>
      </c>
      <c r="G419" s="2">
        <f t="shared" si="67"/>
        <v>2.8965604070513535</v>
      </c>
      <c r="H419" s="10">
        <f t="shared" si="75"/>
        <v>-0.56958463175187102</v>
      </c>
      <c r="I419" s="10">
        <f t="shared" si="76"/>
        <v>-7.7803626601424813E-2</v>
      </c>
      <c r="J419" s="10">
        <f t="shared" si="68"/>
        <v>0.57487394882726106</v>
      </c>
      <c r="K419" s="10">
        <f t="shared" si="69"/>
        <v>1.6651571192183103</v>
      </c>
      <c r="L419" s="13">
        <f t="shared" si="72"/>
        <v>1.2341936757476191E-5</v>
      </c>
      <c r="M419" s="13">
        <f t="shared" si="73"/>
        <v>-2.7904754555274636E-5</v>
      </c>
      <c r="N419" s="13">
        <f t="shared" si="74"/>
        <v>3.0512271788833791E-5</v>
      </c>
    </row>
    <row r="420" spans="3:16" x14ac:dyDescent="0.2">
      <c r="C420">
        <v>418</v>
      </c>
      <c r="D420" s="14">
        <f t="shared" si="66"/>
        <v>6.6879999999999997</v>
      </c>
      <c r="E420" s="14">
        <f t="shared" si="70"/>
        <v>-1.180750219128393</v>
      </c>
      <c r="F420" s="14">
        <f t="shared" si="71"/>
        <v>2.647762667023724</v>
      </c>
      <c r="G420" s="2">
        <f t="shared" si="67"/>
        <v>2.8991064521428549</v>
      </c>
      <c r="H420" s="10">
        <f t="shared" si="75"/>
        <v>-0.56881127844837787</v>
      </c>
      <c r="I420" s="10">
        <f t="shared" si="76"/>
        <v>-7.9544962872518665E-2</v>
      </c>
      <c r="J420" s="10">
        <f t="shared" si="68"/>
        <v>0.57434629937736037</v>
      </c>
      <c r="K420" s="10">
        <f t="shared" si="69"/>
        <v>1.6650910622892772</v>
      </c>
      <c r="L420" s="13">
        <f t="shared" si="72"/>
        <v>1.2405131406989511E-5</v>
      </c>
      <c r="M420" s="13">
        <f t="shared" si="73"/>
        <v>-2.7818074769703216E-5</v>
      </c>
      <c r="N420" s="13">
        <f t="shared" si="74"/>
        <v>3.0458702682771574E-5</v>
      </c>
    </row>
    <row r="421" spans="3:16" x14ac:dyDescent="0.2">
      <c r="C421">
        <v>419</v>
      </c>
      <c r="D421" s="14">
        <f t="shared" si="66"/>
        <v>6.7039999999999997</v>
      </c>
      <c r="E421" s="14">
        <f t="shared" si="70"/>
        <v>-1.1898449969586844</v>
      </c>
      <c r="F421" s="14">
        <f t="shared" si="71"/>
        <v>2.6464760385976041</v>
      </c>
      <c r="G421" s="2">
        <f t="shared" si="67"/>
        <v>2.9016489345988909</v>
      </c>
      <c r="H421" s="10">
        <f t="shared" si="75"/>
        <v>-0.56803399032599733</v>
      </c>
      <c r="I421" s="10">
        <f t="shared" si="76"/>
        <v>-8.1280885947637715E-2</v>
      </c>
      <c r="J421" s="10">
        <f t="shared" si="68"/>
        <v>0.57381982937687692</v>
      </c>
      <c r="K421" s="10">
        <f t="shared" si="69"/>
        <v>1.6650236965631322</v>
      </c>
      <c r="L421" s="13">
        <f t="shared" si="72"/>
        <v>1.2467852619102437E-5</v>
      </c>
      <c r="M421" s="13">
        <f t="shared" si="73"/>
        <v>-2.7731532779684542E-5</v>
      </c>
      <c r="N421" s="13">
        <f t="shared" si="74"/>
        <v>3.0405349187969834E-5</v>
      </c>
    </row>
    <row r="422" spans="3:16" x14ac:dyDescent="0.2">
      <c r="C422">
        <v>420</v>
      </c>
      <c r="D422" s="14">
        <f t="shared" si="66"/>
        <v>6.72</v>
      </c>
      <c r="E422" s="14">
        <f t="shared" si="70"/>
        <v>-1.1989273068188249</v>
      </c>
      <c r="F422" s="14">
        <f t="shared" si="71"/>
        <v>2.6451616786733996</v>
      </c>
      <c r="G422" s="2">
        <f t="shared" si="67"/>
        <v>2.9041878371341818</v>
      </c>
      <c r="H422" s="10">
        <f t="shared" si="75"/>
        <v>-0.56725279687099006</v>
      </c>
      <c r="I422" s="10">
        <f t="shared" si="76"/>
        <v>-8.3011404469979233E-2</v>
      </c>
      <c r="J422" s="10">
        <f t="shared" si="68"/>
        <v>0.57329453933387431</v>
      </c>
      <c r="K422" s="10">
        <f t="shared" si="69"/>
        <v>1.6649550282288816</v>
      </c>
      <c r="L422" s="13">
        <f t="shared" si="72"/>
        <v>1.2530103698948913E-5</v>
      </c>
      <c r="M422" s="13">
        <f t="shared" si="73"/>
        <v>-2.7645129564213278E-5</v>
      </c>
      <c r="N422" s="13">
        <f t="shared" si="74"/>
        <v>3.0352210583885853E-5</v>
      </c>
      <c r="O422" s="8">
        <f>E422</f>
        <v>-1.1989273068188249</v>
      </c>
      <c r="P422" s="8">
        <f>F422</f>
        <v>2.6451616786733996</v>
      </c>
    </row>
    <row r="423" spans="3:16" x14ac:dyDescent="0.2">
      <c r="C423">
        <v>421</v>
      </c>
      <c r="D423" s="14">
        <f t="shared" si="66"/>
        <v>6.7359999999999998</v>
      </c>
      <c r="E423" s="14">
        <f t="shared" si="70"/>
        <v>-1.2079970864585561</v>
      </c>
      <c r="F423" s="14">
        <f t="shared" si="71"/>
        <v>2.6438196736545647</v>
      </c>
      <c r="G423" s="2">
        <f t="shared" si="67"/>
        <v>2.9067231425946454</v>
      </c>
      <c r="H423" s="10">
        <f t="shared" si="75"/>
        <v>-0.56646772736362871</v>
      </c>
      <c r="I423" s="10">
        <f t="shared" si="76"/>
        <v>-8.4736527143164375E-2</v>
      </c>
      <c r="J423" s="10">
        <f t="shared" si="68"/>
        <v>0.57277042973323844</v>
      </c>
      <c r="K423" s="10">
        <f t="shared" si="69"/>
        <v>1.6648850634994843</v>
      </c>
      <c r="L423" s="13">
        <f t="shared" si="72"/>
        <v>1.2591887932900114E-5</v>
      </c>
      <c r="M423" s="13">
        <f t="shared" si="73"/>
        <v>-2.7558866078081223E-5</v>
      </c>
      <c r="N423" s="13">
        <f t="shared" si="74"/>
        <v>3.0299286150408418E-5</v>
      </c>
    </row>
    <row r="424" spans="3:16" x14ac:dyDescent="0.2">
      <c r="C424">
        <v>422</v>
      </c>
      <c r="D424" s="14">
        <f t="shared" si="66"/>
        <v>6.7519999999999998</v>
      </c>
      <c r="E424" s="14">
        <f t="shared" si="70"/>
        <v>-1.217054274094461</v>
      </c>
      <c r="F424" s="14">
        <f t="shared" si="71"/>
        <v>2.6424501098048183</v>
      </c>
      <c r="G424" s="2">
        <f t="shared" si="67"/>
        <v>2.9092548339564703</v>
      </c>
      <c r="H424" s="10">
        <f t="shared" si="75"/>
        <v>-0.56567881087937755</v>
      </c>
      <c r="I424" s="10">
        <f t="shared" si="76"/>
        <v>-8.6456262729739386E-2</v>
      </c>
      <c r="J424" s="10">
        <f t="shared" si="68"/>
        <v>0.57224750103700794</v>
      </c>
      <c r="K424" s="10">
        <f t="shared" si="69"/>
        <v>1.6648138086114257</v>
      </c>
      <c r="L424" s="13">
        <f t="shared" si="72"/>
        <v>1.2653208588453424E-5</v>
      </c>
      <c r="M424" s="13">
        <f t="shared" si="73"/>
        <v>-2.7472743252543452E-5</v>
      </c>
      <c r="N424" s="13">
        <f t="shared" si="74"/>
        <v>3.0246575168158847E-5</v>
      </c>
    </row>
    <row r="425" spans="3:16" x14ac:dyDescent="0.2">
      <c r="C425">
        <v>423</v>
      </c>
      <c r="D425" s="14">
        <f t="shared" si="66"/>
        <v>6.7679999999999998</v>
      </c>
      <c r="E425" s="14">
        <f t="shared" si="70"/>
        <v>-1.2260988084066962</v>
      </c>
      <c r="F425" s="14">
        <f t="shared" si="71"/>
        <v>2.6410530732472131</v>
      </c>
      <c r="G425" s="2">
        <f t="shared" si="67"/>
        <v>2.9117828943252051</v>
      </c>
      <c r="H425" s="10">
        <f t="shared" si="75"/>
        <v>-0.56488607629007204</v>
      </c>
      <c r="I425" s="10">
        <f t="shared" si="76"/>
        <v>-8.8170620049732307E-2</v>
      </c>
      <c r="J425" s="10">
        <f t="shared" si="68"/>
        <v>0.5717257536847079</v>
      </c>
      <c r="K425" s="10">
        <f t="shared" si="69"/>
        <v>1.664741269824318</v>
      </c>
      <c r="L425" s="13">
        <f t="shared" si="72"/>
        <v>1.2714068914121412E-5</v>
      </c>
      <c r="M425" s="13">
        <f t="shared" si="73"/>
        <v>-2.7386761995984443E-5</v>
      </c>
      <c r="N425" s="13">
        <f t="shared" si="74"/>
        <v>3.0194076918788659E-5</v>
      </c>
    </row>
    <row r="426" spans="3:16" x14ac:dyDescent="0.2">
      <c r="C426">
        <v>424</v>
      </c>
      <c r="D426" s="14">
        <f t="shared" si="66"/>
        <v>6.7839999999999998</v>
      </c>
      <c r="E426" s="14">
        <f t="shared" si="70"/>
        <v>-1.2351306285357433</v>
      </c>
      <c r="F426" s="14">
        <f t="shared" si="71"/>
        <v>2.6396286499632269</v>
      </c>
      <c r="G426" s="2">
        <f t="shared" si="67"/>
        <v>2.914307306934838</v>
      </c>
      <c r="H426" s="10">
        <f t="shared" si="75"/>
        <v>-0.56408955226511237</v>
      </c>
      <c r="I426" s="10">
        <f t="shared" si="76"/>
        <v>-8.9879607979237441E-2</v>
      </c>
      <c r="J426" s="10">
        <f t="shared" si="68"/>
        <v>0.57120518809369747</v>
      </c>
      <c r="K426" s="10">
        <f t="shared" si="69"/>
        <v>1.664667453420551</v>
      </c>
      <c r="L426" s="13">
        <f t="shared" si="72"/>
        <v>1.2774472139431836E-5</v>
      </c>
      <c r="M426" s="13">
        <f t="shared" si="73"/>
        <v>-2.7300923193918081E-5</v>
      </c>
      <c r="N426" s="13">
        <f t="shared" si="74"/>
        <v>3.0141790684717697E-5</v>
      </c>
    </row>
    <row r="427" spans="3:16" x14ac:dyDescent="0.2">
      <c r="C427">
        <v>425</v>
      </c>
      <c r="D427" s="14">
        <f t="shared" si="66"/>
        <v>6.8</v>
      </c>
      <c r="E427" s="14">
        <f t="shared" si="70"/>
        <v>-1.2441496740791798</v>
      </c>
      <c r="F427" s="14">
        <f t="shared" si="71"/>
        <v>2.6381769257918775</v>
      </c>
      <c r="G427" s="2">
        <f t="shared" si="67"/>
        <v>2.9168280551468935</v>
      </c>
      <c r="H427" s="10">
        <f t="shared" si="75"/>
        <v>-0.56328926727264306</v>
      </c>
      <c r="I427" s="10">
        <f t="shared" si="76"/>
        <v>-9.1583235448972067E-2</v>
      </c>
      <c r="J427" s="10">
        <f t="shared" si="68"/>
        <v>0.57068580465949292</v>
      </c>
      <c r="K427" s="10">
        <f t="shared" si="69"/>
        <v>1.6645923657048887</v>
      </c>
      <c r="L427" s="13">
        <f t="shared" si="72"/>
        <v>1.2834421475260704E-5</v>
      </c>
      <c r="M427" s="13">
        <f t="shared" si="73"/>
        <v>-2.7215227708543566E-5</v>
      </c>
      <c r="N427" s="13">
        <f t="shared" si="74"/>
        <v>3.0089715748616015E-5</v>
      </c>
    </row>
    <row r="428" spans="3:16" x14ac:dyDescent="0.2">
      <c r="C428">
        <v>426</v>
      </c>
      <c r="D428" s="14">
        <f t="shared" si="66"/>
        <v>6.8159999999999998</v>
      </c>
      <c r="E428" s="14">
        <f t="shared" si="70"/>
        <v>-1.2531558850884679</v>
      </c>
      <c r="F428" s="14">
        <f t="shared" si="71"/>
        <v>2.6366979864288598</v>
      </c>
      <c r="G428" s="2">
        <f t="shared" si="67"/>
        <v>2.9193451224495308</v>
      </c>
      <c r="H428" s="10">
        <f t="shared" si="75"/>
        <v>-0.56248524958070478</v>
      </c>
      <c r="I428" s="10">
        <f t="shared" si="76"/>
        <v>-9.3281511442805387E-2</v>
      </c>
      <c r="J428" s="10">
        <f t="shared" si="68"/>
        <v>0.57016760375605524</v>
      </c>
      <c r="K428" s="10">
        <f t="shared" si="69"/>
        <v>1.6645160130039767</v>
      </c>
      <c r="L428" s="13">
        <f t="shared" si="72"/>
        <v>1.289392011383228E-5</v>
      </c>
      <c r="M428" s="13">
        <f t="shared" si="73"/>
        <v>-2.7129676379411549E-5</v>
      </c>
      <c r="N428" s="13">
        <f t="shared" si="74"/>
        <v>3.0037851393758002E-5</v>
      </c>
    </row>
    <row r="429" spans="3:16" x14ac:dyDescent="0.2">
      <c r="C429">
        <v>427</v>
      </c>
      <c r="D429" s="14">
        <f t="shared" si="66"/>
        <v>6.8319999999999999</v>
      </c>
      <c r="E429" s="14">
        <f t="shared" si="70"/>
        <v>-1.2621492020657623</v>
      </c>
      <c r="F429" s="14">
        <f t="shared" si="71"/>
        <v>2.6351919174257077</v>
      </c>
      <c r="G429" s="2">
        <f t="shared" si="67"/>
        <v>2.9218584924566451</v>
      </c>
      <c r="H429" s="10">
        <f t="shared" si="75"/>
        <v>-0.56167752725841402</v>
      </c>
      <c r="I429" s="10">
        <f t="shared" si="76"/>
        <v>-9.497444499639851E-2</v>
      </c>
      <c r="J429" s="10">
        <f t="shared" si="68"/>
        <v>0.56965058573611627</v>
      </c>
      <c r="K429" s="10">
        <f t="shared" si="69"/>
        <v>1.6644384016659735</v>
      </c>
      <c r="L429" s="13">
        <f t="shared" si="72"/>
        <v>1.2952971228386012E-5</v>
      </c>
      <c r="M429" s="13">
        <f t="shared" si="73"/>
        <v>-2.7044270024534356E-5</v>
      </c>
      <c r="N429" s="13">
        <f t="shared" si="74"/>
        <v>2.998619690463136E-5</v>
      </c>
    </row>
    <row r="430" spans="3:16" x14ac:dyDescent="0.2">
      <c r="C430">
        <v>428</v>
      </c>
      <c r="D430" s="14">
        <f t="shared" si="66"/>
        <v>6.8479999999999999</v>
      </c>
      <c r="E430" s="14">
        <f t="shared" si="70"/>
        <v>-1.2711295659607371</v>
      </c>
      <c r="F430" s="14">
        <f t="shared" si="71"/>
        <v>2.633658804188975</v>
      </c>
      <c r="G430" s="2">
        <f t="shared" si="67"/>
        <v>2.9243681489069795</v>
      </c>
      <c r="H430" s="10">
        <f t="shared" si="75"/>
        <v>-0.56086612817715653</v>
      </c>
      <c r="I430" s="10">
        <f t="shared" si="76"/>
        <v>-9.6662045195872182E-2</v>
      </c>
      <c r="J430" s="10">
        <f t="shared" si="68"/>
        <v>0.56913475093152011</v>
      </c>
      <c r="K430" s="10">
        <f t="shared" si="69"/>
        <v>1.6643595380602443</v>
      </c>
      <c r="L430" s="13">
        <f t="shared" si="72"/>
        <v>1.301157797339858E-5</v>
      </c>
      <c r="M430" s="13">
        <f t="shared" si="73"/>
        <v>-2.6959009440385984E-5</v>
      </c>
      <c r="N430" s="13">
        <f t="shared" si="74"/>
        <v>2.9934751566776893E-5</v>
      </c>
    </row>
    <row r="431" spans="3:16" x14ac:dyDescent="0.2">
      <c r="C431">
        <v>429</v>
      </c>
      <c r="D431" s="14">
        <f t="shared" si="66"/>
        <v>6.8639999999999999</v>
      </c>
      <c r="E431" s="14">
        <f t="shared" si="70"/>
        <v>-1.2800969181674313</v>
      </c>
      <c r="F431" s="14">
        <f t="shared" si="71"/>
        <v>2.6320987319794398</v>
      </c>
      <c r="G431" s="2">
        <f t="shared" si="67"/>
        <v>2.9268740756632377</v>
      </c>
      <c r="H431" s="10">
        <f t="shared" si="75"/>
        <v>-0.5600510800117392</v>
      </c>
      <c r="I431" s="10">
        <f t="shared" si="76"/>
        <v>-9.8344321176446758E-2</v>
      </c>
      <c r="J431" s="10">
        <f t="shared" si="68"/>
        <v>0.56862009965351346</v>
      </c>
      <c r="K431" s="10">
        <f t="shared" si="69"/>
        <v>1.6642794285769154</v>
      </c>
      <c r="L431" s="13">
        <f t="shared" si="72"/>
        <v>1.3069743484916962E-5</v>
      </c>
      <c r="M431" s="13">
        <f t="shared" si="73"/>
        <v>-2.6873895401902104E-5</v>
      </c>
      <c r="N431" s="13">
        <f t="shared" si="74"/>
        <v>2.9883514666683777E-5</v>
      </c>
    </row>
    <row r="432" spans="3:16" x14ac:dyDescent="0.2">
      <c r="C432">
        <v>430</v>
      </c>
      <c r="D432" s="14">
        <f t="shared" si="66"/>
        <v>6.88</v>
      </c>
      <c r="E432" s="14">
        <f t="shared" si="70"/>
        <v>-1.2890512005211128</v>
      </c>
      <c r="F432" s="14">
        <f t="shared" si="71"/>
        <v>2.6305117859113287</v>
      </c>
      <c r="G432" s="2">
        <f t="shared" si="67"/>
        <v>2.9293762567112012</v>
      </c>
      <c r="H432" s="10">
        <f t="shared" si="75"/>
        <v>-0.55923241024154191</v>
      </c>
      <c r="I432" s="10">
        <f t="shared" si="76"/>
        <v>-0.10002128212110994</v>
      </c>
      <c r="J432" s="10">
        <f t="shared" si="68"/>
        <v>0.56810663219303725</v>
      </c>
      <c r="K432" s="10">
        <f t="shared" si="69"/>
        <v>1.6641980796264466</v>
      </c>
      <c r="L432" s="13">
        <f t="shared" si="72"/>
        <v>1.3127470880225367E-5</v>
      </c>
      <c r="M432" s="13">
        <f t="shared" si="73"/>
        <v>-2.6788928662702105E-5</v>
      </c>
      <c r="N432" s="13">
        <f t="shared" si="74"/>
        <v>2.9832485491599713E-5</v>
      </c>
      <c r="O432" s="8"/>
      <c r="P432" s="8"/>
    </row>
    <row r="433" spans="3:16" x14ac:dyDescent="0.2">
      <c r="C433">
        <v>431</v>
      </c>
      <c r="D433" s="14">
        <f t="shared" si="66"/>
        <v>6.8959999999999999</v>
      </c>
      <c r="E433" s="14">
        <f t="shared" si="70"/>
        <v>-1.2979923552951607</v>
      </c>
      <c r="F433" s="14">
        <f t="shared" si="71"/>
        <v>2.6288980509515643</v>
      </c>
      <c r="G433" s="2">
        <f t="shared" si="67"/>
        <v>2.9318746761588583</v>
      </c>
      <c r="H433" s="10">
        <f t="shared" si="75"/>
        <v>-0.55841014615171103</v>
      </c>
      <c r="I433" s="10">
        <f t="shared" si="76"/>
        <v>-0.10169293725928452</v>
      </c>
      <c r="J433" s="10">
        <f t="shared" si="68"/>
        <v>0.56759434882105375</v>
      </c>
      <c r="K433" s="10">
        <f t="shared" si="69"/>
        <v>1.6641154976393251</v>
      </c>
      <c r="L433" s="13">
        <f t="shared" si="72"/>
        <v>1.3184763257845233E-5</v>
      </c>
      <c r="M433" s="13">
        <f t="shared" si="73"/>
        <v>-2.6704109955311139E-5</v>
      </c>
      <c r="N433" s="13">
        <f t="shared" si="74"/>
        <v>2.9781663329484692E-5</v>
      </c>
    </row>
    <row r="434" spans="3:16" x14ac:dyDescent="0.2">
      <c r="C434">
        <v>432</v>
      </c>
      <c r="D434" s="14">
        <f t="shared" si="66"/>
        <v>6.9119999999999999</v>
      </c>
      <c r="E434" s="14">
        <f t="shared" si="70"/>
        <v>-1.3069203251979675</v>
      </c>
      <c r="F434" s="14">
        <f t="shared" si="71"/>
        <v>2.6272576119190316</v>
      </c>
      <c r="G434" s="2">
        <f t="shared" si="67"/>
        <v>2.9343693182355306</v>
      </c>
      <c r="H434" s="10">
        <f t="shared" si="75"/>
        <v>-0.55758431483431126</v>
      </c>
      <c r="I434" s="10">
        <f t="shared" si="76"/>
        <v>-0.10335929586552384</v>
      </c>
      <c r="J434" s="10">
        <f t="shared" si="68"/>
        <v>0.56708324978883407</v>
      </c>
      <c r="K434" s="10">
        <f t="shared" si="69"/>
        <v>1.6640316890656501</v>
      </c>
      <c r="L434" s="13">
        <f t="shared" si="72"/>
        <v>1.3241623697979321E-5</v>
      </c>
      <c r="M434" s="13">
        <f t="shared" si="73"/>
        <v>-2.6619439991826255E-5</v>
      </c>
      <c r="N434" s="13">
        <f t="shared" si="74"/>
        <v>2.9731047469561621E-5</v>
      </c>
    </row>
    <row r="435" spans="3:16" x14ac:dyDescent="0.2">
      <c r="C435">
        <v>433</v>
      </c>
      <c r="D435" s="14">
        <f t="shared" si="66"/>
        <v>6.9279999999999999</v>
      </c>
      <c r="E435" s="14">
        <f t="shared" si="70"/>
        <v>-1.3158350533698586</v>
      </c>
      <c r="F435" s="14">
        <f t="shared" si="71"/>
        <v>2.6255905534838675</v>
      </c>
      <c r="G435" s="2">
        <f t="shared" si="67"/>
        <v>2.9368601672910102</v>
      </c>
      <c r="H435" s="10">
        <f t="shared" si="75"/>
        <v>-0.55675494318946361</v>
      </c>
      <c r="I435" s="10">
        <f t="shared" si="76"/>
        <v>-0.1050203672582628</v>
      </c>
      <c r="J435" s="10">
        <f t="shared" si="68"/>
        <v>0.56657333532823728</v>
      </c>
      <c r="K435" s="10">
        <f t="shared" si="69"/>
        <v>1.6639466603747126</v>
      </c>
      <c r="L435" s="13">
        <f t="shared" si="72"/>
        <v>1.3298055262178643E-5</v>
      </c>
      <c r="M435" s="13">
        <f t="shared" si="73"/>
        <v>-2.6534919464360485E-5</v>
      </c>
      <c r="N435" s="13">
        <f t="shared" si="74"/>
        <v>2.9680637202325257E-5</v>
      </c>
    </row>
    <row r="436" spans="3:16" x14ac:dyDescent="0.2">
      <c r="C436">
        <v>434</v>
      </c>
      <c r="D436" s="14">
        <f t="shared" si="66"/>
        <v>6.944</v>
      </c>
      <c r="E436" s="14">
        <f t="shared" si="70"/>
        <v>-1.3247364833800304</v>
      </c>
      <c r="F436" s="14">
        <f t="shared" si="71"/>
        <v>2.6238969601667672</v>
      </c>
      <c r="G436" s="2">
        <f t="shared" si="67"/>
        <v>2.9393472077946985</v>
      </c>
      <c r="H436" s="10">
        <f t="shared" si="75"/>
        <v>-0.55592205792653893</v>
      </c>
      <c r="I436" s="10">
        <f t="shared" si="76"/>
        <v>-0.1066761607985689</v>
      </c>
      <c r="J436" s="10">
        <f t="shared" si="68"/>
        <v>0.56606460565204064</v>
      </c>
      <c r="K436" s="10">
        <f t="shared" si="69"/>
        <v>1.6638604180547327</v>
      </c>
      <c r="L436" s="13">
        <f t="shared" si="72"/>
        <v>1.3354060993342465E-5</v>
      </c>
      <c r="M436" s="13">
        <f t="shared" si="73"/>
        <v>-2.6450549045042848E-5</v>
      </c>
      <c r="N436" s="13">
        <f t="shared" si="74"/>
        <v>2.963043181929902E-5</v>
      </c>
    </row>
    <row r="437" spans="3:16" x14ac:dyDescent="0.2">
      <c r="C437">
        <v>435</v>
      </c>
      <c r="D437" s="14">
        <f t="shared" si="66"/>
        <v>6.96</v>
      </c>
      <c r="E437" s="14">
        <f t="shared" si="70"/>
        <v>-1.3336245592235079</v>
      </c>
      <c r="F437" s="14">
        <f t="shared" si="71"/>
        <v>2.6221769163383133</v>
      </c>
      <c r="G437" s="2">
        <f t="shared" si="67"/>
        <v>2.9418304243347544</v>
      </c>
      <c r="H437" s="10">
        <f t="shared" si="75"/>
        <v>-0.55508568556529581</v>
      </c>
      <c r="I437" s="10">
        <f t="shared" si="76"/>
        <v>-0.10832668588889316</v>
      </c>
      <c r="J437" s="10">
        <f t="shared" si="68"/>
        <v>0.56555706095421121</v>
      </c>
      <c r="K437" s="10">
        <f t="shared" si="69"/>
        <v>1.6637729686124436</v>
      </c>
      <c r="L437" s="13">
        <f t="shared" si="72"/>
        <v>1.3409643916051373E-5</v>
      </c>
      <c r="M437" s="13">
        <f t="shared" si="73"/>
        <v>-2.636632938601835E-5</v>
      </c>
      <c r="N437" s="13">
        <f t="shared" si="74"/>
        <v>2.9580430612945923E-5</v>
      </c>
    </row>
    <row r="438" spans="3:16" x14ac:dyDescent="0.2">
      <c r="C438">
        <v>436</v>
      </c>
      <c r="D438" s="14">
        <f t="shared" si="66"/>
        <v>6.976</v>
      </c>
      <c r="E438" s="14">
        <f t="shared" si="70"/>
        <v>-1.3424992253181198</v>
      </c>
      <c r="F438" s="14">
        <f t="shared" si="71"/>
        <v>2.6204305062183226</v>
      </c>
      <c r="G438" s="2">
        <f t="shared" si="67"/>
        <v>2.9443098016172429</v>
      </c>
      <c r="H438" s="10">
        <f t="shared" si="75"/>
        <v>-0.5542458524370325</v>
      </c>
      <c r="I438" s="10">
        <f t="shared" si="76"/>
        <v>-0.10997195197182119</v>
      </c>
      <c r="J438" s="10">
        <f t="shared" si="68"/>
        <v>0.56505070141018798</v>
      </c>
      <c r="K438" s="10">
        <f t="shared" si="69"/>
        <v>1.6636843185727146</v>
      </c>
      <c r="L438" s="13">
        <f t="shared" si="72"/>
        <v>1.3464807036567272E-5</v>
      </c>
      <c r="M438" s="13">
        <f t="shared" si="73"/>
        <v>-2.628226111989207E-5</v>
      </c>
      <c r="N438" s="13">
        <f t="shared" si="74"/>
        <v>2.9530632876831169E-5</v>
      </c>
    </row>
    <row r="439" spans="3:16" x14ac:dyDescent="0.2">
      <c r="C439">
        <v>437</v>
      </c>
      <c r="D439" s="14">
        <f t="shared" si="66"/>
        <v>6.992</v>
      </c>
      <c r="E439" s="14">
        <f t="shared" si="70"/>
        <v>-1.3513604265014929</v>
      </c>
      <c r="F439" s="14">
        <f t="shared" si="71"/>
        <v>2.618657813875215</v>
      </c>
      <c r="G439" s="2">
        <f t="shared" si="67"/>
        <v>2.9467853244652922</v>
      </c>
      <c r="H439" s="10">
        <f t="shared" si="75"/>
        <v>-0.5534025846857249</v>
      </c>
      <c r="I439" s="10">
        <f t="shared" si="76"/>
        <v>-0.11161196852887967</v>
      </c>
      <c r="J439" s="10">
        <f t="shared" si="68"/>
        <v>0.56454552717715556</v>
      </c>
      <c r="K439" s="10">
        <f t="shared" si="69"/>
        <v>1.6635944744781637</v>
      </c>
      <c r="L439" s="13">
        <f t="shared" si="72"/>
        <v>1.351955334283339E-5</v>
      </c>
      <c r="M439" s="13">
        <f t="shared" si="73"/>
        <v>-2.6198344860395295E-5</v>
      </c>
      <c r="N439" s="13">
        <f t="shared" si="74"/>
        <v>2.9481037905981499E-5</v>
      </c>
    </row>
    <row r="440" spans="3:16" x14ac:dyDescent="0.2">
      <c r="C440">
        <v>438</v>
      </c>
      <c r="D440" s="14">
        <f t="shared" si="66"/>
        <v>7.008</v>
      </c>
      <c r="E440" s="14">
        <f t="shared" si="70"/>
        <v>-1.360208108028063</v>
      </c>
      <c r="F440" s="14">
        <f t="shared" si="71"/>
        <v>2.6168589232253985</v>
      </c>
      <c r="G440" s="2">
        <f t="shared" si="67"/>
        <v>2.9492569778182567</v>
      </c>
      <c r="H440" s="10">
        <f t="shared" si="75"/>
        <v>-0.55255590826917833</v>
      </c>
      <c r="I440" s="10">
        <f t="shared" si="76"/>
        <v>-0.1132467450793706</v>
      </c>
      <c r="J440" s="10">
        <f t="shared" si="68"/>
        <v>0.56404153839433546</v>
      </c>
      <c r="K440" s="10">
        <f t="shared" si="69"/>
        <v>1.663503442888838</v>
      </c>
      <c r="L440" s="13">
        <f t="shared" si="72"/>
        <v>1.357388580436325E-5</v>
      </c>
      <c r="M440" s="13">
        <f t="shared" si="73"/>
        <v>-2.6114581202385523E-5</v>
      </c>
      <c r="N440" s="13">
        <f t="shared" si="74"/>
        <v>2.9431644996599858E-5</v>
      </c>
    </row>
    <row r="441" spans="3:16" x14ac:dyDescent="0.2">
      <c r="C441">
        <v>439</v>
      </c>
      <c r="D441" s="14">
        <f t="shared" si="66"/>
        <v>7.024</v>
      </c>
      <c r="E441" s="14">
        <f t="shared" si="70"/>
        <v>-1.3690422155661066</v>
      </c>
      <c r="F441" s="14">
        <f t="shared" si="71"/>
        <v>2.6150339180326752</v>
      </c>
      <c r="G441" s="2">
        <f t="shared" si="67"/>
        <v>2.9517247467308803</v>
      </c>
      <c r="H441" s="10">
        <f t="shared" si="75"/>
        <v>-0.55170584896017949</v>
      </c>
      <c r="I441" s="10">
        <f t="shared" si="76"/>
        <v>-0.11487629117917786</v>
      </c>
      <c r="J441" s="10">
        <f t="shared" si="68"/>
        <v>0.56353873518326636</v>
      </c>
      <c r="K441" s="10">
        <f t="shared" si="69"/>
        <v>1.6634112303818676</v>
      </c>
      <c r="L441" s="13">
        <f t="shared" si="72"/>
        <v>1.3627807372462719E-5</v>
      </c>
      <c r="M441" s="13">
        <f t="shared" si="73"/>
        <v>-2.6030970722068503E-5</v>
      </c>
      <c r="N441" s="13">
        <f t="shared" si="74"/>
        <v>2.9382453446132382E-5</v>
      </c>
    </row>
    <row r="442" spans="3:16" x14ac:dyDescent="0.2">
      <c r="C442">
        <v>440</v>
      </c>
      <c r="D442" s="14">
        <f t="shared" si="66"/>
        <v>7.04</v>
      </c>
      <c r="E442" s="14">
        <f t="shared" si="70"/>
        <v>-1.3778626951947888</v>
      </c>
      <c r="F442" s="14">
        <f t="shared" si="71"/>
        <v>2.6131828819076648</v>
      </c>
      <c r="G442" s="2">
        <f t="shared" si="67"/>
        <v>2.9541886163724715</v>
      </c>
      <c r="H442" s="10">
        <f t="shared" si="75"/>
        <v>-0.55085243234762049</v>
      </c>
      <c r="I442" s="10">
        <f t="shared" si="76"/>
        <v>-0.11650061641962917</v>
      </c>
      <c r="J442" s="10">
        <f t="shared" si="68"/>
        <v>0.56303711764806719</v>
      </c>
      <c r="K442" s="10">
        <f t="shared" si="69"/>
        <v>1.663317843551088</v>
      </c>
      <c r="L442" s="13">
        <f t="shared" si="72"/>
        <v>1.3681320980230005E-5</v>
      </c>
      <c r="M442" s="13">
        <f t="shared" si="73"/>
        <v>-2.5947513977442327E-5</v>
      </c>
      <c r="N442" s="13">
        <f t="shared" si="74"/>
        <v>2.9333462553432841E-5</v>
      </c>
      <c r="O442" s="8">
        <f>E442</f>
        <v>-1.3778626951947888</v>
      </c>
      <c r="P442" s="8">
        <f>F442</f>
        <v>2.6131828819076648</v>
      </c>
    </row>
    <row r="443" spans="3:16" x14ac:dyDescent="0.2">
      <c r="C443">
        <v>441</v>
      </c>
      <c r="D443" s="14">
        <f t="shared" si="66"/>
        <v>7.056</v>
      </c>
      <c r="E443" s="14">
        <f t="shared" si="70"/>
        <v>-1.3866694934012305</v>
      </c>
      <c r="F443" s="14">
        <f t="shared" si="71"/>
        <v>2.611305898307247</v>
      </c>
      <c r="G443" s="2">
        <f t="shared" si="67"/>
        <v>2.9566485720260776</v>
      </c>
      <c r="H443" s="10">
        <f t="shared" si="75"/>
        <v>-0.54999568383765074</v>
      </c>
      <c r="I443" s="10">
        <f t="shared" si="76"/>
        <v>-0.11811973042635815</v>
      </c>
      <c r="J443" s="10">
        <f t="shared" si="68"/>
        <v>0.56253668587572192</v>
      </c>
      <c r="K443" s="10">
        <f t="shared" si="69"/>
        <v>1.6632232890067353</v>
      </c>
      <c r="L443" s="13">
        <f t="shared" si="72"/>
        <v>1.373442954255566E-5</v>
      </c>
      <c r="M443" s="13">
        <f t="shared" si="73"/>
        <v>-2.5864211508075385E-5</v>
      </c>
      <c r="N443" s="13">
        <f t="shared" si="74"/>
        <v>2.9284671618337892E-5</v>
      </c>
    </row>
    <row r="444" spans="3:16" x14ac:dyDescent="0.2">
      <c r="C444">
        <v>442</v>
      </c>
      <c r="D444" s="14">
        <f t="shared" si="66"/>
        <v>7.0720000000000001</v>
      </c>
      <c r="E444" s="14">
        <f t="shared" si="70"/>
        <v>-1.3954625570775936</v>
      </c>
      <c r="F444" s="14">
        <f t="shared" si="71"/>
        <v>2.6094030505340213</v>
      </c>
      <c r="G444" s="2">
        <f t="shared" si="67"/>
        <v>2.9591045990876688</v>
      </c>
      <c r="H444" s="10">
        <f t="shared" si="75"/>
        <v>-0.54913562865480103</v>
      </c>
      <c r="I444" s="10">
        <f t="shared" si="76"/>
        <v>-0.11973364285813859</v>
      </c>
      <c r="J444" s="10">
        <f t="shared" si="68"/>
        <v>0.56203743993633004</v>
      </c>
      <c r="K444" s="10">
        <f t="shared" si="69"/>
        <v>1.6631275733750537</v>
      </c>
      <c r="L444" s="13">
        <f t="shared" si="72"/>
        <v>1.3787135956344621E-5</v>
      </c>
      <c r="M444" s="13">
        <f t="shared" si="73"/>
        <v>-2.57810638357725E-5</v>
      </c>
      <c r="N444" s="13">
        <f t="shared" si="74"/>
        <v>2.923607994213498E-5</v>
      </c>
    </row>
    <row r="445" spans="3:16" x14ac:dyDescent="0.2">
      <c r="C445">
        <v>443</v>
      </c>
      <c r="D445" s="14">
        <f t="shared" si="66"/>
        <v>7.0880000000000001</v>
      </c>
      <c r="E445" s="14">
        <f t="shared" si="70"/>
        <v>-1.4042418335181841</v>
      </c>
      <c r="F445" s="14">
        <f t="shared" si="71"/>
        <v>2.6074744217357866</v>
      </c>
      <c r="G445" s="2">
        <f t="shared" si="67"/>
        <v>2.9615566830653246</v>
      </c>
      <c r="H445" s="10">
        <f t="shared" si="75"/>
        <v>-0.54827229184310766</v>
      </c>
      <c r="I445" s="10">
        <f t="shared" si="76"/>
        <v>-0.12134236340582971</v>
      </c>
      <c r="J445" s="10">
        <f t="shared" si="68"/>
        <v>0.56153937988337588</v>
      </c>
      <c r="K445" s="10">
        <f t="shared" si="69"/>
        <v>1.6630307032979699</v>
      </c>
      <c r="L445" s="13">
        <f t="shared" si="72"/>
        <v>1.3839443100627236E-5</v>
      </c>
      <c r="M445" s="13">
        <f t="shared" si="73"/>
        <v>-2.5698071465241057E-5</v>
      </c>
      <c r="N445" s="13">
        <f t="shared" si="74"/>
        <v>2.9187686827978257E-5</v>
      </c>
    </row>
    <row r="446" spans="3:16" x14ac:dyDescent="0.2">
      <c r="C446">
        <v>444</v>
      </c>
      <c r="D446" s="14">
        <f t="shared" si="66"/>
        <v>7.1040000000000001</v>
      </c>
      <c r="E446" s="14">
        <f t="shared" si="70"/>
        <v>-1.413007270416573</v>
      </c>
      <c r="F446" s="14">
        <f t="shared" si="71"/>
        <v>2.6055200949050348</v>
      </c>
      <c r="G446" s="2">
        <f t="shared" si="67"/>
        <v>2.9640048095784253</v>
      </c>
      <c r="H446" s="10">
        <f t="shared" si="75"/>
        <v>-0.54740569826722263</v>
      </c>
      <c r="I446" s="10">
        <f t="shared" si="76"/>
        <v>-0.12294590179129372</v>
      </c>
      <c r="J446" s="10">
        <f t="shared" si="68"/>
        <v>0.56104250575397585</v>
      </c>
      <c r="K446" s="10">
        <f t="shared" si="69"/>
        <v>1.6629326854327158</v>
      </c>
      <c r="L446" s="13">
        <f t="shared" si="72"/>
        <v>1.3891353836337217E-5</v>
      </c>
      <c r="M446" s="13">
        <f t="shared" si="73"/>
        <v>-2.561523488364692E-5</v>
      </c>
      <c r="N446" s="13">
        <f t="shared" si="74"/>
        <v>2.9139491580168705E-5</v>
      </c>
    </row>
    <row r="447" spans="3:16" x14ac:dyDescent="0.2">
      <c r="C447">
        <v>445</v>
      </c>
      <c r="D447" s="14">
        <f t="shared" si="66"/>
        <v>7.12</v>
      </c>
      <c r="E447" s="14">
        <f t="shared" si="70"/>
        <v>-1.4217588158627352</v>
      </c>
      <c r="F447" s="14">
        <f t="shared" si="71"/>
        <v>2.6035401528784652</v>
      </c>
      <c r="G447" s="2">
        <f t="shared" si="67"/>
        <v>2.9664489643568501</v>
      </c>
      <c r="H447" s="10">
        <f t="shared" si="75"/>
        <v>-0.54653587261356551</v>
      </c>
      <c r="I447" s="10">
        <f t="shared" si="76"/>
        <v>-0.12454426776628558</v>
      </c>
      <c r="J447" s="10">
        <f t="shared" si="68"/>
        <v>0.56054681756915881</v>
      </c>
      <c r="K447" s="10">
        <f t="shared" si="69"/>
        <v>1.6628335264515592</v>
      </c>
      <c r="L447" s="13">
        <f t="shared" si="72"/>
        <v>1.3942871006200619E-5</v>
      </c>
      <c r="M447" s="13">
        <f t="shared" si="73"/>
        <v>-2.5532554560836473E-5</v>
      </c>
      <c r="N447" s="13">
        <f t="shared" si="74"/>
        <v>2.9091493504075058E-5</v>
      </c>
    </row>
    <row r="448" spans="3:16" x14ac:dyDescent="0.2">
      <c r="C448">
        <v>446</v>
      </c>
      <c r="D448" s="14">
        <f t="shared" si="66"/>
        <v>7.1360000000000001</v>
      </c>
      <c r="E448" s="14">
        <f t="shared" si="70"/>
        <v>-1.4304964183402071</v>
      </c>
      <c r="F448" s="14">
        <f t="shared" si="71"/>
        <v>2.6015346783365136</v>
      </c>
      <c r="G448" s="2">
        <f t="shared" si="67"/>
        <v>2.9688891332401801</v>
      </c>
      <c r="H448" s="10">
        <f t="shared" si="75"/>
        <v>-0.54566283939144755</v>
      </c>
      <c r="I448" s="10">
        <f t="shared" si="76"/>
        <v>-0.12613747111139828</v>
      </c>
      <c r="J448" s="10">
        <f t="shared" si="68"/>
        <v>0.56005231533412614</v>
      </c>
      <c r="K448" s="10">
        <f t="shared" si="69"/>
        <v>1.6627332330414897</v>
      </c>
      <c r="L448" s="13">
        <f t="shared" si="72"/>
        <v>1.399399743529095E-5</v>
      </c>
      <c r="M448" s="13">
        <f t="shared" si="73"/>
        <v>-2.5450030950002756E-5</v>
      </c>
      <c r="N448" s="13">
        <f t="shared" si="74"/>
        <v>2.9043691906763986E-5</v>
      </c>
    </row>
    <row r="449" spans="3:16" x14ac:dyDescent="0.2">
      <c r="C449">
        <v>447</v>
      </c>
      <c r="D449" s="14">
        <f t="shared" si="66"/>
        <v>7.1520000000000001</v>
      </c>
      <c r="E449" s="14">
        <f t="shared" si="70"/>
        <v>-1.4392200267232615</v>
      </c>
      <c r="F449" s="14">
        <f t="shared" si="71"/>
        <v>2.5995037538029004</v>
      </c>
      <c r="G449" s="2">
        <f t="shared" si="67"/>
        <v>2.971325302176905</v>
      </c>
      <c r="H449" s="10">
        <f t="shared" si="75"/>
        <v>-0.54478662293415414</v>
      </c>
      <c r="I449" s="10">
        <f t="shared" si="76"/>
        <v>-0.12772552163503592</v>
      </c>
      <c r="J449" s="10">
        <f t="shared" si="68"/>
        <v>0.55955899903847695</v>
      </c>
      <c r="K449" s="10">
        <f t="shared" si="69"/>
        <v>1.662631811903809</v>
      </c>
      <c r="L449" s="13">
        <f t="shared" si="72"/>
        <v>1.4044735931029173E-5</v>
      </c>
      <c r="M449" s="13">
        <f t="shared" si="73"/>
        <v>-2.5367664487907504E-5</v>
      </c>
      <c r="N449" s="13">
        <f t="shared" si="74"/>
        <v>2.8996086096978425E-5</v>
      </c>
    </row>
    <row r="450" spans="3:16" x14ac:dyDescent="0.2">
      <c r="C450">
        <v>448</v>
      </c>
      <c r="D450" s="14">
        <f t="shared" ref="D450:D513" si="77">C450*dt</f>
        <v>7.1680000000000001</v>
      </c>
      <c r="E450" s="14">
        <f t="shared" si="70"/>
        <v>-1.4479295902741001</v>
      </c>
      <c r="F450" s="14">
        <f t="shared" si="71"/>
        <v>2.5974474616441925</v>
      </c>
      <c r="G450" s="2">
        <f t="shared" si="67"/>
        <v>2.9737574572236354</v>
      </c>
      <c r="H450" s="10">
        <f t="shared" si="75"/>
        <v>-0.54390724740006891</v>
      </c>
      <c r="I450" s="10">
        <f t="shared" si="76"/>
        <v>-0.12930842917238672</v>
      </c>
      <c r="J450" s="10">
        <f t="shared" si="68"/>
        <v>0.55906686865646926</v>
      </c>
      <c r="K450" s="10">
        <f t="shared" si="69"/>
        <v>1.6625292697538421</v>
      </c>
      <c r="L450" s="13">
        <f t="shared" si="72"/>
        <v>1.4095089282961659E-5</v>
      </c>
      <c r="M450" s="13">
        <f t="shared" si="73"/>
        <v>-2.5285455594881157E-5</v>
      </c>
      <c r="N450" s="13">
        <f t="shared" si="74"/>
        <v>2.8948675384814543E-5</v>
      </c>
    </row>
    <row r="451" spans="3:16" x14ac:dyDescent="0.2">
      <c r="C451">
        <v>449</v>
      </c>
      <c r="D451" s="14">
        <f t="shared" si="77"/>
        <v>7.1840000000000002</v>
      </c>
      <c r="E451" s="14">
        <f t="shared" si="70"/>
        <v>-1.4566250586400638</v>
      </c>
      <c r="F451" s="14">
        <f t="shared" si="71"/>
        <v>2.5953658840693841</v>
      </c>
      <c r="G451" s="2">
        <f t="shared" ref="G451:G514" si="78">SQRT(E451^2+F451^2)</f>
        <v>2.9761855845443215</v>
      </c>
      <c r="H451" s="10">
        <f t="shared" si="75"/>
        <v>-0.54302473677378393</v>
      </c>
      <c r="I451" s="10">
        <f t="shared" si="76"/>
        <v>-0.13088620358439607</v>
      </c>
      <c r="J451" s="10">
        <f t="shared" ref="J451:J514" si="79">SQRT(H451^2+I451^2)</f>
        <v>0.55857592414726698</v>
      </c>
      <c r="K451" s="10">
        <f t="shared" ref="K451:K514" si="80">J451*G451</f>
        <v>1.6624256133206183</v>
      </c>
      <c r="L451" s="13">
        <f t="shared" si="72"/>
        <v>1.4145060262982234E-5</v>
      </c>
      <c r="M451" s="13">
        <f t="shared" si="73"/>
        <v>-2.5203404675266938E-5</v>
      </c>
      <c r="N451" s="13">
        <f t="shared" si="74"/>
        <v>2.8901459082002529E-5</v>
      </c>
    </row>
    <row r="452" spans="3:16" x14ac:dyDescent="0.2">
      <c r="C452">
        <v>450</v>
      </c>
      <c r="D452" s="14">
        <f t="shared" si="77"/>
        <v>7.2</v>
      </c>
      <c r="E452" s="14">
        <f t="shared" ref="E452:E515" si="81">-((dt^2)*GM*E451)/G451^3+2*E451-E450</f>
        <v>-1.4653063818508612</v>
      </c>
      <c r="F452" s="14">
        <f t="shared" ref="F452:F515" si="82">-((dt^2)*GM*F451)/G451^3+2*F451-F450</f>
        <v>2.5932591031294918</v>
      </c>
      <c r="G452" s="2">
        <f t="shared" si="78"/>
        <v>2.9786096704094747</v>
      </c>
      <c r="H452" s="10">
        <f t="shared" si="75"/>
        <v>-0.54213911486719613</v>
      </c>
      <c r="I452" s="10">
        <f t="shared" si="76"/>
        <v>-0.13245885475679509</v>
      </c>
      <c r="J452" s="10">
        <f t="shared" si="79"/>
        <v>0.55808616545518186</v>
      </c>
      <c r="K452" s="10">
        <f t="shared" si="80"/>
        <v>1.6623208493465469</v>
      </c>
      <c r="L452" s="13">
        <f t="shared" ref="L452:L515" si="83">(H453-H451)/2*dt</f>
        <v>1.4194651625332178E-5</v>
      </c>
      <c r="M452" s="13">
        <f t="shared" ref="M452:M515" si="84">(I453-I451)/2*dt</f>
        <v>-2.5121512117642908E-5</v>
      </c>
      <c r="N452" s="13">
        <f t="shared" ref="N452:N515" si="85">SQRT(L452^2+M452^2)</f>
        <v>2.8854436501886931E-5</v>
      </c>
      <c r="O452" s="8"/>
      <c r="P452" s="8"/>
    </row>
    <row r="453" spans="3:16" x14ac:dyDescent="0.2">
      <c r="C453">
        <v>451</v>
      </c>
      <c r="D453" s="14">
        <f t="shared" si="77"/>
        <v>7.2160000000000002</v>
      </c>
      <c r="E453" s="14">
        <f t="shared" si="81"/>
        <v>-1.473973510315814</v>
      </c>
      <c r="F453" s="14">
        <f t="shared" si="82"/>
        <v>2.5911272007171666</v>
      </c>
      <c r="G453" s="2">
        <f t="shared" si="78"/>
        <v>2.9810297011953946</v>
      </c>
      <c r="H453" s="10">
        <f t="shared" ref="H453:H516" si="86">(E454-E452)/(2*dt)</f>
        <v>-0.54125040532061741</v>
      </c>
      <c r="I453" s="10">
        <f t="shared" ref="I453:I516" si="87">(F454-F452)/(2*dt)</f>
        <v>-0.13402639259910143</v>
      </c>
      <c r="J453" s="10">
        <f t="shared" si="79"/>
        <v>0.55759759250992202</v>
      </c>
      <c r="K453" s="10">
        <f t="shared" si="80"/>
        <v>1.6622149845871241</v>
      </c>
      <c r="L453" s="13">
        <f t="shared" si="83"/>
        <v>1.4243866106711245E-5</v>
      </c>
      <c r="M453" s="13">
        <f t="shared" si="84"/>
        <v>-2.5039778294599913E-5</v>
      </c>
      <c r="N453" s="13">
        <f t="shared" si="85"/>
        <v>2.8807606959076526E-5</v>
      </c>
    </row>
    <row r="454" spans="3:16" x14ac:dyDescent="0.2">
      <c r="C454">
        <v>452</v>
      </c>
      <c r="D454" s="14">
        <f t="shared" si="77"/>
        <v>7.2320000000000002</v>
      </c>
      <c r="E454" s="14">
        <f t="shared" si="81"/>
        <v>-1.4826263948211209</v>
      </c>
      <c r="F454" s="14">
        <f t="shared" si="82"/>
        <v>2.5889702585663206</v>
      </c>
      <c r="G454" s="2">
        <f t="shared" si="78"/>
        <v>2.983445663383403</v>
      </c>
      <c r="H454" s="10">
        <f t="shared" si="86"/>
        <v>-0.54035863160385722</v>
      </c>
      <c r="I454" s="10">
        <f t="shared" si="87"/>
        <v>-0.13558882704362007</v>
      </c>
      <c r="J454" s="10">
        <f t="shared" si="79"/>
        <v>0.55711020522680943</v>
      </c>
      <c r="K454" s="10">
        <f t="shared" si="80"/>
        <v>1.6621080258105623</v>
      </c>
      <c r="L454" s="13">
        <f t="shared" si="83"/>
        <v>1.429270642638869E-5</v>
      </c>
      <c r="M454" s="13">
        <f t="shared" si="84"/>
        <v>-2.4958203563629766E-5</v>
      </c>
      <c r="N454" s="13">
        <f t="shared" si="85"/>
        <v>2.8760969770063632E-5</v>
      </c>
    </row>
    <row r="455" spans="3:16" x14ac:dyDescent="0.2">
      <c r="C455">
        <v>453</v>
      </c>
      <c r="D455" s="14">
        <f t="shared" si="77"/>
        <v>7.2480000000000002</v>
      </c>
      <c r="E455" s="14">
        <f t="shared" si="81"/>
        <v>-1.4912649865271375</v>
      </c>
      <c r="F455" s="14">
        <f t="shared" si="82"/>
        <v>2.5867883582517708</v>
      </c>
      <c r="G455" s="2">
        <f t="shared" si="78"/>
        <v>2.985857543559082</v>
      </c>
      <c r="H455" s="10">
        <f t="shared" si="86"/>
        <v>-0.53946381701731883</v>
      </c>
      <c r="I455" s="10">
        <f t="shared" si="87"/>
        <v>-0.13714616804455515</v>
      </c>
      <c r="J455" s="10">
        <f t="shared" si="79"/>
        <v>0.55662400350703578</v>
      </c>
      <c r="K455" s="10">
        <f t="shared" si="80"/>
        <v>1.6619999797975398</v>
      </c>
      <c r="L455" s="13">
        <f t="shared" si="83"/>
        <v>1.4341175286203267E-5</v>
      </c>
      <c r="M455" s="13">
        <f t="shared" si="84"/>
        <v>-2.4876788267347294E-5</v>
      </c>
      <c r="N455" s="13">
        <f t="shared" si="85"/>
        <v>2.8714524253207387E-5</v>
      </c>
    </row>
    <row r="456" spans="3:16" x14ac:dyDescent="0.2">
      <c r="C456">
        <v>454</v>
      </c>
      <c r="D456" s="14">
        <f t="shared" si="77"/>
        <v>7.2640000000000002</v>
      </c>
      <c r="E456" s="14">
        <f t="shared" si="81"/>
        <v>-1.4998892369656751</v>
      </c>
      <c r="F456" s="14">
        <f t="shared" si="82"/>
        <v>2.5845815811888948</v>
      </c>
      <c r="G456" s="2">
        <f t="shared" si="78"/>
        <v>2.9882653284115124</v>
      </c>
      <c r="H456" s="10">
        <f t="shared" si="86"/>
        <v>-0.53856598469308181</v>
      </c>
      <c r="I456" s="10">
        <f t="shared" si="87"/>
        <v>-0.13869842557703849</v>
      </c>
      <c r="J456" s="10">
        <f t="shared" si="79"/>
        <v>0.55613898723788291</v>
      </c>
      <c r="K456" s="10">
        <f t="shared" si="80"/>
        <v>1.6618908533408581</v>
      </c>
      <c r="L456" s="13">
        <f t="shared" si="83"/>
        <v>1.4389275370674248E-5</v>
      </c>
      <c r="M456" s="13">
        <f t="shared" si="84"/>
        <v>-2.4795532732824199E-5</v>
      </c>
      <c r="N456" s="13">
        <f t="shared" si="85"/>
        <v>2.8668269728005018E-5</v>
      </c>
    </row>
    <row r="457" spans="3:16" x14ac:dyDescent="0.2">
      <c r="C457">
        <v>455</v>
      </c>
      <c r="D457" s="14">
        <f t="shared" si="77"/>
        <v>7.28</v>
      </c>
      <c r="E457" s="14">
        <f t="shared" si="81"/>
        <v>-1.5084990980373161</v>
      </c>
      <c r="F457" s="14">
        <f t="shared" si="82"/>
        <v>2.5823500086333055</v>
      </c>
      <c r="G457" s="2">
        <f t="shared" si="78"/>
        <v>2.9906690047325246</v>
      </c>
      <c r="H457" s="10">
        <f t="shared" si="86"/>
        <v>-0.53766515759598454</v>
      </c>
      <c r="I457" s="10">
        <f t="shared" si="87"/>
        <v>-0.14024560963615817</v>
      </c>
      <c r="J457" s="10">
        <f t="shared" si="79"/>
        <v>0.55565515629294093</v>
      </c>
      <c r="K457" s="10">
        <f t="shared" si="80"/>
        <v>1.6617806532451052</v>
      </c>
      <c r="L457" s="13">
        <f t="shared" si="83"/>
        <v>1.4437009347001428E-5</v>
      </c>
      <c r="M457" s="13">
        <f t="shared" si="84"/>
        <v>-2.471443727292133E-5</v>
      </c>
      <c r="N457" s="13">
        <f t="shared" si="85"/>
        <v>2.8622205516042432E-5</v>
      </c>
    </row>
    <row r="458" spans="3:16" x14ac:dyDescent="0.2">
      <c r="C458">
        <v>456</v>
      </c>
      <c r="D458" s="14">
        <f t="shared" si="77"/>
        <v>7.2960000000000003</v>
      </c>
      <c r="E458" s="14">
        <f t="shared" si="81"/>
        <v>-1.5170945220087466</v>
      </c>
      <c r="F458" s="14">
        <f t="shared" si="82"/>
        <v>2.5800937216805377</v>
      </c>
      <c r="G458" s="2">
        <f t="shared" si="78"/>
        <v>2.993068559415951</v>
      </c>
      <c r="H458" s="10">
        <f t="shared" si="86"/>
        <v>-0.53676135852470663</v>
      </c>
      <c r="I458" s="10">
        <f t="shared" si="87"/>
        <v>-0.14178773023615365</v>
      </c>
      <c r="J458" s="10">
        <f t="shared" si="79"/>
        <v>0.55517251053236494</v>
      </c>
      <c r="K458" s="10">
        <f t="shared" si="80"/>
        <v>1.6616693863264425</v>
      </c>
      <c r="L458" s="13">
        <f t="shared" si="83"/>
        <v>1.4484379865065122E-5</v>
      </c>
      <c r="M458" s="13">
        <f t="shared" si="84"/>
        <v>-2.4633502186066636E-5</v>
      </c>
      <c r="N458" s="13">
        <f t="shared" si="85"/>
        <v>2.8576330940595815E-5</v>
      </c>
    </row>
    <row r="459" spans="3:16" x14ac:dyDescent="0.2">
      <c r="C459">
        <v>457</v>
      </c>
      <c r="D459" s="14">
        <f t="shared" si="77"/>
        <v>7.3120000000000003</v>
      </c>
      <c r="E459" s="14">
        <f t="shared" si="81"/>
        <v>-1.5256754615101067</v>
      </c>
      <c r="F459" s="14">
        <f t="shared" si="82"/>
        <v>2.5778128012657486</v>
      </c>
      <c r="G459" s="2">
        <f t="shared" si="78"/>
        <v>2.9954639794568791</v>
      </c>
      <c r="H459" s="10">
        <f t="shared" si="86"/>
        <v>-0.5358546101128514</v>
      </c>
      <c r="I459" s="10">
        <f t="shared" si="87"/>
        <v>-0.1433247974094165</v>
      </c>
      <c r="J459" s="10">
        <f t="shared" si="79"/>
        <v>0.55469104980308293</v>
      </c>
      <c r="K459" s="10">
        <f t="shared" si="80"/>
        <v>1.6615570594122566</v>
      </c>
      <c r="L459" s="13">
        <f t="shared" si="83"/>
        <v>1.4531389557648211E-5</v>
      </c>
      <c r="M459" s="13">
        <f t="shared" si="84"/>
        <v>-2.4552727755811077E-5</v>
      </c>
      <c r="N459" s="13">
        <f t="shared" si="85"/>
        <v>2.8530645326159432E-5</v>
      </c>
    </row>
    <row r="460" spans="3:16" x14ac:dyDescent="0.2">
      <c r="C460">
        <v>458</v>
      </c>
      <c r="D460" s="14">
        <f t="shared" si="77"/>
        <v>7.3280000000000003</v>
      </c>
      <c r="E460" s="14">
        <f t="shared" si="81"/>
        <v>-1.5342418695323579</v>
      </c>
      <c r="F460" s="14">
        <f t="shared" si="82"/>
        <v>2.5755073281634364</v>
      </c>
      <c r="G460" s="2">
        <f t="shared" si="78"/>
        <v>2.9978552519509187</v>
      </c>
      <c r="H460" s="10">
        <f t="shared" si="86"/>
        <v>-0.53494493483000061</v>
      </c>
      <c r="I460" s="10">
        <f t="shared" si="87"/>
        <v>-0.14485682120563004</v>
      </c>
      <c r="J460" s="10">
        <f t="shared" si="79"/>
        <v>0.55421077393900731</v>
      </c>
      <c r="K460" s="10">
        <f t="shared" si="80"/>
        <v>1.6614436793408365</v>
      </c>
      <c r="L460" s="13">
        <f t="shared" si="83"/>
        <v>1.4578041040658185E-5</v>
      </c>
      <c r="M460" s="13">
        <f t="shared" si="84"/>
        <v>-2.4472114252160893E-5</v>
      </c>
      <c r="N460" s="13">
        <f t="shared" si="85"/>
        <v>2.8485147999508982E-5</v>
      </c>
    </row>
    <row r="461" spans="3:16" x14ac:dyDescent="0.2">
      <c r="C461">
        <v>459</v>
      </c>
      <c r="D461" s="14">
        <f t="shared" si="77"/>
        <v>7.3440000000000003</v>
      </c>
      <c r="E461" s="14">
        <f t="shared" si="81"/>
        <v>-1.5427936994246667</v>
      </c>
      <c r="F461" s="14">
        <f t="shared" si="82"/>
        <v>2.5731773829871685</v>
      </c>
      <c r="G461" s="2">
        <f t="shared" si="78"/>
        <v>3.0002423640934648</v>
      </c>
      <c r="H461" s="10">
        <f t="shared" si="86"/>
        <v>-0.53403235498276913</v>
      </c>
      <c r="I461" s="10">
        <f t="shared" si="87"/>
        <v>-0.14638381169093662</v>
      </c>
      <c r="J461" s="10">
        <f t="shared" si="79"/>
        <v>0.55373168276125395</v>
      </c>
      <c r="K461" s="10">
        <f t="shared" si="80"/>
        <v>1.661329252961077</v>
      </c>
      <c r="L461" s="13">
        <f t="shared" si="83"/>
        <v>1.4624336912794078E-5</v>
      </c>
      <c r="M461" s="13">
        <f t="shared" si="84"/>
        <v>-2.4391661931355557E-5</v>
      </c>
      <c r="N461" s="13">
        <f t="shared" si="85"/>
        <v>2.8439838289140313E-5</v>
      </c>
    </row>
    <row r="462" spans="3:16" x14ac:dyDescent="0.2">
      <c r="C462">
        <v>460</v>
      </c>
      <c r="D462" s="14">
        <f t="shared" si="77"/>
        <v>7.36</v>
      </c>
      <c r="E462" s="14">
        <f t="shared" si="81"/>
        <v>-1.5513309048918065</v>
      </c>
      <c r="F462" s="14">
        <f t="shared" si="82"/>
        <v>2.5708230461893264</v>
      </c>
      <c r="G462" s="2">
        <f t="shared" si="78"/>
        <v>3.0026253031789696</v>
      </c>
      <c r="H462" s="10">
        <f t="shared" si="86"/>
        <v>-0.53311689271590135</v>
      </c>
      <c r="I462" s="10">
        <f t="shared" si="87"/>
        <v>-0.14790577894704948</v>
      </c>
      <c r="J462" s="10">
        <f t="shared" si="79"/>
        <v>0.55325377607838466</v>
      </c>
      <c r="K462" s="10">
        <f t="shared" si="80"/>
        <v>1.6612137871322694</v>
      </c>
      <c r="L462" s="13">
        <f t="shared" si="83"/>
        <v>1.4670279755768512E-5</v>
      </c>
      <c r="M462" s="13">
        <f t="shared" si="84"/>
        <v>-2.4311371035867779E-5</v>
      </c>
      <c r="N462" s="13">
        <f t="shared" si="85"/>
        <v>2.8394715525184299E-5</v>
      </c>
      <c r="O462" s="8">
        <f>E462</f>
        <v>-1.5513309048918065</v>
      </c>
      <c r="P462" s="8">
        <f>F462</f>
        <v>2.5708230461893264</v>
      </c>
    </row>
    <row r="463" spans="3:16" x14ac:dyDescent="0.2">
      <c r="C463">
        <v>461</v>
      </c>
      <c r="D463" s="14">
        <f t="shared" si="77"/>
        <v>7.3760000000000003</v>
      </c>
      <c r="E463" s="14">
        <f t="shared" si="81"/>
        <v>-1.5598534399915756</v>
      </c>
      <c r="F463" s="14">
        <f t="shared" si="82"/>
        <v>2.5684443980608629</v>
      </c>
      <c r="G463" s="2">
        <f t="shared" si="78"/>
        <v>3.0050040566002201</v>
      </c>
      <c r="H463" s="10">
        <f t="shared" si="86"/>
        <v>-0.53219857001329807</v>
      </c>
      <c r="I463" s="10">
        <f t="shared" si="87"/>
        <v>-0.14942273307042009</v>
      </c>
      <c r="J463" s="10">
        <f t="shared" si="79"/>
        <v>0.55277705368659558</v>
      </c>
      <c r="K463" s="10">
        <f t="shared" si="80"/>
        <v>1.6610972887237374</v>
      </c>
      <c r="L463" s="13">
        <f t="shared" si="83"/>
        <v>1.4715872134529739E-5</v>
      </c>
      <c r="M463" s="13">
        <f t="shared" si="84"/>
        <v>-2.4231241794625547E-5</v>
      </c>
      <c r="N463" s="13">
        <f t="shared" si="85"/>
        <v>2.8349779039516987E-5</v>
      </c>
    </row>
    <row r="464" spans="3:16" x14ac:dyDescent="0.2">
      <c r="C464">
        <v>462</v>
      </c>
      <c r="D464" s="14">
        <f t="shared" si="77"/>
        <v>7.3920000000000003</v>
      </c>
      <c r="E464" s="14">
        <f t="shared" si="81"/>
        <v>-1.568361259132232</v>
      </c>
      <c r="F464" s="14">
        <f t="shared" si="82"/>
        <v>2.566041518731073</v>
      </c>
      <c r="G464" s="2">
        <f t="shared" si="78"/>
        <v>3.0073786118476189</v>
      </c>
      <c r="H464" s="10">
        <f t="shared" si="86"/>
        <v>-0.53127740869908513</v>
      </c>
      <c r="I464" s="10">
        <f t="shared" si="87"/>
        <v>-0.15093468417137768</v>
      </c>
      <c r="J464" s="10">
        <f t="shared" si="79"/>
        <v>0.55230151536993655</v>
      </c>
      <c r="K464" s="10">
        <f t="shared" si="80"/>
        <v>1.6609797646145761</v>
      </c>
      <c r="L464" s="13">
        <f t="shared" si="83"/>
        <v>1.4761116597150625E-5</v>
      </c>
      <c r="M464" s="13">
        <f t="shared" si="84"/>
        <v>-2.4151274423456215E-5</v>
      </c>
      <c r="N464" s="13">
        <f t="shared" si="85"/>
        <v>2.8305028165888934E-5</v>
      </c>
    </row>
    <row r="465" spans="3:16" x14ac:dyDescent="0.2">
      <c r="C465">
        <v>463</v>
      </c>
      <c r="D465" s="14">
        <f t="shared" si="77"/>
        <v>7.4080000000000004</v>
      </c>
      <c r="E465" s="14">
        <f t="shared" si="81"/>
        <v>-1.5768543170699463</v>
      </c>
      <c r="F465" s="14">
        <f t="shared" si="82"/>
        <v>2.5636144881673788</v>
      </c>
      <c r="G465" s="2">
        <f t="shared" si="78"/>
        <v>3.009748956508469</v>
      </c>
      <c r="H465" s="10">
        <f t="shared" si="86"/>
        <v>-0.53035343043865424</v>
      </c>
      <c r="I465" s="10">
        <f t="shared" si="87"/>
        <v>-0.15244164237335212</v>
      </c>
      <c r="J465" s="10">
        <f t="shared" si="79"/>
        <v>0.55182716090052453</v>
      </c>
      <c r="K465" s="10">
        <f t="shared" si="80"/>
        <v>1.6608612216933847</v>
      </c>
      <c r="L465" s="13">
        <f t="shared" si="83"/>
        <v>1.480601567516171E-5</v>
      </c>
      <c r="M465" s="13">
        <f t="shared" si="84"/>
        <v>-2.4071469125308553E-5</v>
      </c>
      <c r="N465" s="13">
        <f t="shared" si="85"/>
        <v>2.8260462240094681E-5</v>
      </c>
    </row>
    <row r="466" spans="3:16" x14ac:dyDescent="0.2">
      <c r="C466">
        <v>464</v>
      </c>
      <c r="D466" s="14">
        <f t="shared" si="77"/>
        <v>7.4240000000000004</v>
      </c>
      <c r="E466" s="14">
        <f t="shared" si="81"/>
        <v>-1.5853325689062689</v>
      </c>
      <c r="F466" s="14">
        <f t="shared" si="82"/>
        <v>2.5611633861751257</v>
      </c>
      <c r="G466" s="2">
        <f t="shared" si="78"/>
        <v>3.0121150782662647</v>
      </c>
      <c r="H466" s="10">
        <f t="shared" si="86"/>
        <v>-0.52942665673968992</v>
      </c>
      <c r="I466" s="10">
        <f t="shared" si="87"/>
        <v>-0.15394361781204124</v>
      </c>
      <c r="J466" s="10">
        <f t="shared" si="79"/>
        <v>0.55135399003872754</v>
      </c>
      <c r="K466" s="10">
        <f t="shared" si="80"/>
        <v>1.6607416668579191</v>
      </c>
      <c r="L466" s="13">
        <f t="shared" si="83"/>
        <v>1.4850571883440189E-5</v>
      </c>
      <c r="M466" s="13">
        <f t="shared" si="84"/>
        <v>-2.3991826090030699E-5</v>
      </c>
      <c r="N466" s="13">
        <f t="shared" si="85"/>
        <v>2.8216080599535827E-5</v>
      </c>
    </row>
    <row r="467" spans="3:16" x14ac:dyDescent="0.2">
      <c r="C467">
        <v>465</v>
      </c>
      <c r="D467" s="14">
        <f t="shared" si="77"/>
        <v>7.44</v>
      </c>
      <c r="E467" s="14">
        <f t="shared" si="81"/>
        <v>-1.5937959700856164</v>
      </c>
      <c r="F467" s="14">
        <f t="shared" si="82"/>
        <v>2.5586882923973935</v>
      </c>
      <c r="G467" s="2">
        <f t="shared" si="78"/>
        <v>3.0144769648999876</v>
      </c>
      <c r="H467" s="10">
        <f t="shared" si="86"/>
        <v>-0.52849710895322421</v>
      </c>
      <c r="I467" s="10">
        <f t="shared" si="87"/>
        <v>-0.15544062063460595</v>
      </c>
      <c r="J467" s="10">
        <f t="shared" si="79"/>
        <v>0.55088200253338071</v>
      </c>
      <c r="K467" s="10">
        <f t="shared" si="80"/>
        <v>1.6606211070148529</v>
      </c>
      <c r="L467" s="13">
        <f t="shared" si="83"/>
        <v>1.489478772009889E-5</v>
      </c>
      <c r="M467" s="13">
        <f t="shared" si="84"/>
        <v>-2.3912345494814247E-5</v>
      </c>
      <c r="N467" s="13">
        <f t="shared" si="85"/>
        <v>2.8171882583352002E-5</v>
      </c>
    </row>
    <row r="468" spans="3:16" x14ac:dyDescent="0.2">
      <c r="C468">
        <v>466</v>
      </c>
      <c r="D468" s="14">
        <f t="shared" si="77"/>
        <v>7.4560000000000004</v>
      </c>
      <c r="E468" s="14">
        <f t="shared" si="81"/>
        <v>-1.6022444763927721</v>
      </c>
      <c r="F468" s="14">
        <f t="shared" si="82"/>
        <v>2.5561892863148183</v>
      </c>
      <c r="G468" s="2">
        <f t="shared" si="78"/>
        <v>3.0168346042834049</v>
      </c>
      <c r="H468" s="10">
        <f t="shared" si="86"/>
        <v>-0.52756480827467755</v>
      </c>
      <c r="I468" s="10">
        <f t="shared" si="87"/>
        <v>-0.15693266099889303</v>
      </c>
      <c r="J468" s="10">
        <f t="shared" si="79"/>
        <v>0.55041119812199568</v>
      </c>
      <c r="K468" s="10">
        <f t="shared" si="80"/>
        <v>1.6604995490795256</v>
      </c>
      <c r="L468" s="13">
        <f t="shared" si="83"/>
        <v>1.493866566681934E-5</v>
      </c>
      <c r="M468" s="13">
        <f t="shared" si="84"/>
        <v>-2.3833027504638338E-5</v>
      </c>
      <c r="N468" s="13">
        <f t="shared" si="85"/>
        <v>2.8127867532784183E-5</v>
      </c>
    </row>
    <row r="469" spans="3:16" x14ac:dyDescent="0.2">
      <c r="C469">
        <v>467</v>
      </c>
      <c r="D469" s="14">
        <f t="shared" si="77"/>
        <v>7.4720000000000004</v>
      </c>
      <c r="E469" s="14">
        <f t="shared" si="81"/>
        <v>-1.610678043950406</v>
      </c>
      <c r="F469" s="14">
        <f t="shared" si="82"/>
        <v>2.5536664472454289</v>
      </c>
      <c r="G469" s="2">
        <f t="shared" si="78"/>
        <v>3.0191879843843767</v>
      </c>
      <c r="H469" s="10">
        <f t="shared" si="86"/>
        <v>-0.5266297757448718</v>
      </c>
      <c r="I469" s="10">
        <f t="shared" si="87"/>
        <v>-0.15841974907268574</v>
      </c>
      <c r="J469" s="10">
        <f t="shared" si="79"/>
        <v>0.54994157653094988</v>
      </c>
      <c r="K469" s="10">
        <f t="shared" si="80"/>
        <v>1.660376999975645</v>
      </c>
      <c r="L469" s="13">
        <f t="shared" si="83"/>
        <v>1.4982208188851764E-5</v>
      </c>
      <c r="M469" s="13">
        <f t="shared" si="84"/>
        <v>-2.375387227226966E-5</v>
      </c>
      <c r="N469" s="13">
        <f t="shared" si="85"/>
        <v>2.8084034790987536E-5</v>
      </c>
    </row>
    <row r="470" spans="3:16" x14ac:dyDescent="0.2">
      <c r="C470">
        <v>468</v>
      </c>
      <c r="D470" s="14">
        <f t="shared" si="77"/>
        <v>7.4880000000000004</v>
      </c>
      <c r="E470" s="14">
        <f t="shared" si="81"/>
        <v>-1.619096629216608</v>
      </c>
      <c r="F470" s="14">
        <f t="shared" si="82"/>
        <v>2.5511198543444924</v>
      </c>
      <c r="G470" s="2">
        <f t="shared" si="78"/>
        <v>3.021537093264163</v>
      </c>
      <c r="H470" s="10">
        <f t="shared" si="86"/>
        <v>-0.52569203225107108</v>
      </c>
      <c r="I470" s="10">
        <f t="shared" si="87"/>
        <v>-0.15990189503292673</v>
      </c>
      <c r="J470" s="10">
        <f t="shared" si="79"/>
        <v>0.54947313747569348</v>
      </c>
      <c r="K470" s="10">
        <f t="shared" si="80"/>
        <v>1.6602534666350468</v>
      </c>
      <c r="L470" s="13">
        <f t="shared" si="83"/>
        <v>1.502541773501509E-5</v>
      </c>
      <c r="M470" s="13">
        <f t="shared" si="84"/>
        <v>-2.367487993826245E-5</v>
      </c>
      <c r="N470" s="13">
        <f t="shared" si="85"/>
        <v>2.804038370284629E-5</v>
      </c>
    </row>
    <row r="471" spans="3:16" x14ac:dyDescent="0.2">
      <c r="C471">
        <v>469</v>
      </c>
      <c r="D471" s="14">
        <f t="shared" si="77"/>
        <v>7.5040000000000004</v>
      </c>
      <c r="E471" s="14">
        <f t="shared" si="81"/>
        <v>-1.6275001889824403</v>
      </c>
      <c r="F471" s="14">
        <f t="shared" si="82"/>
        <v>2.5485495866043752</v>
      </c>
      <c r="G471" s="2">
        <f t="shared" si="78"/>
        <v>3.0238819190767372</v>
      </c>
      <c r="H471" s="10">
        <f t="shared" si="86"/>
        <v>-0.52475159852799491</v>
      </c>
      <c r="I471" s="10">
        <f t="shared" si="87"/>
        <v>-0.16137910906496855</v>
      </c>
      <c r="J471" s="10">
        <f t="shared" si="79"/>
        <v>0.54900588066093514</v>
      </c>
      <c r="K471" s="10">
        <f t="shared" si="80"/>
        <v>1.6601289559974026</v>
      </c>
      <c r="L471" s="13">
        <f t="shared" si="83"/>
        <v>1.5068296738030007E-5</v>
      </c>
      <c r="M471" s="13">
        <f t="shared" si="84"/>
        <v>-2.3596050631624621E-5</v>
      </c>
      <c r="N471" s="13">
        <f t="shared" si="85"/>
        <v>2.7996913615531238E-5</v>
      </c>
    </row>
    <row r="472" spans="3:16" x14ac:dyDescent="0.2">
      <c r="C472">
        <v>470</v>
      </c>
      <c r="D472" s="14">
        <f t="shared" si="77"/>
        <v>7.5200000000000005</v>
      </c>
      <c r="E472" s="14">
        <f t="shared" si="81"/>
        <v>-1.6358886803695039</v>
      </c>
      <c r="F472" s="14">
        <f t="shared" si="82"/>
        <v>2.5459557228544134</v>
      </c>
      <c r="G472" s="2">
        <f t="shared" si="78"/>
        <v>3.026222450068107</v>
      </c>
      <c r="H472" s="10">
        <f t="shared" si="86"/>
        <v>-0.52380849515881733</v>
      </c>
      <c r="I472" s="10">
        <f t="shared" si="87"/>
        <v>-0.16285140136187981</v>
      </c>
      <c r="J472" s="10">
        <f t="shared" si="79"/>
        <v>0.54853980578083195</v>
      </c>
      <c r="K472" s="10">
        <f t="shared" si="80"/>
        <v>1.6600034750099528</v>
      </c>
      <c r="L472" s="13">
        <f t="shared" si="83"/>
        <v>1.5110847614407952E-5</v>
      </c>
      <c r="M472" s="13">
        <f t="shared" si="84"/>
        <v>-2.3517384469595726E-5</v>
      </c>
      <c r="N472" s="13">
        <f t="shared" si="85"/>
        <v>2.7953623878070636E-5</v>
      </c>
      <c r="O472" s="8"/>
      <c r="P472" s="8"/>
    </row>
    <row r="473" spans="3:16" x14ac:dyDescent="0.2">
      <c r="C473">
        <v>471</v>
      </c>
      <c r="D473" s="14">
        <f t="shared" si="77"/>
        <v>7.5360000000000005</v>
      </c>
      <c r="E473" s="14">
        <f t="shared" si="81"/>
        <v>-1.6442620608275225</v>
      </c>
      <c r="F473" s="14">
        <f t="shared" si="82"/>
        <v>2.5433383417607951</v>
      </c>
      <c r="G473" s="2">
        <f t="shared" si="78"/>
        <v>3.0285586745756343</v>
      </c>
      <c r="H473" s="10">
        <f t="shared" si="86"/>
        <v>-0.52286274257619392</v>
      </c>
      <c r="I473" s="10">
        <f t="shared" si="87"/>
        <v>-0.16431878212366802</v>
      </c>
      <c r="J473" s="10">
        <f t="shared" si="79"/>
        <v>0.54807491251917806</v>
      </c>
      <c r="K473" s="10">
        <f t="shared" si="80"/>
        <v>1.6598770306272386</v>
      </c>
      <c r="L473" s="13">
        <f t="shared" si="83"/>
        <v>1.5153072764451103E-5</v>
      </c>
      <c r="M473" s="13">
        <f t="shared" si="84"/>
        <v>-2.3438881557424907E-5</v>
      </c>
      <c r="N473" s="13">
        <f t="shared" si="85"/>
        <v>2.7910513840983708E-5</v>
      </c>
    </row>
    <row r="474" spans="3:16" x14ac:dyDescent="0.2">
      <c r="C474">
        <v>472</v>
      </c>
      <c r="D474" s="14">
        <f t="shared" si="77"/>
        <v>7.5520000000000005</v>
      </c>
      <c r="E474" s="14">
        <f t="shared" si="81"/>
        <v>-1.6526202881319421</v>
      </c>
      <c r="F474" s="14">
        <f t="shared" si="82"/>
        <v>2.540697521826456</v>
      </c>
      <c r="G474" s="2">
        <f t="shared" si="78"/>
        <v>3.0308905810273652</v>
      </c>
      <c r="H474" s="10">
        <f t="shared" si="86"/>
        <v>-0.52191436106326095</v>
      </c>
      <c r="I474" s="10">
        <f t="shared" si="87"/>
        <v>-0.16578126155655792</v>
      </c>
      <c r="J474" s="10">
        <f t="shared" si="79"/>
        <v>0.54761120054958312</v>
      </c>
      <c r="K474" s="10">
        <f t="shared" si="80"/>
        <v>1.659749629810819</v>
      </c>
      <c r="L474" s="13">
        <f t="shared" si="83"/>
        <v>1.5194974572363407E-5</v>
      </c>
      <c r="M474" s="13">
        <f t="shared" si="84"/>
        <v>-2.3360541989481121E-5</v>
      </c>
      <c r="N474" s="13">
        <f t="shared" si="85"/>
        <v>2.7867582857095463E-5</v>
      </c>
    </row>
    <row r="475" spans="3:16" x14ac:dyDescent="0.2">
      <c r="C475">
        <v>473</v>
      </c>
      <c r="D475" s="14">
        <f t="shared" si="77"/>
        <v>7.5680000000000005</v>
      </c>
      <c r="E475" s="14">
        <f t="shared" si="81"/>
        <v>-1.6609633203815468</v>
      </c>
      <c r="F475" s="14">
        <f t="shared" si="82"/>
        <v>2.5380333413909852</v>
      </c>
      <c r="G475" s="2">
        <f t="shared" si="78"/>
        <v>3.0332181579413606</v>
      </c>
      <c r="H475" s="10">
        <f t="shared" si="86"/>
        <v>-0.52096337075464849</v>
      </c>
      <c r="I475" s="10">
        <f t="shared" si="87"/>
        <v>-0.16723884987235316</v>
      </c>
      <c r="J475" s="10">
        <f t="shared" si="79"/>
        <v>0.54714866953568742</v>
      </c>
      <c r="K475" s="10">
        <f t="shared" si="80"/>
        <v>1.6596212795291041</v>
      </c>
      <c r="L475" s="13">
        <f t="shared" si="83"/>
        <v>1.5236555406361596E-5</v>
      </c>
      <c r="M475" s="13">
        <f t="shared" si="84"/>
        <v>-2.3282365849253139E-5</v>
      </c>
      <c r="N475" s="13">
        <f t="shared" si="85"/>
        <v>2.7824830281415835E-5</v>
      </c>
    </row>
    <row r="476" spans="3:16" x14ac:dyDescent="0.2">
      <c r="C476">
        <v>474</v>
      </c>
      <c r="D476" s="14">
        <f t="shared" si="77"/>
        <v>7.5840000000000005</v>
      </c>
      <c r="E476" s="14">
        <f t="shared" si="81"/>
        <v>-1.6692911159960908</v>
      </c>
      <c r="F476" s="14">
        <f t="shared" si="82"/>
        <v>2.5353458786305407</v>
      </c>
      <c r="G476" s="2">
        <f t="shared" si="78"/>
        <v>3.0355413939250346</v>
      </c>
      <c r="H476" s="10">
        <f t="shared" si="86"/>
        <v>-0.52000979163746575</v>
      </c>
      <c r="I476" s="10">
        <f t="shared" si="87"/>
        <v>-0.16869155728771457</v>
      </c>
      <c r="J476" s="10">
        <f t="shared" si="79"/>
        <v>0.54668731913132462</v>
      </c>
      <c r="K476" s="10">
        <f t="shared" si="80"/>
        <v>1.6594919867570415</v>
      </c>
      <c r="L476" s="13">
        <f t="shared" si="83"/>
        <v>1.527781761900826E-5</v>
      </c>
      <c r="M476" s="13">
        <f t="shared" si="84"/>
        <v>-2.3204353208905459E-5</v>
      </c>
      <c r="N476" s="13">
        <f t="shared" si="85"/>
        <v>2.7782255470773431E-5</v>
      </c>
    </row>
    <row r="477" spans="3:16" x14ac:dyDescent="0.2">
      <c r="C477">
        <v>475</v>
      </c>
      <c r="D477" s="14">
        <f t="shared" si="77"/>
        <v>7.6000000000000005</v>
      </c>
      <c r="E477" s="14">
        <f t="shared" si="81"/>
        <v>-1.6776036337139457</v>
      </c>
      <c r="F477" s="14">
        <f t="shared" si="82"/>
        <v>2.5326352115577784</v>
      </c>
      <c r="G477" s="2">
        <f t="shared" si="78"/>
        <v>3.037860277674493</v>
      </c>
      <c r="H477" s="10">
        <f t="shared" si="86"/>
        <v>-0.51905364355227246</v>
      </c>
      <c r="I477" s="10">
        <f t="shared" si="87"/>
        <v>-0.17013939402346634</v>
      </c>
      <c r="J477" s="10">
        <f t="shared" si="79"/>
        <v>0.54622714898067992</v>
      </c>
      <c r="K477" s="10">
        <f t="shared" si="80"/>
        <v>1.6593617584757949</v>
      </c>
      <c r="L477" s="13">
        <f t="shared" si="83"/>
        <v>1.53187635469898E-5</v>
      </c>
      <c r="M477" s="13">
        <f t="shared" si="84"/>
        <v>-2.3126504129722392E-5</v>
      </c>
      <c r="N477" s="13">
        <f t="shared" si="85"/>
        <v>2.7739857783893743E-5</v>
      </c>
    </row>
    <row r="478" spans="3:16" x14ac:dyDescent="0.2">
      <c r="C478">
        <v>476</v>
      </c>
      <c r="D478" s="14">
        <f t="shared" si="77"/>
        <v>7.6160000000000005</v>
      </c>
      <c r="E478" s="14">
        <f t="shared" si="81"/>
        <v>-1.6859008325897635</v>
      </c>
      <c r="F478" s="14">
        <f t="shared" si="82"/>
        <v>2.5299014180217898</v>
      </c>
      <c r="G478" s="2">
        <f t="shared" si="78"/>
        <v>3.0401747979738798</v>
      </c>
      <c r="H478" s="10">
        <f t="shared" si="86"/>
        <v>-0.51809494619409202</v>
      </c>
      <c r="I478" s="10">
        <f t="shared" si="87"/>
        <v>-0.17158237030392987</v>
      </c>
      <c r="J478" s="10">
        <f t="shared" si="79"/>
        <v>0.54576815871849282</v>
      </c>
      <c r="K478" s="10">
        <f t="shared" si="80"/>
        <v>1.6592306016725702</v>
      </c>
      <c r="L478" s="13">
        <f t="shared" si="83"/>
        <v>1.535939551089438E-5</v>
      </c>
      <c r="M478" s="13">
        <f t="shared" si="84"/>
        <v>-2.3048818662552151E-5</v>
      </c>
      <c r="N478" s="13">
        <f t="shared" si="85"/>
        <v>2.769763658147198E-5</v>
      </c>
    </row>
    <row r="479" spans="3:16" x14ac:dyDescent="0.2">
      <c r="C479">
        <v>477</v>
      </c>
      <c r="D479" s="14">
        <f t="shared" si="77"/>
        <v>7.6320000000000006</v>
      </c>
      <c r="E479" s="14">
        <f t="shared" si="81"/>
        <v>-1.6941826719921567</v>
      </c>
      <c r="F479" s="14">
        <f t="shared" si="82"/>
        <v>2.5271445757080526</v>
      </c>
      <c r="G479" s="2">
        <f t="shared" si="78"/>
        <v>3.042484943694729</v>
      </c>
      <c r="H479" s="10">
        <f t="shared" si="86"/>
        <v>-0.51713371911341066</v>
      </c>
      <c r="I479" s="10">
        <f t="shared" si="87"/>
        <v>-0.17302049635628536</v>
      </c>
      <c r="J479" s="10">
        <f t="shared" si="79"/>
        <v>0.54531034797025746</v>
      </c>
      <c r="K479" s="10">
        <f t="shared" si="80"/>
        <v>1.6590985233404418</v>
      </c>
      <c r="L479" s="13">
        <f t="shared" si="83"/>
        <v>1.5399715815878068E-5</v>
      </c>
      <c r="M479" s="13">
        <f t="shared" si="84"/>
        <v>-2.2971296847806855E-5</v>
      </c>
      <c r="N479" s="13">
        <f t="shared" si="85"/>
        <v>2.7655591226366254E-5</v>
      </c>
    </row>
    <row r="480" spans="3:16" x14ac:dyDescent="0.2">
      <c r="C480">
        <v>478</v>
      </c>
      <c r="D480" s="14">
        <f t="shared" si="77"/>
        <v>7.6480000000000006</v>
      </c>
      <c r="E480" s="14">
        <f t="shared" si="81"/>
        <v>-1.7024491116013927</v>
      </c>
      <c r="F480" s="14">
        <f t="shared" si="82"/>
        <v>2.5243647621383887</v>
      </c>
      <c r="G480" s="2">
        <f t="shared" si="78"/>
        <v>3.0447907037953157</v>
      </c>
      <c r="H480" s="10">
        <f t="shared" si="86"/>
        <v>-0.51616998171710726</v>
      </c>
      <c r="I480" s="10">
        <f t="shared" si="87"/>
        <v>-0.17445378240990572</v>
      </c>
      <c r="J480" s="10">
        <f t="shared" si="79"/>
        <v>0.54485371635234492</v>
      </c>
      <c r="K480" s="10">
        <f t="shared" si="80"/>
        <v>1.6589655304779496</v>
      </c>
      <c r="L480" s="13">
        <f t="shared" si="83"/>
        <v>1.5439726751886873E-5</v>
      </c>
      <c r="M480" s="13">
        <f t="shared" si="84"/>
        <v>-2.2893938715462525E-5</v>
      </c>
      <c r="N480" s="13">
        <f t="shared" si="85"/>
        <v>2.7613721083553465E-5</v>
      </c>
    </row>
    <row r="481" spans="3:16" x14ac:dyDescent="0.2">
      <c r="C481">
        <v>479</v>
      </c>
      <c r="D481" s="14">
        <f t="shared" si="77"/>
        <v>7.6640000000000006</v>
      </c>
      <c r="E481" s="14">
        <f t="shared" si="81"/>
        <v>-1.7107001114071041</v>
      </c>
      <c r="F481" s="14">
        <f t="shared" si="82"/>
        <v>2.5215620546709356</v>
      </c>
      <c r="G481" s="2">
        <f t="shared" si="78"/>
        <v>3.047092067320019</v>
      </c>
      <c r="H481" s="10">
        <f t="shared" si="86"/>
        <v>-0.5152037532694248</v>
      </c>
      <c r="I481" s="10">
        <f t="shared" si="87"/>
        <v>-0.17588223869571817</v>
      </c>
      <c r="J481" s="10">
        <f t="shared" si="79"/>
        <v>0.54439826347217524</v>
      </c>
      <c r="K481" s="10">
        <f t="shared" si="80"/>
        <v>1.6588316300888588</v>
      </c>
      <c r="L481" s="13">
        <f t="shared" si="83"/>
        <v>1.5479430592990617E-5</v>
      </c>
      <c r="M481" s="13">
        <f t="shared" si="84"/>
        <v>-2.2816744285503177E-5</v>
      </c>
      <c r="N481" s="13">
        <f t="shared" si="85"/>
        <v>2.7572025519958735E-5</v>
      </c>
    </row>
    <row r="482" spans="3:16" x14ac:dyDescent="0.2">
      <c r="C482">
        <v>480</v>
      </c>
      <c r="D482" s="14">
        <f t="shared" si="77"/>
        <v>7.68</v>
      </c>
      <c r="E482" s="14">
        <f t="shared" si="81"/>
        <v>-1.7189356317060143</v>
      </c>
      <c r="F482" s="14">
        <f t="shared" si="82"/>
        <v>2.5187365305001257</v>
      </c>
      <c r="G482" s="2">
        <f t="shared" si="78"/>
        <v>3.0493890233986813</v>
      </c>
      <c r="H482" s="10">
        <f t="shared" si="86"/>
        <v>-0.51423505289298344</v>
      </c>
      <c r="I482" s="10">
        <f t="shared" si="87"/>
        <v>-0.17730587544559362</v>
      </c>
      <c r="J482" s="10">
        <f t="shared" si="79"/>
        <v>0.54394398892843532</v>
      </c>
      <c r="K482" s="10">
        <f t="shared" si="80"/>
        <v>1.6586968291820645</v>
      </c>
      <c r="L482" s="13">
        <f t="shared" si="83"/>
        <v>1.5518829597604977E-5</v>
      </c>
      <c r="M482" s="13">
        <f t="shared" si="84"/>
        <v>-2.2739713568142861E-5</v>
      </c>
      <c r="N482" s="13">
        <f t="shared" si="85"/>
        <v>2.7530503904590644E-5</v>
      </c>
      <c r="O482" s="8">
        <f>E482</f>
        <v>-1.7189356317060143</v>
      </c>
      <c r="P482" s="8">
        <f>F482</f>
        <v>2.5187365305001257</v>
      </c>
    </row>
    <row r="483" spans="3:16" x14ac:dyDescent="0.2">
      <c r="C483">
        <v>481</v>
      </c>
      <c r="D483" s="14">
        <f t="shared" si="77"/>
        <v>7.6959999999999997</v>
      </c>
      <c r="E483" s="14">
        <f t="shared" si="81"/>
        <v>-1.7271556330996796</v>
      </c>
      <c r="F483" s="14">
        <f t="shared" si="82"/>
        <v>2.5158882666566766</v>
      </c>
      <c r="G483" s="2">
        <f t="shared" si="78"/>
        <v>3.0516815612459784</v>
      </c>
      <c r="H483" s="10">
        <f t="shared" si="86"/>
        <v>-0.51326389956972418</v>
      </c>
      <c r="I483" s="10">
        <f t="shared" si="87"/>
        <v>-0.17872470289173603</v>
      </c>
      <c r="J483" s="10">
        <f t="shared" si="79"/>
        <v>0.54349089231123204</v>
      </c>
      <c r="K483" s="10">
        <f t="shared" si="80"/>
        <v>1.6585611347713105</v>
      </c>
      <c r="L483" s="13">
        <f t="shared" si="83"/>
        <v>1.5557926009046597E-5</v>
      </c>
      <c r="M483" s="13">
        <f t="shared" si="84"/>
        <v>-2.2662846563603622E-5</v>
      </c>
      <c r="N483" s="13">
        <f t="shared" si="85"/>
        <v>2.7489155608501494E-5</v>
      </c>
    </row>
    <row r="484" spans="3:16" x14ac:dyDescent="0.2">
      <c r="C484">
        <v>482</v>
      </c>
      <c r="D484" s="14">
        <f t="shared" si="77"/>
        <v>7.7119999999999997</v>
      </c>
      <c r="E484" s="14">
        <f t="shared" si="81"/>
        <v>-1.7353600764922454</v>
      </c>
      <c r="F484" s="14">
        <f t="shared" si="82"/>
        <v>2.5130173400075901</v>
      </c>
      <c r="G484" s="2">
        <f t="shared" si="78"/>
        <v>3.0539696701607886</v>
      </c>
      <c r="H484" s="10">
        <f t="shared" si="86"/>
        <v>-0.51229031214185261</v>
      </c>
      <c r="I484" s="10">
        <f t="shared" si="87"/>
        <v>-0.18013873126604407</v>
      </c>
      <c r="J484" s="10">
        <f t="shared" si="79"/>
        <v>0.54303897320223415</v>
      </c>
      <c r="K484" s="10">
        <f t="shared" si="80"/>
        <v>1.6584245538748803</v>
      </c>
      <c r="L484" s="13">
        <f t="shared" si="83"/>
        <v>1.5596722055533085E-5</v>
      </c>
      <c r="M484" s="13">
        <f t="shared" si="84"/>
        <v>-2.2586143262337544E-5</v>
      </c>
      <c r="N484" s="13">
        <f t="shared" si="85"/>
        <v>2.7447980004808874E-5</v>
      </c>
    </row>
    <row r="485" spans="3:16" x14ac:dyDescent="0.2">
      <c r="C485">
        <v>483</v>
      </c>
      <c r="D485" s="14">
        <f t="shared" si="77"/>
        <v>7.7279999999999998</v>
      </c>
      <c r="E485" s="14">
        <f t="shared" si="81"/>
        <v>-1.7435489230882188</v>
      </c>
      <c r="F485" s="14">
        <f t="shared" si="82"/>
        <v>2.5101238272561632</v>
      </c>
      <c r="G485" s="2">
        <f t="shared" si="78"/>
        <v>3.0562533395255729</v>
      </c>
      <c r="H485" s="10">
        <f t="shared" si="86"/>
        <v>-0.51131430931278254</v>
      </c>
      <c r="I485" s="10">
        <f t="shared" si="87"/>
        <v>-0.18154797079952822</v>
      </c>
      <c r="J485" s="10">
        <f t="shared" si="79"/>
        <v>0.54258823117483312</v>
      </c>
      <c r="K485" s="10">
        <f t="shared" si="80"/>
        <v>1.6582870935153573</v>
      </c>
      <c r="L485" s="13">
        <f t="shared" si="83"/>
        <v>1.5635219950071999E-5</v>
      </c>
      <c r="M485" s="13">
        <f t="shared" si="84"/>
        <v>-2.2509603645692877E-5</v>
      </c>
      <c r="N485" s="13">
        <f t="shared" si="85"/>
        <v>2.7406976469018241E-5</v>
      </c>
    </row>
    <row r="486" spans="3:16" x14ac:dyDescent="0.2">
      <c r="C486">
        <v>484</v>
      </c>
      <c r="D486" s="14">
        <f t="shared" si="77"/>
        <v>7.7439999999999998</v>
      </c>
      <c r="E486" s="14">
        <f t="shared" si="81"/>
        <v>-1.7517221343902545</v>
      </c>
      <c r="F486" s="14">
        <f t="shared" si="82"/>
        <v>2.5072078049420052</v>
      </c>
      <c r="G486" s="2">
        <f t="shared" si="78"/>
        <v>3.0585325588057515</v>
      </c>
      <c r="H486" s="10">
        <f t="shared" si="86"/>
        <v>-0.51033590964809361</v>
      </c>
      <c r="I486" s="10">
        <f t="shared" si="87"/>
        <v>-0.18295243172175568</v>
      </c>
      <c r="J486" s="10">
        <f t="shared" si="79"/>
        <v>0.54213866579432501</v>
      </c>
      <c r="K486" s="10">
        <f t="shared" si="80"/>
        <v>1.6581487607194529</v>
      </c>
      <c r="L486" s="13">
        <f t="shared" si="83"/>
        <v>1.5673421890238792E-5</v>
      </c>
      <c r="M486" s="13">
        <f t="shared" si="84"/>
        <v>-2.2433227685247914E-5</v>
      </c>
      <c r="N486" s="13">
        <f t="shared" si="85"/>
        <v>2.7366144378183605E-5</v>
      </c>
    </row>
    <row r="487" spans="3:16" x14ac:dyDescent="0.2">
      <c r="C487">
        <v>485</v>
      </c>
      <c r="D487" s="14">
        <f t="shared" si="77"/>
        <v>7.76</v>
      </c>
      <c r="E487" s="14">
        <f t="shared" si="81"/>
        <v>-1.7598796721969578</v>
      </c>
      <c r="F487" s="14">
        <f t="shared" si="82"/>
        <v>2.504269349441067</v>
      </c>
      <c r="G487" s="2">
        <f t="shared" si="78"/>
        <v>3.0608073175490902</v>
      </c>
      <c r="H487" s="10">
        <f t="shared" si="86"/>
        <v>-0.5093551315765027</v>
      </c>
      <c r="I487" s="10">
        <f t="shared" si="87"/>
        <v>-0.18435212426018421</v>
      </c>
      <c r="J487" s="10">
        <f t="shared" si="79"/>
        <v>0.54169027661806779</v>
      </c>
      <c r="K487" s="10">
        <f t="shared" si="80"/>
        <v>1.6580095625177727</v>
      </c>
      <c r="L487" s="13">
        <f t="shared" si="83"/>
        <v>1.5711330058731932E-5</v>
      </c>
      <c r="M487" s="13">
        <f t="shared" si="84"/>
        <v>-2.2357015343477116E-5</v>
      </c>
      <c r="N487" s="13">
        <f t="shared" si="85"/>
        <v>2.7325483111610026E-5</v>
      </c>
    </row>
    <row r="488" spans="3:16" x14ac:dyDescent="0.2">
      <c r="C488">
        <v>486</v>
      </c>
      <c r="D488" s="14">
        <f t="shared" si="77"/>
        <v>7.7759999999999998</v>
      </c>
      <c r="E488" s="14">
        <f t="shared" si="81"/>
        <v>-1.7680214986007026</v>
      </c>
      <c r="F488" s="14">
        <f t="shared" si="82"/>
        <v>2.5013085369656793</v>
      </c>
      <c r="G488" s="2">
        <f t="shared" si="78"/>
        <v>3.0630776053850908</v>
      </c>
      <c r="H488" s="10">
        <f t="shared" si="86"/>
        <v>-0.50837199339075212</v>
      </c>
      <c r="I488" s="10">
        <f t="shared" si="87"/>
        <v>-0.18574705863969032</v>
      </c>
      <c r="J488" s="10">
        <f t="shared" si="79"/>
        <v>0.54124306319562521</v>
      </c>
      <c r="K488" s="10">
        <f t="shared" si="80"/>
        <v>1.657869505944547</v>
      </c>
      <c r="L488" s="13">
        <f t="shared" si="83"/>
        <v>1.5748946623483917E-5</v>
      </c>
      <c r="M488" s="13">
        <f t="shared" si="84"/>
        <v>-2.2280966574417249E-5</v>
      </c>
      <c r="N488" s="13">
        <f t="shared" si="85"/>
        <v>2.7284992051302565E-5</v>
      </c>
    </row>
    <row r="489" spans="3:16" x14ac:dyDescent="0.2">
      <c r="C489">
        <v>487</v>
      </c>
      <c r="D489" s="14">
        <f t="shared" si="77"/>
        <v>7.7919999999999998</v>
      </c>
      <c r="E489" s="14">
        <f t="shared" si="81"/>
        <v>-1.7761475759854619</v>
      </c>
      <c r="F489" s="14">
        <f t="shared" si="82"/>
        <v>2.498325443564597</v>
      </c>
      <c r="G489" s="2">
        <f t="shared" si="78"/>
        <v>3.0653434120243808</v>
      </c>
      <c r="H489" s="10">
        <f t="shared" si="86"/>
        <v>-0.50738651324856721</v>
      </c>
      <c r="I489" s="10">
        <f t="shared" si="87"/>
        <v>-0.18713724508198637</v>
      </c>
      <c r="J489" s="10">
        <f t="shared" si="79"/>
        <v>0.54079702506893834</v>
      </c>
      <c r="K489" s="10">
        <f t="shared" si="80"/>
        <v>1.6577285980374541</v>
      </c>
      <c r="L489" s="13">
        <f t="shared" si="83"/>
        <v>1.5786273737328216E-5</v>
      </c>
      <c r="M489" s="13">
        <f t="shared" si="84"/>
        <v>-2.2205081322557163E-5</v>
      </c>
      <c r="N489" s="13">
        <f t="shared" si="85"/>
        <v>2.7244670580706891E-5</v>
      </c>
    </row>
    <row r="490" spans="3:16" x14ac:dyDescent="0.2">
      <c r="C490">
        <v>488</v>
      </c>
      <c r="D490" s="14">
        <f t="shared" si="77"/>
        <v>7.8079999999999998</v>
      </c>
      <c r="E490" s="14">
        <f t="shared" si="81"/>
        <v>-1.7842578670246567</v>
      </c>
      <c r="F490" s="14">
        <f t="shared" si="82"/>
        <v>2.4953201451230558</v>
      </c>
      <c r="G490" s="2">
        <f t="shared" si="78"/>
        <v>3.0676047272581135</v>
      </c>
      <c r="H490" s="10">
        <f t="shared" si="86"/>
        <v>-0.50639870917358609</v>
      </c>
      <c r="I490" s="10">
        <f t="shared" si="87"/>
        <v>-0.18852269380500997</v>
      </c>
      <c r="J490" s="10">
        <f t="shared" si="79"/>
        <v>0.54035216177246093</v>
      </c>
      <c r="K490" s="10">
        <f t="shared" si="80"/>
        <v>1.6575868458373419</v>
      </c>
      <c r="L490" s="13">
        <f t="shared" si="83"/>
        <v>1.5823313538443351E-5</v>
      </c>
      <c r="M490" s="13">
        <f t="shared" si="84"/>
        <v>-2.2129359523725967E-5</v>
      </c>
      <c r="N490" s="13">
        <f t="shared" si="85"/>
        <v>2.7204518085535091E-5</v>
      </c>
    </row>
    <row r="491" spans="3:16" x14ac:dyDescent="0.2">
      <c r="C491">
        <v>489</v>
      </c>
      <c r="D491" s="14">
        <f t="shared" si="77"/>
        <v>7.8239999999999998</v>
      </c>
      <c r="E491" s="14">
        <f t="shared" si="81"/>
        <v>-1.7923523346790167</v>
      </c>
      <c r="F491" s="14">
        <f t="shared" si="82"/>
        <v>2.4922927173628366</v>
      </c>
      <c r="G491" s="2">
        <f t="shared" si="78"/>
        <v>3.0698615409573691</v>
      </c>
      <c r="H491" s="10">
        <f t="shared" si="86"/>
        <v>-0.50540859905626179</v>
      </c>
      <c r="I491" s="10">
        <f t="shared" si="87"/>
        <v>-0.18990341502245212</v>
      </c>
      <c r="J491" s="10">
        <f t="shared" si="79"/>
        <v>0.53990847283331533</v>
      </c>
      <c r="K491" s="10">
        <f t="shared" si="80"/>
        <v>1.6574442563880212</v>
      </c>
      <c r="L491" s="13">
        <f t="shared" si="83"/>
        <v>1.5860068150352902E-5</v>
      </c>
      <c r="M491" s="13">
        <f t="shared" si="84"/>
        <v>-2.2053801105315074E-5</v>
      </c>
      <c r="N491" s="13">
        <f t="shared" si="85"/>
        <v>2.7164533953790463E-5</v>
      </c>
    </row>
    <row r="492" spans="3:16" x14ac:dyDescent="0.2">
      <c r="C492">
        <v>490</v>
      </c>
      <c r="D492" s="14">
        <f t="shared" si="77"/>
        <v>7.84</v>
      </c>
      <c r="E492" s="14">
        <f t="shared" si="81"/>
        <v>-1.8004309421944571</v>
      </c>
      <c r="F492" s="14">
        <f t="shared" si="82"/>
        <v>2.4892432358423373</v>
      </c>
      <c r="G492" s="2">
        <f t="shared" si="78"/>
        <v>3.0721138430725596</v>
      </c>
      <c r="H492" s="10">
        <f t="shared" si="86"/>
        <v>-0.50441620065479198</v>
      </c>
      <c r="I492" s="10">
        <f t="shared" si="87"/>
        <v>-0.19127941894317435</v>
      </c>
      <c r="J492" s="10">
        <f t="shared" si="79"/>
        <v>0.53946595777143691</v>
      </c>
      <c r="K492" s="10">
        <f t="shared" si="80"/>
        <v>1.6573008367360282</v>
      </c>
      <c r="L492" s="13">
        <f t="shared" si="83"/>
        <v>1.5896539681814481E-5</v>
      </c>
      <c r="M492" s="13">
        <f t="shared" si="84"/>
        <v>-2.1978405986278204E-5</v>
      </c>
      <c r="N492" s="13">
        <f t="shared" si="85"/>
        <v>2.7124717575546702E-5</v>
      </c>
      <c r="O492" s="8"/>
      <c r="P492" s="8"/>
    </row>
    <row r="493" spans="3:16" x14ac:dyDescent="0.2">
      <c r="C493">
        <v>491</v>
      </c>
      <c r="D493" s="14">
        <f t="shared" si="77"/>
        <v>7.8559999999999999</v>
      </c>
      <c r="E493" s="14">
        <f t="shared" si="81"/>
        <v>-1.80849365309997</v>
      </c>
      <c r="F493" s="14">
        <f t="shared" si="82"/>
        <v>2.4861717759566551</v>
      </c>
      <c r="G493" s="2">
        <f t="shared" si="78"/>
        <v>3.0743616236328384</v>
      </c>
      <c r="H493" s="10">
        <f t="shared" si="86"/>
        <v>-0.50342153159603498</v>
      </c>
      <c r="I493" s="10">
        <f t="shared" si="87"/>
        <v>-0.19265071577073689</v>
      </c>
      <c r="J493" s="10">
        <f t="shared" si="79"/>
        <v>0.53902461609974262</v>
      </c>
      <c r="K493" s="10">
        <f t="shared" si="80"/>
        <v>1.6571565939304722</v>
      </c>
      <c r="L493" s="13">
        <f t="shared" si="83"/>
        <v>1.5932730226930758E-5</v>
      </c>
      <c r="M493" s="13">
        <f t="shared" si="84"/>
        <v>-2.1903174077575471E-5</v>
      </c>
      <c r="N493" s="13">
        <f t="shared" si="85"/>
        <v>2.7085068343216844E-5</v>
      </c>
    </row>
    <row r="494" spans="3:16" x14ac:dyDescent="0.2">
      <c r="C494">
        <v>492</v>
      </c>
      <c r="D494" s="14">
        <f t="shared" si="77"/>
        <v>7.8719999999999999</v>
      </c>
      <c r="E494" s="14">
        <f t="shared" si="81"/>
        <v>-1.8165404312055302</v>
      </c>
      <c r="F494" s="14">
        <f t="shared" si="82"/>
        <v>2.4830784129376737</v>
      </c>
      <c r="G494" s="2">
        <f t="shared" si="78"/>
        <v>3.0766048727455155</v>
      </c>
      <c r="H494" s="10">
        <f t="shared" si="86"/>
        <v>-0.50242460937642563</v>
      </c>
      <c r="I494" s="10">
        <f t="shared" si="87"/>
        <v>-0.19401731570287128</v>
      </c>
      <c r="J494" s="10">
        <f t="shared" si="79"/>
        <v>0.53858444732428123</v>
      </c>
      <c r="K494" s="10">
        <f t="shared" si="80"/>
        <v>1.657011535022834</v>
      </c>
      <c r="L494" s="13">
        <f t="shared" si="83"/>
        <v>1.5968641865482525E-5</v>
      </c>
      <c r="M494" s="13">
        <f t="shared" si="84"/>
        <v>-2.1828105281507248E-5</v>
      </c>
      <c r="N494" s="13">
        <f t="shared" si="85"/>
        <v>2.7045585651055991E-5</v>
      </c>
    </row>
    <row r="495" spans="3:16" x14ac:dyDescent="0.2">
      <c r="C495">
        <v>493</v>
      </c>
      <c r="D495" s="14">
        <f t="shared" si="77"/>
        <v>7.8879999999999999</v>
      </c>
      <c r="E495" s="14">
        <f t="shared" si="81"/>
        <v>-1.8245712406000156</v>
      </c>
      <c r="F495" s="14">
        <f t="shared" si="82"/>
        <v>2.4799632218541632</v>
      </c>
      <c r="G495" s="2">
        <f t="shared" si="78"/>
        <v>3.0788435805954744</v>
      </c>
      <c r="H495" s="10">
        <f t="shared" si="86"/>
        <v>-0.50142545136284966</v>
      </c>
      <c r="I495" s="10">
        <f t="shared" si="87"/>
        <v>-0.1953792289309253</v>
      </c>
      <c r="J495" s="10">
        <f t="shared" si="79"/>
        <v>0.53814545094433386</v>
      </c>
      <c r="K495" s="10">
        <f t="shared" si="80"/>
        <v>1.6568656670666191</v>
      </c>
      <c r="L495" s="13">
        <f t="shared" si="83"/>
        <v>1.6004276663039718E-5</v>
      </c>
      <c r="M495" s="13">
        <f t="shared" si="84"/>
        <v>-2.1753199492602349E-5</v>
      </c>
      <c r="N495" s="13">
        <f t="shared" si="85"/>
        <v>2.7006268895796636E-5</v>
      </c>
    </row>
    <row r="496" spans="3:16" x14ac:dyDescent="0.2">
      <c r="C496">
        <v>494</v>
      </c>
      <c r="D496" s="14">
        <f t="shared" si="77"/>
        <v>7.9039999999999999</v>
      </c>
      <c r="E496" s="14">
        <f t="shared" si="81"/>
        <v>-1.8325860456491414</v>
      </c>
      <c r="F496" s="14">
        <f t="shared" si="82"/>
        <v>2.4768262776118841</v>
      </c>
      <c r="G496" s="2">
        <f t="shared" si="78"/>
        <v>3.0810777374445939</v>
      </c>
      <c r="H496" s="10">
        <f t="shared" si="86"/>
        <v>-0.50042407479354567</v>
      </c>
      <c r="I496" s="10">
        <f t="shared" si="87"/>
        <v>-0.19673646563944658</v>
      </c>
      <c r="J496" s="10">
        <f t="shared" si="79"/>
        <v>0.53770762645258929</v>
      </c>
      <c r="K496" s="10">
        <f t="shared" si="80"/>
        <v>1.6567189971172467</v>
      </c>
      <c r="L496" s="13">
        <f t="shared" si="83"/>
        <v>1.6039636670517332E-5</v>
      </c>
      <c r="M496" s="13">
        <f t="shared" si="84"/>
        <v>-2.1678456597618023E-5</v>
      </c>
      <c r="N496" s="13">
        <f t="shared" si="85"/>
        <v>2.6967117476234142E-5</v>
      </c>
    </row>
    <row r="497" spans="3:16" x14ac:dyDescent="0.2">
      <c r="C497">
        <v>495</v>
      </c>
      <c r="D497" s="14">
        <f t="shared" si="77"/>
        <v>7.92</v>
      </c>
      <c r="E497" s="14">
        <f t="shared" si="81"/>
        <v>-1.8405848109934091</v>
      </c>
      <c r="F497" s="14">
        <f t="shared" si="82"/>
        <v>2.4736676549537009</v>
      </c>
      <c r="G497" s="2">
        <f t="shared" si="78"/>
        <v>3.0833073336311747</v>
      </c>
      <c r="H497" s="10">
        <f t="shared" si="86"/>
        <v>-0.49942049677903499</v>
      </c>
      <c r="I497" s="10">
        <f t="shared" si="87"/>
        <v>-0.19808903600562755</v>
      </c>
      <c r="J497" s="10">
        <f t="shared" si="79"/>
        <v>0.53727097333529661</v>
      </c>
      <c r="K497" s="10">
        <f t="shared" si="80"/>
        <v>1.6565715322318793</v>
      </c>
      <c r="L497" s="13">
        <f t="shared" si="83"/>
        <v>1.6074723924619505E-5</v>
      </c>
      <c r="M497" s="13">
        <f t="shared" si="84"/>
        <v>-2.1603876474873829E-5</v>
      </c>
      <c r="N497" s="13">
        <f t="shared" si="85"/>
        <v>2.6928130792803678E-5</v>
      </c>
    </row>
    <row r="498" spans="3:16" x14ac:dyDescent="0.2">
      <c r="C498">
        <v>496</v>
      </c>
      <c r="D498" s="14">
        <f t="shared" si="77"/>
        <v>7.9359999999999999</v>
      </c>
      <c r="E498" s="14">
        <f t="shared" si="81"/>
        <v>-1.8485675015460705</v>
      </c>
      <c r="F498" s="14">
        <f t="shared" si="82"/>
        <v>2.470487428459704</v>
      </c>
      <c r="G498" s="2">
        <f t="shared" si="78"/>
        <v>3.0855323595693696</v>
      </c>
      <c r="H498" s="10">
        <f t="shared" si="86"/>
        <v>-0.49841473430296823</v>
      </c>
      <c r="I498" s="10">
        <f t="shared" si="87"/>
        <v>-0.19943695019880581</v>
      </c>
      <c r="J498" s="10">
        <f t="shared" si="79"/>
        <v>0.53683549107235762</v>
      </c>
      <c r="K498" s="10">
        <f t="shared" si="80"/>
        <v>1.6564232794690728</v>
      </c>
      <c r="L498" s="13">
        <f t="shared" si="83"/>
        <v>1.610954044828361E-5</v>
      </c>
      <c r="M498" s="13">
        <f t="shared" si="84"/>
        <v>-2.152945899536185E-5</v>
      </c>
      <c r="N498" s="13">
        <f t="shared" si="85"/>
        <v>2.6889308248593025E-5</v>
      </c>
    </row>
    <row r="499" spans="3:16" x14ac:dyDescent="0.2">
      <c r="C499">
        <v>497</v>
      </c>
      <c r="D499" s="14">
        <f t="shared" si="77"/>
        <v>7.952</v>
      </c>
      <c r="E499" s="14">
        <f t="shared" si="81"/>
        <v>-1.8565340824911041</v>
      </c>
      <c r="F499" s="14">
        <f t="shared" si="82"/>
        <v>2.4672856725473391</v>
      </c>
      <c r="G499" s="2">
        <f t="shared" si="78"/>
        <v>3.0877528057486177</v>
      </c>
      <c r="H499" s="10">
        <f t="shared" si="86"/>
        <v>-0.49740680422299954</v>
      </c>
      <c r="I499" s="10">
        <f t="shared" si="87"/>
        <v>-0.20078021838004778</v>
      </c>
      <c r="J499" s="10">
        <f t="shared" si="79"/>
        <v>0.53640117913747831</v>
      </c>
      <c r="K499" s="10">
        <f t="shared" si="80"/>
        <v>1.6562742458886155</v>
      </c>
      <c r="L499" s="13">
        <f t="shared" si="83"/>
        <v>1.6144088250125144E-5</v>
      </c>
      <c r="M499" s="13">
        <f t="shared" si="84"/>
        <v>-2.1455204023190788E-5</v>
      </c>
      <c r="N499" s="13">
        <f t="shared" si="85"/>
        <v>2.6850649249218741E-5</v>
      </c>
    </row>
    <row r="500" spans="3:16" x14ac:dyDescent="0.2">
      <c r="C500">
        <v>498</v>
      </c>
      <c r="D500" s="14">
        <f t="shared" si="77"/>
        <v>7.968</v>
      </c>
      <c r="E500" s="14">
        <f t="shared" si="81"/>
        <v>-1.8644845192812065</v>
      </c>
      <c r="F500" s="14">
        <f t="shared" si="82"/>
        <v>2.4640624614715425</v>
      </c>
      <c r="G500" s="2">
        <f t="shared" si="78"/>
        <v>3.0899686627330816</v>
      </c>
      <c r="H500" s="10">
        <f t="shared" si="86"/>
        <v>-0.49639672327170259</v>
      </c>
      <c r="I500" s="10">
        <f t="shared" si="87"/>
        <v>-0.20211885070170466</v>
      </c>
      <c r="J500" s="10">
        <f t="shared" si="79"/>
        <v>0.53596803699834683</v>
      </c>
      <c r="K500" s="10">
        <f t="shared" si="80"/>
        <v>1.6561244385514566</v>
      </c>
      <c r="L500" s="13">
        <f t="shared" si="83"/>
        <v>1.6178369324659769E-5</v>
      </c>
      <c r="M500" s="13">
        <f t="shared" si="84"/>
        <v>-2.1381111414919829E-5</v>
      </c>
      <c r="N500" s="13">
        <f t="shared" si="85"/>
        <v>2.6812153202275776E-5</v>
      </c>
    </row>
    <row r="501" spans="3:16" x14ac:dyDescent="0.2">
      <c r="C501">
        <v>499</v>
      </c>
      <c r="D501" s="14">
        <f t="shared" si="77"/>
        <v>7.984</v>
      </c>
      <c r="E501" s="14">
        <f t="shared" si="81"/>
        <v>-1.8724187776357986</v>
      </c>
      <c r="F501" s="14">
        <f t="shared" si="82"/>
        <v>2.4608178693248846</v>
      </c>
      <c r="G501" s="2">
        <f t="shared" si="78"/>
        <v>3.0921799211610899</v>
      </c>
      <c r="H501" s="10">
        <f t="shared" si="86"/>
        <v>-0.49538450805741707</v>
      </c>
      <c r="I501" s="10">
        <f t="shared" si="87"/>
        <v>-0.20345285730691276</v>
      </c>
      <c r="J501" s="10">
        <f t="shared" si="79"/>
        <v>0.53553606411672794</v>
      </c>
      <c r="K501" s="10">
        <f t="shared" si="80"/>
        <v>1.6559738645193842</v>
      </c>
      <c r="L501" s="13">
        <f t="shared" si="83"/>
        <v>1.6212385652747408E-5</v>
      </c>
      <c r="M501" s="13">
        <f t="shared" si="84"/>
        <v>-2.1307181019336596E-5</v>
      </c>
      <c r="N501" s="13">
        <f t="shared" si="85"/>
        <v>2.6773819517285684E-5</v>
      </c>
    </row>
    <row r="502" spans="3:16" x14ac:dyDescent="0.2">
      <c r="C502">
        <v>500</v>
      </c>
      <c r="D502" s="14">
        <f t="shared" si="77"/>
        <v>8</v>
      </c>
      <c r="E502" s="14">
        <f t="shared" si="81"/>
        <v>-1.8803368235390439</v>
      </c>
      <c r="F502" s="14">
        <f t="shared" si="82"/>
        <v>2.4575519700377213</v>
      </c>
      <c r="G502" s="2">
        <f t="shared" si="78"/>
        <v>3.0943865717445815</v>
      </c>
      <c r="H502" s="10">
        <f t="shared" si="86"/>
        <v>-0.49437017506510916</v>
      </c>
      <c r="I502" s="10">
        <f t="shared" si="87"/>
        <v>-0.20478224832912173</v>
      </c>
      <c r="J502" s="10">
        <f t="shared" si="79"/>
        <v>0.53510525994857938</v>
      </c>
      <c r="K502" s="10">
        <f t="shared" si="80"/>
        <v>1.6558225308547776</v>
      </c>
      <c r="L502" s="13">
        <f t="shared" si="83"/>
        <v>1.6246139201148146E-5</v>
      </c>
      <c r="M502" s="13">
        <f t="shared" si="84"/>
        <v>-2.1233412678123287E-5</v>
      </c>
      <c r="N502" s="13">
        <f t="shared" si="85"/>
        <v>2.6735647605819638E-5</v>
      </c>
      <c r="O502" s="8">
        <f>E502</f>
        <v>-1.8803368235390439</v>
      </c>
      <c r="P502" s="8">
        <f>F502</f>
        <v>2.4575519700377213</v>
      </c>
    </row>
    <row r="503" spans="3:16" x14ac:dyDescent="0.2">
      <c r="C503">
        <v>501</v>
      </c>
      <c r="D503" s="14">
        <f t="shared" si="77"/>
        <v>8.016</v>
      </c>
      <c r="E503" s="14">
        <f t="shared" si="81"/>
        <v>-1.8882386232378821</v>
      </c>
      <c r="F503" s="14">
        <f t="shared" si="82"/>
        <v>2.4542648373783527</v>
      </c>
      <c r="G503" s="2">
        <f t="shared" si="78"/>
        <v>3.0965886052685598</v>
      </c>
      <c r="H503" s="10">
        <f t="shared" si="86"/>
        <v>-0.49335374065727355</v>
      </c>
      <c r="I503" s="10">
        <f t="shared" si="87"/>
        <v>-0.20610703389167817</v>
      </c>
      <c r="J503" s="10">
        <f t="shared" si="79"/>
        <v>0.53467562394422818</v>
      </c>
      <c r="K503" s="10">
        <f t="shared" si="80"/>
        <v>1.6556704446205546</v>
      </c>
      <c r="L503" s="13">
        <f t="shared" si="83"/>
        <v>1.6279631922855309E-5</v>
      </c>
      <c r="M503" s="13">
        <f t="shared" si="84"/>
        <v>-2.1159806226300759E-5</v>
      </c>
      <c r="N503" s="13">
        <f t="shared" si="85"/>
        <v>2.6697636881908592E-5</v>
      </c>
    </row>
    <row r="504" spans="3:16" x14ac:dyDescent="0.2">
      <c r="C504">
        <v>502</v>
      </c>
      <c r="D504" s="14">
        <f t="shared" si="77"/>
        <v>8.032</v>
      </c>
      <c r="E504" s="14">
        <f t="shared" si="81"/>
        <v>-1.8961241432400766</v>
      </c>
      <c r="F504" s="14">
        <f t="shared" si="82"/>
        <v>2.4509565449531876</v>
      </c>
      <c r="G504" s="2">
        <f t="shared" si="78"/>
        <v>3.0987860125905407</v>
      </c>
      <c r="H504" s="10">
        <f t="shared" si="86"/>
        <v>-0.49233522107475225</v>
      </c>
      <c r="I504" s="10">
        <f t="shared" si="87"/>
        <v>-0.20742722410740932</v>
      </c>
      <c r="J504" s="10">
        <f t="shared" si="79"/>
        <v>0.53424715554846947</v>
      </c>
      <c r="K504" s="10">
        <f t="shared" si="80"/>
        <v>1.6555176128798801</v>
      </c>
      <c r="L504" s="13">
        <f t="shared" si="83"/>
        <v>1.6312865757539541E-5</v>
      </c>
      <c r="M504" s="13">
        <f t="shared" si="84"/>
        <v>-2.1086361492228534E-5</v>
      </c>
      <c r="N504" s="13">
        <f t="shared" si="85"/>
        <v>2.6659786762171308E-5</v>
      </c>
    </row>
    <row r="505" spans="3:16" x14ac:dyDescent="0.2">
      <c r="C505">
        <v>503</v>
      </c>
      <c r="D505" s="14">
        <f t="shared" si="77"/>
        <v>8.048</v>
      </c>
      <c r="E505" s="14">
        <f t="shared" si="81"/>
        <v>-1.9039933503122741</v>
      </c>
      <c r="F505" s="14">
        <f t="shared" si="82"/>
        <v>2.4476271662069156</v>
      </c>
      <c r="G505" s="2">
        <f t="shared" si="78"/>
        <v>3.1009787846400134</v>
      </c>
      <c r="H505" s="10">
        <f t="shared" si="86"/>
        <v>-0.49131463243758111</v>
      </c>
      <c r="I505" s="10">
        <f t="shared" si="87"/>
        <v>-0.20874282907820674</v>
      </c>
      <c r="J505" s="10">
        <f t="shared" si="79"/>
        <v>0.53381985420069267</v>
      </c>
      <c r="K505" s="10">
        <f t="shared" si="80"/>
        <v>1.655364042695973</v>
      </c>
      <c r="L505" s="13">
        <f t="shared" si="83"/>
        <v>1.6345842631104723E-5</v>
      </c>
      <c r="M505" s="13">
        <f t="shared" si="84"/>
        <v>-2.1013078297160703E-5</v>
      </c>
      <c r="N505" s="13">
        <f t="shared" si="85"/>
        <v>2.662209666505339E-5</v>
      </c>
    </row>
    <row r="506" spans="3:16" x14ac:dyDescent="0.2">
      <c r="C506">
        <v>504</v>
      </c>
      <c r="D506" s="14">
        <f t="shared" si="77"/>
        <v>8.0640000000000001</v>
      </c>
      <c r="E506" s="14">
        <f t="shared" si="81"/>
        <v>-1.9118462114780792</v>
      </c>
      <c r="F506" s="14">
        <f t="shared" si="82"/>
        <v>2.444276774422685</v>
      </c>
      <c r="G506" s="2">
        <f t="shared" si="78"/>
        <v>3.1031669124179011</v>
      </c>
      <c r="H506" s="10">
        <f t="shared" si="86"/>
        <v>-0.49029199074586416</v>
      </c>
      <c r="I506" s="10">
        <f t="shared" si="87"/>
        <v>-0.21005385889455441</v>
      </c>
      <c r="J506" s="10">
        <f t="shared" si="79"/>
        <v>0.53339371933501045</v>
      </c>
      <c r="K506" s="10">
        <f t="shared" si="80"/>
        <v>1.6552097411319249</v>
      </c>
      <c r="L506" s="13">
        <f t="shared" si="83"/>
        <v>1.6378564455798994E-5</v>
      </c>
      <c r="M506" s="13">
        <f t="shared" si="84"/>
        <v>-2.0939956455467978E-5</v>
      </c>
      <c r="N506" s="13">
        <f t="shared" si="85"/>
        <v>2.6584566010933061E-5</v>
      </c>
    </row>
    <row r="507" spans="3:16" x14ac:dyDescent="0.2">
      <c r="C507">
        <v>505</v>
      </c>
      <c r="D507" s="14">
        <f t="shared" si="77"/>
        <v>8.08</v>
      </c>
      <c r="E507" s="14">
        <f t="shared" si="81"/>
        <v>-1.9196826940161418</v>
      </c>
      <c r="F507" s="14">
        <f t="shared" si="82"/>
        <v>2.4409054427222898</v>
      </c>
      <c r="G507" s="2">
        <f t="shared" si="78"/>
        <v>3.1053503869960259</v>
      </c>
      <c r="H507" s="10">
        <f t="shared" si="86"/>
        <v>-0.48926731188060624</v>
      </c>
      <c r="I507" s="10">
        <f t="shared" si="87"/>
        <v>-0.21136032363514023</v>
      </c>
      <c r="J507" s="10">
        <f t="shared" si="79"/>
        <v>0.53296875038038172</v>
      </c>
      <c r="K507" s="10">
        <f t="shared" si="80"/>
        <v>1.6550547152505066</v>
      </c>
      <c r="L507" s="13">
        <f t="shared" si="83"/>
        <v>1.6411033130547814E-5</v>
      </c>
      <c r="M507" s="13">
        <f t="shared" si="84"/>
        <v>-2.086699577530382E-5</v>
      </c>
      <c r="N507" s="13">
        <f t="shared" si="85"/>
        <v>2.6547194222713736E-5</v>
      </c>
    </row>
    <row r="508" spans="3:16" x14ac:dyDescent="0.2">
      <c r="C508">
        <v>506</v>
      </c>
      <c r="D508" s="14">
        <f t="shared" si="77"/>
        <v>8.0960000000000001</v>
      </c>
      <c r="E508" s="14">
        <f t="shared" si="81"/>
        <v>-1.9275027654582586</v>
      </c>
      <c r="F508" s="14">
        <f t="shared" si="82"/>
        <v>2.4375132440663605</v>
      </c>
      <c r="G508" s="2">
        <f t="shared" si="78"/>
        <v>3.1075291995165784</v>
      </c>
      <c r="H508" s="10">
        <f t="shared" si="86"/>
        <v>-0.48824061160454568</v>
      </c>
      <c r="I508" s="10">
        <f t="shared" si="87"/>
        <v>-0.21266223336646739</v>
      </c>
      <c r="J508" s="10">
        <f t="shared" si="79"/>
        <v>0.5325449467607356</v>
      </c>
      <c r="K508" s="10">
        <f t="shared" si="80"/>
        <v>1.6548989721139875</v>
      </c>
      <c r="L508" s="13">
        <f t="shared" si="83"/>
        <v>1.6443250540953969E-5</v>
      </c>
      <c r="M508" s="13">
        <f t="shared" si="84"/>
        <v>-2.0794196058382397E-5</v>
      </c>
      <c r="N508" s="13">
        <f t="shared" si="85"/>
        <v>2.6509980725512211E-5</v>
      </c>
    </row>
    <row r="509" spans="3:16" x14ac:dyDescent="0.2">
      <c r="C509">
        <v>507</v>
      </c>
      <c r="D509" s="14">
        <f t="shared" si="77"/>
        <v>8.1120000000000001</v>
      </c>
      <c r="E509" s="14">
        <f t="shared" si="81"/>
        <v>-1.9353063935874872</v>
      </c>
      <c r="F509" s="14">
        <f t="shared" si="82"/>
        <v>2.4341002512545629</v>
      </c>
      <c r="G509" s="2">
        <f t="shared" si="78"/>
        <v>3.1097033411915889</v>
      </c>
      <c r="H509" s="10">
        <f t="shared" si="86"/>
        <v>-0.48721190556298699</v>
      </c>
      <c r="I509" s="10">
        <f t="shared" si="87"/>
        <v>-0.21395959814243803</v>
      </c>
      <c r="J509" s="10">
        <f t="shared" si="79"/>
        <v>0.53212230789508397</v>
      </c>
      <c r="K509" s="10">
        <f t="shared" si="80"/>
        <v>1.654742518783922</v>
      </c>
      <c r="L509" s="13">
        <f t="shared" si="83"/>
        <v>1.6475218559186544E-5</v>
      </c>
      <c r="M509" s="13">
        <f t="shared" si="84"/>
        <v>-2.0721557099978583E-5</v>
      </c>
      <c r="N509" s="13">
        <f t="shared" si="85"/>
        <v>2.6472924946454962E-5</v>
      </c>
    </row>
    <row r="510" spans="3:16" x14ac:dyDescent="0.2">
      <c r="C510">
        <v>508</v>
      </c>
      <c r="D510" s="14">
        <f t="shared" si="77"/>
        <v>8.1280000000000001</v>
      </c>
      <c r="E510" s="14">
        <f t="shared" si="81"/>
        <v>-1.9430935464362742</v>
      </c>
      <c r="F510" s="14">
        <f t="shared" si="82"/>
        <v>2.4306665369258025</v>
      </c>
      <c r="G510" s="2">
        <f t="shared" si="78"/>
        <v>3.1118728033024055</v>
      </c>
      <c r="H510" s="10">
        <f t="shared" si="86"/>
        <v>-0.48618120928464736</v>
      </c>
      <c r="I510" s="10">
        <f t="shared" si="87"/>
        <v>-0.21525242800396471</v>
      </c>
      <c r="J510" s="10">
        <f t="shared" si="79"/>
        <v>0.53170083319765837</v>
      </c>
      <c r="K510" s="10">
        <f t="shared" si="80"/>
        <v>1.6545853623210218</v>
      </c>
      <c r="L510" s="13">
        <f t="shared" si="83"/>
        <v>1.6506939044425017E-5</v>
      </c>
      <c r="M510" s="13">
        <f t="shared" si="84"/>
        <v>-2.0649078689372047E-5</v>
      </c>
      <c r="N510" s="13">
        <f t="shared" si="85"/>
        <v>2.6436026315167753E-5</v>
      </c>
    </row>
    <row r="511" spans="3:16" x14ac:dyDescent="0.2">
      <c r="C511">
        <v>509</v>
      </c>
      <c r="D511" s="14">
        <f t="shared" si="77"/>
        <v>8.1440000000000001</v>
      </c>
      <c r="E511" s="14">
        <f t="shared" si="81"/>
        <v>-1.950864192284596</v>
      </c>
      <c r="F511" s="14">
        <f t="shared" si="82"/>
        <v>2.427212173558436</v>
      </c>
      <c r="G511" s="2">
        <f t="shared" si="78"/>
        <v>3.1140375771991731</v>
      </c>
      <c r="H511" s="10">
        <f t="shared" si="86"/>
        <v>-0.48514853818243386</v>
      </c>
      <c r="I511" s="10">
        <f t="shared" si="87"/>
        <v>-0.21654073297860954</v>
      </c>
      <c r="J511" s="10">
        <f t="shared" si="79"/>
        <v>0.53128052207799403</v>
      </c>
      <c r="K511" s="10">
        <f t="shared" si="80"/>
        <v>1.6544275097848684</v>
      </c>
      <c r="L511" s="13">
        <f t="shared" si="83"/>
        <v>1.6538413842748234E-5</v>
      </c>
      <c r="M511" s="13">
        <f t="shared" si="84"/>
        <v>-2.05767606100693E-5</v>
      </c>
      <c r="N511" s="13">
        <f t="shared" si="85"/>
        <v>2.6399284263746733E-5</v>
      </c>
    </row>
    <row r="512" spans="3:16" x14ac:dyDescent="0.2">
      <c r="C512">
        <v>510</v>
      </c>
      <c r="D512" s="14">
        <f t="shared" si="77"/>
        <v>8.16</v>
      </c>
      <c r="E512" s="14">
        <f t="shared" si="81"/>
        <v>-1.9586182996581121</v>
      </c>
      <c r="F512" s="14">
        <f t="shared" si="82"/>
        <v>2.423737233470487</v>
      </c>
      <c r="G512" s="2">
        <f t="shared" si="78"/>
        <v>3.116197654300318</v>
      </c>
      <c r="H512" s="10">
        <f t="shared" si="86"/>
        <v>-0.48411390755430384</v>
      </c>
      <c r="I512" s="10">
        <f t="shared" si="87"/>
        <v>-0.21782452308022338</v>
      </c>
      <c r="J512" s="10">
        <f t="shared" si="79"/>
        <v>0.5308613739410919</v>
      </c>
      <c r="K512" s="10">
        <f t="shared" si="80"/>
        <v>1.6542689682338745</v>
      </c>
      <c r="L512" s="13">
        <f t="shared" si="83"/>
        <v>1.6569644786912363E-5</v>
      </c>
      <c r="M512" s="13">
        <f t="shared" si="84"/>
        <v>-2.0504602639359604E-5</v>
      </c>
      <c r="N512" s="13">
        <f t="shared" si="85"/>
        <v>2.6362698226139235E-5</v>
      </c>
      <c r="O512" s="8"/>
      <c r="P512" s="8"/>
    </row>
    <row r="513" spans="3:16" x14ac:dyDescent="0.2">
      <c r="C513">
        <v>511</v>
      </c>
      <c r="D513" s="14">
        <f t="shared" si="77"/>
        <v>8.1760000000000002</v>
      </c>
      <c r="E513" s="14">
        <f t="shared" si="81"/>
        <v>-1.9663558373263337</v>
      </c>
      <c r="F513" s="14">
        <f t="shared" si="82"/>
        <v>2.4202417888198688</v>
      </c>
      <c r="G513" s="2">
        <f t="shared" si="78"/>
        <v>3.1183530260920338</v>
      </c>
      <c r="H513" s="10">
        <f t="shared" si="86"/>
        <v>-0.48307733258406982</v>
      </c>
      <c r="I513" s="10">
        <f t="shared" si="87"/>
        <v>-0.21910380830852949</v>
      </c>
      <c r="J513" s="10">
        <f t="shared" si="79"/>
        <v>0.53044338818750569</v>
      </c>
      <c r="K513" s="10">
        <f t="shared" si="80"/>
        <v>1.6541097447250197</v>
      </c>
      <c r="L513" s="13">
        <f t="shared" si="83"/>
        <v>1.6600633697017031E-5</v>
      </c>
      <c r="M513" s="13">
        <f t="shared" si="84"/>
        <v>-2.0432604548092925E-5</v>
      </c>
      <c r="N513" s="13">
        <f t="shared" si="85"/>
        <v>2.6326267638259796E-5</v>
      </c>
    </row>
    <row r="514" spans="3:16" x14ac:dyDescent="0.2">
      <c r="C514">
        <v>512</v>
      </c>
      <c r="D514" s="14">
        <f t="shared" ref="D514:D577" si="88">C514*dt</f>
        <v>8.1920000000000002</v>
      </c>
      <c r="E514" s="14">
        <f t="shared" si="81"/>
        <v>-1.9740767743008023</v>
      </c>
      <c r="F514" s="14">
        <f t="shared" si="82"/>
        <v>2.416725911604614</v>
      </c>
      <c r="G514" s="2">
        <f t="shared" si="78"/>
        <v>3.1205036841277742</v>
      </c>
      <c r="H514" s="10">
        <f t="shared" si="86"/>
        <v>-0.48203882834217671</v>
      </c>
      <c r="I514" s="10">
        <f t="shared" si="87"/>
        <v>-0.22037859864873499</v>
      </c>
      <c r="J514" s="10">
        <f t="shared" si="79"/>
        <v>0.53002656421341632</v>
      </c>
      <c r="K514" s="10">
        <f t="shared" si="80"/>
        <v>1.653949846313552</v>
      </c>
      <c r="L514" s="13">
        <f t="shared" si="83"/>
        <v>1.6631382380172255E-5</v>
      </c>
      <c r="M514" s="13">
        <f t="shared" si="84"/>
        <v>-2.0360766101790162E-5</v>
      </c>
      <c r="N514" s="13">
        <f t="shared" si="85"/>
        <v>2.6289991938517431E-5</v>
      </c>
    </row>
    <row r="515" spans="3:16" x14ac:dyDescent="0.2">
      <c r="C515">
        <v>513</v>
      </c>
      <c r="D515" s="14">
        <f t="shared" si="88"/>
        <v>8.2080000000000002</v>
      </c>
      <c r="E515" s="14">
        <f t="shared" si="81"/>
        <v>-1.9817810798332833</v>
      </c>
      <c r="F515" s="14">
        <f t="shared" si="82"/>
        <v>2.4131896736631093</v>
      </c>
      <c r="G515" s="2">
        <f t="shared" ref="G515:G578" si="89">SQRT(E515^2+F515^2)</f>
        <v>3.1226496200277478</v>
      </c>
      <c r="H515" s="10">
        <f t="shared" si="86"/>
        <v>-0.48099840978654829</v>
      </c>
      <c r="I515" s="10">
        <f t="shared" si="87"/>
        <v>-0.22164890407125326</v>
      </c>
      <c r="J515" s="10">
        <f t="shared" ref="J515:J578" si="90">SQRT(H515^2+I515^2)</f>
        <v>0.5296109014108149</v>
      </c>
      <c r="K515" s="10">
        <f t="shared" ref="K515:K578" si="91">J515*G515</f>
        <v>1.6537892800530343</v>
      </c>
      <c r="L515" s="13">
        <f t="shared" si="83"/>
        <v>1.6661892630498443E-5</v>
      </c>
      <c r="M515" s="13">
        <f t="shared" si="84"/>
        <v>-2.0289087060643141E-5</v>
      </c>
      <c r="N515" s="13">
        <f t="shared" si="85"/>
        <v>2.6253870567682305E-5</v>
      </c>
    </row>
    <row r="516" spans="3:16" x14ac:dyDescent="0.2">
      <c r="C516">
        <v>514</v>
      </c>
      <c r="D516" s="14">
        <f t="shared" si="88"/>
        <v>8.2240000000000002</v>
      </c>
      <c r="E516" s="14">
        <f t="shared" ref="E516:E579" si="92">-((dt^2)*GM*E515)/G515^3+2*E515-E514</f>
        <v>-1.9894687234139719</v>
      </c>
      <c r="F516" s="14">
        <f t="shared" ref="F516:F579" si="93">-((dt^2)*GM*F515)/G515^3+2*F515-F514</f>
        <v>2.4096331466743339</v>
      </c>
      <c r="G516" s="2">
        <f t="shared" si="89"/>
        <v>3.1247908254784145</v>
      </c>
      <c r="H516" s="10">
        <f t="shared" si="86"/>
        <v>-0.4799560917633644</v>
      </c>
      <c r="I516" s="10">
        <f t="shared" si="87"/>
        <v>-0.22291473453131538</v>
      </c>
      <c r="J516" s="10">
        <f t="shared" si="90"/>
        <v>0.52919639916757732</v>
      </c>
      <c r="K516" s="10">
        <f t="shared" si="91"/>
        <v>1.6536280529950584</v>
      </c>
      <c r="L516" s="13">
        <f t="shared" ref="L516:L579" si="94">(H517-H515)/2*dt</f>
        <v>1.6692166229570482E-5</v>
      </c>
      <c r="M516" s="13">
        <f t="shared" ref="M516:M579" si="95">(I517-I515)/2*dt</f>
        <v>-2.0217567178848483E-5</v>
      </c>
      <c r="N516" s="13">
        <f t="shared" ref="N516:N579" si="96">SQRT(L516^2+M516^2)</f>
        <v>2.6217902968522572E-5</v>
      </c>
    </row>
    <row r="517" spans="3:16" x14ac:dyDescent="0.2">
      <c r="C517">
        <v>515</v>
      </c>
      <c r="D517" s="14">
        <f t="shared" si="88"/>
        <v>8.24</v>
      </c>
      <c r="E517" s="14">
        <f t="shared" si="92"/>
        <v>-1.997139674769711</v>
      </c>
      <c r="F517" s="14">
        <f t="shared" si="93"/>
        <v>2.4060564021581072</v>
      </c>
      <c r="G517" s="2">
        <f t="shared" si="89"/>
        <v>3.1269272922319895</v>
      </c>
      <c r="H517" s="10">
        <f t="shared" ref="H517:H580" si="97">(E518-E516)/(2*dt)</f>
        <v>-0.47891188900785198</v>
      </c>
      <c r="I517" s="10">
        <f t="shared" ref="I517:I580" si="98">(F518-F516)/(2*dt)</f>
        <v>-0.22417609996860932</v>
      </c>
      <c r="J517" s="10">
        <f t="shared" si="90"/>
        <v>0.52878305686756366</v>
      </c>
      <c r="K517" s="10">
        <f t="shared" si="91"/>
        <v>1.6534661721890449</v>
      </c>
      <c r="L517" s="13">
        <f t="shared" si="94"/>
        <v>1.672220494641774E-5</v>
      </c>
      <c r="M517" s="13">
        <f t="shared" si="95"/>
        <v>-2.0146206205495787E-5</v>
      </c>
      <c r="N517" s="13">
        <f t="shared" si="96"/>
        <v>2.6182088586366728E-5</v>
      </c>
    </row>
    <row r="518" spans="3:16" x14ac:dyDescent="0.2">
      <c r="C518">
        <v>516</v>
      </c>
      <c r="D518" s="14">
        <f t="shared" si="88"/>
        <v>8.2560000000000002</v>
      </c>
      <c r="E518" s="14">
        <f t="shared" si="92"/>
        <v>-2.0047939038622231</v>
      </c>
      <c r="F518" s="14">
        <f t="shared" si="93"/>
        <v>2.4024595114753384</v>
      </c>
      <c r="G518" s="2">
        <f t="shared" si="89"/>
        <v>3.1290590121059485</v>
      </c>
      <c r="H518" s="10">
        <f t="shared" si="97"/>
        <v>-0.47786581614506218</v>
      </c>
      <c r="I518" s="10">
        <f t="shared" si="98"/>
        <v>-0.22543301030700236</v>
      </c>
      <c r="J518" s="10">
        <f t="shared" si="90"/>
        <v>0.52837087389073911</v>
      </c>
      <c r="K518" s="10">
        <f t="shared" si="91"/>
        <v>1.6533036446821128</v>
      </c>
      <c r="L518" s="13">
        <f t="shared" si="94"/>
        <v>1.675201053730202E-5</v>
      </c>
      <c r="M518" s="13">
        <f t="shared" si="95"/>
        <v>-2.0075003884123532E-5</v>
      </c>
      <c r="N518" s="13">
        <f t="shared" si="96"/>
        <v>2.6146426868493003E-5</v>
      </c>
    </row>
    <row r="519" spans="3:16" x14ac:dyDescent="0.2">
      <c r="C519">
        <v>517</v>
      </c>
      <c r="D519" s="14">
        <f t="shared" si="88"/>
        <v>8.2720000000000002</v>
      </c>
      <c r="E519" s="14">
        <f t="shared" si="92"/>
        <v>-2.012431380886353</v>
      </c>
      <c r="F519" s="14">
        <f t="shared" si="93"/>
        <v>2.3988425458282832</v>
      </c>
      <c r="G519" s="2">
        <f t="shared" si="89"/>
        <v>3.1311859769825352</v>
      </c>
      <c r="H519" s="10">
        <f t="shared" si="97"/>
        <v>-0.47681788769068922</v>
      </c>
      <c r="I519" s="10">
        <f t="shared" si="98"/>
        <v>-0.22668547545412476</v>
      </c>
      <c r="J519" s="10">
        <f t="shared" si="90"/>
        <v>0.52795984961327636</v>
      </c>
      <c r="K519" s="10">
        <f t="shared" si="91"/>
        <v>1.6531404775188991</v>
      </c>
      <c r="L519" s="13">
        <f t="shared" si="94"/>
        <v>1.6781584746050626E-5</v>
      </c>
      <c r="M519" s="13">
        <f t="shared" si="95"/>
        <v>-2.0003959952719086E-5</v>
      </c>
      <c r="N519" s="13">
        <f t="shared" si="96"/>
        <v>2.6110917264218583E-5</v>
      </c>
    </row>
    <row r="520" spans="3:16" x14ac:dyDescent="0.2">
      <c r="C520">
        <v>518</v>
      </c>
      <c r="D520" s="14">
        <f t="shared" si="88"/>
        <v>8.2880000000000003</v>
      </c>
      <c r="E520" s="14">
        <f t="shared" si="92"/>
        <v>-2.0200520762683252</v>
      </c>
      <c r="F520" s="14">
        <f t="shared" si="93"/>
        <v>2.3952055762608064</v>
      </c>
      <c r="G520" s="2">
        <f t="shared" si="89"/>
        <v>3.1333081788082757</v>
      </c>
      <c r="H520" s="10">
        <f t="shared" si="97"/>
        <v>-0.47576811805180586</v>
      </c>
      <c r="I520" s="10">
        <f t="shared" si="98"/>
        <v>-0.22793350530109224</v>
      </c>
      <c r="J520" s="10">
        <f t="shared" si="90"/>
        <v>0.52754998340763892</v>
      </c>
      <c r="K520" s="10">
        <f t="shared" si="91"/>
        <v>1.6529766777413253</v>
      </c>
      <c r="L520" s="13">
        <f t="shared" si="94"/>
        <v>1.6810929304167388E-5</v>
      </c>
      <c r="M520" s="13">
        <f t="shared" si="95"/>
        <v>-1.9933074144828922E-5</v>
      </c>
      <c r="N520" s="13">
        <f t="shared" si="96"/>
        <v>2.6075559225699477E-5</v>
      </c>
    </row>
    <row r="521" spans="3:16" x14ac:dyDescent="0.2">
      <c r="C521">
        <v>519</v>
      </c>
      <c r="D521" s="14">
        <f t="shared" si="88"/>
        <v>8.3040000000000003</v>
      </c>
      <c r="E521" s="14">
        <f t="shared" si="92"/>
        <v>-2.0276559606640108</v>
      </c>
      <c r="F521" s="14">
        <f t="shared" si="93"/>
        <v>2.3915486736586482</v>
      </c>
      <c r="G521" s="2">
        <f t="shared" si="89"/>
        <v>3.1354256095934936</v>
      </c>
      <c r="H521" s="10">
        <f t="shared" si="97"/>
        <v>-0.4747165215276683</v>
      </c>
      <c r="I521" s="10">
        <f t="shared" si="98"/>
        <v>-0.22917710972222838</v>
      </c>
      <c r="J521" s="10">
        <f t="shared" si="90"/>
        <v>0.52714127464273131</v>
      </c>
      <c r="K521" s="10">
        <f t="shared" si="91"/>
        <v>1.6528122523885771</v>
      </c>
      <c r="L521" s="13">
        <f t="shared" si="94"/>
        <v>1.6840045930610614E-5</v>
      </c>
      <c r="M521" s="13">
        <f t="shared" si="95"/>
        <v>-1.9862346188670443E-5</v>
      </c>
      <c r="N521" s="13">
        <f t="shared" si="96"/>
        <v>2.6040352206981887E-5</v>
      </c>
    </row>
    <row r="522" spans="3:16" x14ac:dyDescent="0.2">
      <c r="C522">
        <v>520</v>
      </c>
      <c r="D522" s="14">
        <f t="shared" si="88"/>
        <v>8.32</v>
      </c>
      <c r="E522" s="14">
        <f t="shared" si="92"/>
        <v>-2.0352430049572106</v>
      </c>
      <c r="F522" s="14">
        <f t="shared" si="93"/>
        <v>2.3878719087496951</v>
      </c>
      <c r="G522" s="2">
        <f t="shared" si="89"/>
        <v>3.1375382614118301</v>
      </c>
      <c r="H522" s="10">
        <f t="shared" si="97"/>
        <v>-0.47366311231047953</v>
      </c>
      <c r="I522" s="10">
        <f t="shared" si="98"/>
        <v>-0.23041629857467605</v>
      </c>
      <c r="J522" s="10">
        <f t="shared" si="90"/>
        <v>0.52673372268396124</v>
      </c>
      <c r="K522" s="10">
        <f t="shared" si="91"/>
        <v>1.6526472084968169</v>
      </c>
      <c r="L522" s="13">
        <f t="shared" si="94"/>
        <v>1.6868936332237183E-5</v>
      </c>
      <c r="M522" s="13">
        <f t="shared" si="95"/>
        <v>-1.9791775806909939E-5</v>
      </c>
      <c r="N522" s="13">
        <f t="shared" si="96"/>
        <v>2.6005295663999999E-5</v>
      </c>
      <c r="O522" s="8">
        <f>E522</f>
        <v>-2.0352430049572106</v>
      </c>
      <c r="P522" s="8">
        <f>F522</f>
        <v>2.3878719087496951</v>
      </c>
    </row>
    <row r="523" spans="3:16" x14ac:dyDescent="0.2">
      <c r="C523">
        <v>521</v>
      </c>
      <c r="D523" s="14">
        <f t="shared" si="88"/>
        <v>8.3360000000000003</v>
      </c>
      <c r="E523" s="14">
        <f t="shared" si="92"/>
        <v>-2.0428131802579461</v>
      </c>
      <c r="F523" s="14">
        <f t="shared" si="93"/>
        <v>2.3841753521042586</v>
      </c>
      <c r="G523" s="2">
        <f t="shared" si="89"/>
        <v>3.1396461263997648</v>
      </c>
      <c r="H523" s="10">
        <f t="shared" si="97"/>
        <v>-0.47260790448613865</v>
      </c>
      <c r="I523" s="10">
        <f t="shared" si="98"/>
        <v>-0.23165108169809212</v>
      </c>
      <c r="J523" s="10">
        <f t="shared" si="90"/>
        <v>0.52632732689332717</v>
      </c>
      <c r="K523" s="10">
        <f t="shared" si="91"/>
        <v>1.6524815530989774</v>
      </c>
      <c r="L523" s="13">
        <f t="shared" si="94"/>
        <v>1.689760220369152E-5</v>
      </c>
      <c r="M523" s="13">
        <f t="shared" si="95"/>
        <v>-1.9721362717772806E-5</v>
      </c>
      <c r="N523" s="13">
        <f t="shared" si="96"/>
        <v>2.5970389055232878E-5</v>
      </c>
    </row>
    <row r="524" spans="3:16" x14ac:dyDescent="0.2">
      <c r="C524">
        <v>522</v>
      </c>
      <c r="D524" s="14">
        <f t="shared" si="88"/>
        <v>8.3520000000000003</v>
      </c>
      <c r="E524" s="14">
        <f t="shared" si="92"/>
        <v>-2.050366457900767</v>
      </c>
      <c r="F524" s="14">
        <f t="shared" si="93"/>
        <v>2.3804590741353562</v>
      </c>
      <c r="G524" s="2">
        <f t="shared" si="89"/>
        <v>3.1417491967561473</v>
      </c>
      <c r="H524" s="10">
        <f t="shared" si="97"/>
        <v>-0.47155091203501809</v>
      </c>
      <c r="I524" s="10">
        <f t="shared" si="98"/>
        <v>-0.23288146891439765</v>
      </c>
      <c r="J524" s="10">
        <f t="shared" si="90"/>
        <v>0.52592208662955475</v>
      </c>
      <c r="K524" s="10">
        <f t="shared" si="91"/>
        <v>1.6523152932247205</v>
      </c>
      <c r="L524" s="13">
        <f t="shared" si="94"/>
        <v>1.6926045227405595E-5</v>
      </c>
      <c r="M524" s="13">
        <f t="shared" si="95"/>
        <v>-1.9651106635265592E-5</v>
      </c>
      <c r="N524" s="13">
        <f t="shared" si="96"/>
        <v>2.5935631841749279E-5</v>
      </c>
    </row>
    <row r="525" spans="3:16" x14ac:dyDescent="0.2">
      <c r="C525">
        <v>523</v>
      </c>
      <c r="D525" s="14">
        <f t="shared" si="88"/>
        <v>8.3680000000000003</v>
      </c>
      <c r="E525" s="14">
        <f t="shared" si="92"/>
        <v>-2.0579028094430667</v>
      </c>
      <c r="F525" s="14">
        <f t="shared" si="93"/>
        <v>2.3767231450989978</v>
      </c>
      <c r="G525" s="2">
        <f t="shared" si="89"/>
        <v>3.1438474647417194</v>
      </c>
      <c r="H525" s="10">
        <f t="shared" si="97"/>
        <v>-0.47049214883271295</v>
      </c>
      <c r="I525" s="10">
        <f t="shared" si="98"/>
        <v>-0.23410747002750032</v>
      </c>
      <c r="J525" s="10">
        <f t="shared" si="90"/>
        <v>0.5255180012481977</v>
      </c>
      <c r="K525" s="10">
        <f t="shared" si="91"/>
        <v>1.652148435900282</v>
      </c>
      <c r="L525" s="13">
        <f t="shared" si="94"/>
        <v>1.6954267073820972E-5</v>
      </c>
      <c r="M525" s="13">
        <f t="shared" si="95"/>
        <v>-1.958100726828782E-5</v>
      </c>
      <c r="N525" s="13">
        <f t="shared" si="96"/>
        <v>2.5901023486557251E-5</v>
      </c>
    </row>
    <row r="526" spans="3:16" x14ac:dyDescent="0.2">
      <c r="C526">
        <v>524</v>
      </c>
      <c r="D526" s="14">
        <f t="shared" si="88"/>
        <v>8.3840000000000003</v>
      </c>
      <c r="E526" s="14">
        <f t="shared" si="92"/>
        <v>-2.0654222066634138</v>
      </c>
      <c r="F526" s="14">
        <f t="shared" si="93"/>
        <v>2.3729676350944762</v>
      </c>
      <c r="G526" s="2">
        <f t="shared" si="89"/>
        <v>3.1459409226786565</v>
      </c>
      <c r="H526" s="10">
        <f t="shared" si="97"/>
        <v>-0.46943162865079047</v>
      </c>
      <c r="I526" s="10">
        <f t="shared" si="98"/>
        <v>-0.23532909482293363</v>
      </c>
      <c r="J526" s="10">
        <f t="shared" si="90"/>
        <v>0.52511507010170155</v>
      </c>
      <c r="K526" s="10">
        <f t="shared" si="91"/>
        <v>1.6519809881482144</v>
      </c>
      <c r="L526" s="13">
        <f t="shared" si="94"/>
        <v>1.698226940161085E-5</v>
      </c>
      <c r="M526" s="13">
        <f t="shared" si="95"/>
        <v>-1.9511064320631988E-5</v>
      </c>
      <c r="N526" s="13">
        <f t="shared" si="96"/>
        <v>2.5866563454636311E-5</v>
      </c>
    </row>
    <row r="527" spans="3:16" x14ac:dyDescent="0.2">
      <c r="C527">
        <v>525</v>
      </c>
      <c r="D527" s="14">
        <f t="shared" si="88"/>
        <v>8.4</v>
      </c>
      <c r="E527" s="14">
        <f t="shared" si="92"/>
        <v>-2.072924621559892</v>
      </c>
      <c r="F527" s="14">
        <f t="shared" si="93"/>
        <v>2.369192614064664</v>
      </c>
      <c r="G527" s="2">
        <f t="shared" si="89"/>
        <v>3.1480295629500969</v>
      </c>
      <c r="H527" s="10">
        <f t="shared" si="97"/>
        <v>-0.4683693651575116</v>
      </c>
      <c r="I527" s="10">
        <f t="shared" si="98"/>
        <v>-0.23654635306757932</v>
      </c>
      <c r="J527" s="10">
        <f t="shared" si="90"/>
        <v>0.5247132925394804</v>
      </c>
      <c r="K527" s="10">
        <f t="shared" si="91"/>
        <v>1.6518129569871669</v>
      </c>
      <c r="L527" s="13">
        <f t="shared" si="94"/>
        <v>1.7010053857458018E-5</v>
      </c>
      <c r="M527" s="13">
        <f t="shared" si="95"/>
        <v>-1.9441277491871745E-5</v>
      </c>
      <c r="N527" s="13">
        <f t="shared" si="96"/>
        <v>2.5832251213349205E-5</v>
      </c>
    </row>
    <row r="528" spans="3:16" x14ac:dyDescent="0.2">
      <c r="C528">
        <v>526</v>
      </c>
      <c r="D528" s="14">
        <f t="shared" si="88"/>
        <v>8.4160000000000004</v>
      </c>
      <c r="E528" s="14">
        <f t="shared" si="92"/>
        <v>-2.0804100263484542</v>
      </c>
      <c r="F528" s="14">
        <f t="shared" si="93"/>
        <v>2.3653981517963136</v>
      </c>
      <c r="G528" s="2">
        <f t="shared" si="89"/>
        <v>3.1501133779996859</v>
      </c>
      <c r="H528" s="10">
        <f t="shared" si="97"/>
        <v>-0.46730537191860821</v>
      </c>
      <c r="I528" s="10">
        <f t="shared" si="98"/>
        <v>-0.23775925450941759</v>
      </c>
      <c r="J528" s="10">
        <f t="shared" si="90"/>
        <v>0.52431266790805542</v>
      </c>
      <c r="K528" s="10">
        <f t="shared" si="91"/>
        <v>1.651644349431872</v>
      </c>
      <c r="L528" s="13">
        <f t="shared" si="94"/>
        <v>1.7037622076054859E-5</v>
      </c>
      <c r="M528" s="13">
        <f t="shared" si="95"/>
        <v>-1.9371646477583937E-5</v>
      </c>
      <c r="N528" s="13">
        <f t="shared" si="96"/>
        <v>2.5798086232489458E-5</v>
      </c>
    </row>
    <row r="529" spans="3:16" x14ac:dyDescent="0.2">
      <c r="C529">
        <v>527</v>
      </c>
      <c r="D529" s="14">
        <f t="shared" si="88"/>
        <v>8.4320000000000004</v>
      </c>
      <c r="E529" s="14">
        <f t="shared" si="92"/>
        <v>-2.0878783934612875</v>
      </c>
      <c r="F529" s="14">
        <f t="shared" si="93"/>
        <v>2.3615843179203626</v>
      </c>
      <c r="G529" s="2">
        <f t="shared" si="89"/>
        <v>3.1521923603311186</v>
      </c>
      <c r="H529" s="10">
        <f t="shared" si="97"/>
        <v>-0.46623966239800474</v>
      </c>
      <c r="I529" s="10">
        <f t="shared" si="98"/>
        <v>-0.23896780887727731</v>
      </c>
      <c r="J529" s="10">
        <f t="shared" si="90"/>
        <v>0.52391319555114502</v>
      </c>
      <c r="K529" s="10">
        <f t="shared" si="91"/>
        <v>1.6514751724929828</v>
      </c>
      <c r="L529" s="13">
        <f t="shared" si="94"/>
        <v>1.7064975680325389E-5</v>
      </c>
      <c r="M529" s="13">
        <f t="shared" si="95"/>
        <v>-1.930217096890452E-5</v>
      </c>
      <c r="N529" s="13">
        <f t="shared" si="96"/>
        <v>2.5764067983975619E-5</v>
      </c>
    </row>
    <row r="530" spans="3:16" x14ac:dyDescent="0.2">
      <c r="C530">
        <v>528</v>
      </c>
      <c r="D530" s="14">
        <f t="shared" si="88"/>
        <v>8.4480000000000004</v>
      </c>
      <c r="E530" s="14">
        <f t="shared" si="92"/>
        <v>-2.0953296955451903</v>
      </c>
      <c r="F530" s="14">
        <f t="shared" si="93"/>
        <v>2.3577511819122408</v>
      </c>
      <c r="G530" s="2">
        <f t="shared" si="89"/>
        <v>3.1542665025076859</v>
      </c>
      <c r="H530" s="10">
        <f t="shared" si="97"/>
        <v>-0.46517224995856754</v>
      </c>
      <c r="I530" s="10">
        <f t="shared" si="98"/>
        <v>-0.24017202588053066</v>
      </c>
      <c r="J530" s="10">
        <f t="shared" si="90"/>
        <v>0.52351487480975578</v>
      </c>
      <c r="K530" s="10">
        <f t="shared" si="91"/>
        <v>1.6513054331769175</v>
      </c>
      <c r="L530" s="13">
        <f t="shared" si="94"/>
        <v>1.7092116281647307E-5</v>
      </c>
      <c r="M530" s="13">
        <f t="shared" si="95"/>
        <v>-1.9232850652084466E-5</v>
      </c>
      <c r="N530" s="13">
        <f t="shared" si="96"/>
        <v>2.573019594155355E-5</v>
      </c>
    </row>
    <row r="531" spans="3:16" x14ac:dyDescent="0.2">
      <c r="C531">
        <v>529</v>
      </c>
      <c r="D531" s="14">
        <f t="shared" si="88"/>
        <v>8.4640000000000004</v>
      </c>
      <c r="E531" s="14">
        <f t="shared" si="92"/>
        <v>-2.1027639054599616</v>
      </c>
      <c r="F531" s="14">
        <f t="shared" si="93"/>
        <v>2.3538988130921856</v>
      </c>
      <c r="G531" s="2">
        <f t="shared" si="89"/>
        <v>3.1563357971518227</v>
      </c>
      <c r="H531" s="10">
        <f t="shared" si="97"/>
        <v>-0.46410314786279883</v>
      </c>
      <c r="I531" s="10">
        <f t="shared" si="98"/>
        <v>-0.24137191520878787</v>
      </c>
      <c r="J531" s="10">
        <f t="shared" si="90"/>
        <v>0.52311770502222266</v>
      </c>
      <c r="K531" s="10">
        <f t="shared" si="91"/>
        <v>1.6511351384855493</v>
      </c>
      <c r="L531" s="13">
        <f t="shared" si="94"/>
        <v>1.711904548029608E-5</v>
      </c>
      <c r="M531" s="13">
        <f t="shared" si="95"/>
        <v>-1.916368520959999E-5</v>
      </c>
      <c r="N531" s="13">
        <f t="shared" si="96"/>
        <v>2.56964695818139E-5</v>
      </c>
    </row>
    <row r="532" spans="3:16" x14ac:dyDescent="0.2">
      <c r="C532">
        <v>530</v>
      </c>
      <c r="D532" s="14">
        <f t="shared" si="88"/>
        <v>8.48</v>
      </c>
      <c r="E532" s="14">
        <f t="shared" si="92"/>
        <v>-2.1101809962767999</v>
      </c>
      <c r="F532" s="14">
        <f t="shared" si="93"/>
        <v>2.3500272806255595</v>
      </c>
      <c r="G532" s="2">
        <f t="shared" si="89"/>
        <v>3.1584002369446642</v>
      </c>
      <c r="H532" s="10">
        <f t="shared" si="97"/>
        <v>-0.46303236927353053</v>
      </c>
      <c r="I532" s="10">
        <f t="shared" si="98"/>
        <v>-0.24256748653173066</v>
      </c>
      <c r="J532" s="10">
        <f t="shared" si="90"/>
        <v>0.52272168552431464</v>
      </c>
      <c r="K532" s="10">
        <f t="shared" si="91"/>
        <v>1.6509642954161097</v>
      </c>
      <c r="L532" s="13">
        <f t="shared" si="94"/>
        <v>1.7145764864556767E-5</v>
      </c>
      <c r="M532" s="13">
        <f t="shared" si="95"/>
        <v>-1.9094674320152549E-5</v>
      </c>
      <c r="N532" s="13">
        <f t="shared" si="96"/>
        <v>2.5662888383487985E-5</v>
      </c>
      <c r="O532" s="8"/>
      <c r="P532" s="8"/>
    </row>
    <row r="533" spans="3:16" x14ac:dyDescent="0.2">
      <c r="C533">
        <v>531</v>
      </c>
      <c r="D533" s="14">
        <f t="shared" si="88"/>
        <v>8.4960000000000004</v>
      </c>
      <c r="E533" s="14">
        <f t="shared" si="92"/>
        <v>-2.1175809412767146</v>
      </c>
      <c r="F533" s="14">
        <f t="shared" si="93"/>
        <v>2.3461366535231702</v>
      </c>
      <c r="G533" s="2">
        <f t="shared" si="89"/>
        <v>3.1604598146255993</v>
      </c>
      <c r="H533" s="10">
        <f t="shared" si="97"/>
        <v>-0.46195992725472923</v>
      </c>
      <c r="I533" s="10">
        <f t="shared" si="98"/>
        <v>-0.24375874949880694</v>
      </c>
      <c r="J533" s="10">
        <f t="shared" si="90"/>
        <v>0.52232681564937566</v>
      </c>
      <c r="K533" s="10">
        <f t="shared" si="91"/>
        <v>1.6507929109612054</v>
      </c>
      <c r="L533" s="13">
        <f t="shared" si="94"/>
        <v>1.7172276010946064E-5</v>
      </c>
      <c r="M533" s="13">
        <f t="shared" si="95"/>
        <v>-1.9025817658224753E-5</v>
      </c>
      <c r="N533" s="13">
        <f t="shared" si="96"/>
        <v>2.5629451827148597E-5</v>
      </c>
    </row>
    <row r="534" spans="3:16" x14ac:dyDescent="0.2">
      <c r="C534">
        <v>532</v>
      </c>
      <c r="D534" s="14">
        <f t="shared" si="88"/>
        <v>8.5120000000000005</v>
      </c>
      <c r="E534" s="14">
        <f t="shared" si="92"/>
        <v>-2.1249637139489512</v>
      </c>
      <c r="F534" s="14">
        <f t="shared" si="93"/>
        <v>2.3422270006415977</v>
      </c>
      <c r="G534" s="2">
        <f t="shared" si="89"/>
        <v>3.1625145229918319</v>
      </c>
      <c r="H534" s="10">
        <f t="shared" si="97"/>
        <v>-0.46088583477216227</v>
      </c>
      <c r="I534" s="10">
        <f t="shared" si="98"/>
        <v>-0.24494571373900875</v>
      </c>
      <c r="J534" s="10">
        <f t="shared" si="90"/>
        <v>0.52193309472838112</v>
      </c>
      <c r="K534" s="10">
        <f t="shared" si="91"/>
        <v>1.6506209921085768</v>
      </c>
      <c r="L534" s="13">
        <f t="shared" si="94"/>
        <v>1.7198580485100479E-5</v>
      </c>
      <c r="M534" s="13">
        <f t="shared" si="95"/>
        <v>-1.8957114894302407E-5</v>
      </c>
      <c r="N534" s="13">
        <f t="shared" si="96"/>
        <v>2.5596159395859786E-5</v>
      </c>
    </row>
    <row r="535" spans="3:16" x14ac:dyDescent="0.2">
      <c r="C535">
        <v>533</v>
      </c>
      <c r="D535" s="14">
        <f t="shared" si="88"/>
        <v>8.5280000000000005</v>
      </c>
      <c r="E535" s="14">
        <f t="shared" si="92"/>
        <v>-2.1323292879894238</v>
      </c>
      <c r="F535" s="14">
        <f t="shared" si="93"/>
        <v>2.338298390683522</v>
      </c>
      <c r="G535" s="2">
        <f t="shared" si="89"/>
        <v>3.164564354897943</v>
      </c>
      <c r="H535" s="10">
        <f t="shared" si="97"/>
        <v>-0.45981010469409167</v>
      </c>
      <c r="I535" s="10">
        <f t="shared" si="98"/>
        <v>-0.24612838886059474</v>
      </c>
      <c r="J535" s="10">
        <f t="shared" si="90"/>
        <v>0.52154052208999413</v>
      </c>
      <c r="K535" s="10">
        <f t="shared" si="91"/>
        <v>1.6504485458408586</v>
      </c>
      <c r="L535" s="13">
        <f t="shared" si="94"/>
        <v>1.7224679841110202E-5</v>
      </c>
      <c r="M535" s="13">
        <f t="shared" si="95"/>
        <v>-1.888856569465247E-5</v>
      </c>
      <c r="N535" s="13">
        <f t="shared" si="96"/>
        <v>2.5563010574459933E-5</v>
      </c>
    </row>
    <row r="536" spans="3:16" x14ac:dyDescent="0.2">
      <c r="C536">
        <v>534</v>
      </c>
      <c r="D536" s="14">
        <f t="shared" si="88"/>
        <v>8.5440000000000005</v>
      </c>
      <c r="E536" s="14">
        <f t="shared" si="92"/>
        <v>-2.1396776372991622</v>
      </c>
      <c r="F536" s="14">
        <f t="shared" si="93"/>
        <v>2.3343508921980587</v>
      </c>
      <c r="G536" s="2">
        <f t="shared" si="89"/>
        <v>3.1666093032554548</v>
      </c>
      <c r="H536" s="10">
        <f t="shared" si="97"/>
        <v>-0.4587327497920235</v>
      </c>
      <c r="I536" s="10">
        <f t="shared" si="98"/>
        <v>-0.24730678445084031</v>
      </c>
      <c r="J536" s="10">
        <f t="shared" si="90"/>
        <v>0.52114909706068346</v>
      </c>
      <c r="K536" s="10">
        <f t="shared" si="91"/>
        <v>1.6502755791355401</v>
      </c>
      <c r="L536" s="13">
        <f t="shared" si="94"/>
        <v>1.7250575622185238E-5</v>
      </c>
      <c r="M536" s="13">
        <f t="shared" si="95"/>
        <v>-1.8820169722433278E-5</v>
      </c>
      <c r="N536" s="13">
        <f t="shared" si="96"/>
        <v>2.5530004850722727E-5</v>
      </c>
    </row>
    <row r="537" spans="3:16" x14ac:dyDescent="0.2">
      <c r="C537">
        <v>535</v>
      </c>
      <c r="D537" s="14">
        <f t="shared" si="88"/>
        <v>8.56</v>
      </c>
      <c r="E537" s="14">
        <f t="shared" si="92"/>
        <v>-2.1470087359827685</v>
      </c>
      <c r="F537" s="14">
        <f t="shared" si="93"/>
        <v>2.3303845735810951</v>
      </c>
      <c r="G537" s="2">
        <f t="shared" si="89"/>
        <v>3.1686493610324051</v>
      </c>
      <c r="H537" s="10">
        <f t="shared" si="97"/>
        <v>-0.45765378274131852</v>
      </c>
      <c r="I537" s="10">
        <f t="shared" si="98"/>
        <v>-0.2484809100758989</v>
      </c>
      <c r="J537" s="10">
        <f t="shared" si="90"/>
        <v>0.52075881896477272</v>
      </c>
      <c r="K537" s="10">
        <f t="shared" si="91"/>
        <v>1.650102098964717</v>
      </c>
      <c r="L537" s="13">
        <f t="shared" si="94"/>
        <v>1.7276269360433361E-5</v>
      </c>
      <c r="M537" s="13">
        <f t="shared" si="95"/>
        <v>-1.8751926637028404E-5</v>
      </c>
      <c r="N537" s="13">
        <f t="shared" si="96"/>
        <v>2.5497141714606833E-5</v>
      </c>
    </row>
    <row r="538" spans="3:16" x14ac:dyDescent="0.2">
      <c r="C538">
        <v>536</v>
      </c>
      <c r="D538" s="14">
        <f t="shared" si="88"/>
        <v>8.5760000000000005</v>
      </c>
      <c r="E538" s="14">
        <f t="shared" si="92"/>
        <v>-2.1543225583468844</v>
      </c>
      <c r="F538" s="14">
        <f t="shared" si="93"/>
        <v>2.3263995030756299</v>
      </c>
      <c r="G538" s="2">
        <f t="shared" si="89"/>
        <v>3.1706845212529116</v>
      </c>
      <c r="H538" s="10">
        <f t="shared" si="97"/>
        <v>-0.45657321612196933</v>
      </c>
      <c r="I538" s="10">
        <f t="shared" si="98"/>
        <v>-0.24965077528046886</v>
      </c>
      <c r="J538" s="10">
        <f t="shared" si="90"/>
        <v>0.52036968712454579</v>
      </c>
      <c r="K538" s="10">
        <f t="shared" si="91"/>
        <v>1.6499281122950178</v>
      </c>
      <c r="L538" s="13">
        <f t="shared" si="94"/>
        <v>1.730176257619398E-5</v>
      </c>
      <c r="M538" s="13">
        <f t="shared" si="95"/>
        <v>-1.8683836093602579E-5</v>
      </c>
      <c r="N538" s="13">
        <f t="shared" si="96"/>
        <v>2.5464420657371985E-5</v>
      </c>
    </row>
    <row r="539" spans="3:16" x14ac:dyDescent="0.2">
      <c r="C539">
        <v>537</v>
      </c>
      <c r="D539" s="14">
        <f t="shared" si="88"/>
        <v>8.5920000000000005</v>
      </c>
      <c r="E539" s="14">
        <f t="shared" si="92"/>
        <v>-2.1616190788986716</v>
      </c>
      <c r="F539" s="14">
        <f t="shared" si="93"/>
        <v>2.3223957487721201</v>
      </c>
      <c r="G539" s="2">
        <f t="shared" si="89"/>
        <v>3.1727147769967532</v>
      </c>
      <c r="H539" s="10">
        <f t="shared" si="97"/>
        <v>-0.45549106241929427</v>
      </c>
      <c r="I539" s="10">
        <f t="shared" si="98"/>
        <v>-0.25081638958759922</v>
      </c>
      <c r="J539" s="10">
        <f t="shared" si="90"/>
        <v>0.51998170086034345</v>
      </c>
      <c r="K539" s="10">
        <f t="shared" si="91"/>
        <v>1.649753626087517</v>
      </c>
      <c r="L539" s="13">
        <f t="shared" si="94"/>
        <v>1.7327056779148364E-5</v>
      </c>
      <c r="M539" s="13">
        <f t="shared" si="95"/>
        <v>-1.8615897744211907E-5</v>
      </c>
      <c r="N539" s="13">
        <f t="shared" si="96"/>
        <v>2.5431841173041037E-5</v>
      </c>
    </row>
    <row r="540" spans="3:16" x14ac:dyDescent="0.2">
      <c r="C540">
        <v>538</v>
      </c>
      <c r="D540" s="14">
        <f t="shared" si="88"/>
        <v>8.6080000000000005</v>
      </c>
      <c r="E540" s="14">
        <f t="shared" si="92"/>
        <v>-2.1688982723443018</v>
      </c>
      <c r="F540" s="14">
        <f t="shared" si="93"/>
        <v>2.3183733786088268</v>
      </c>
      <c r="G540" s="2">
        <f t="shared" si="89"/>
        <v>3.1747401213989472</v>
      </c>
      <c r="H540" s="10">
        <f t="shared" si="97"/>
        <v>-0.45440733402457578</v>
      </c>
      <c r="I540" s="10">
        <f t="shared" si="98"/>
        <v>-0.25197776249849535</v>
      </c>
      <c r="J540" s="10">
        <f t="shared" si="90"/>
        <v>0.51959485949061368</v>
      </c>
      <c r="K540" s="10">
        <f t="shared" si="91"/>
        <v>1.6495786472974998</v>
      </c>
      <c r="L540" s="13">
        <f t="shared" si="94"/>
        <v>1.7352153468541687E-5</v>
      </c>
      <c r="M540" s="13">
        <f t="shared" si="95"/>
        <v>-1.8548111237359777E-5</v>
      </c>
      <c r="N540" s="13">
        <f t="shared" si="96"/>
        <v>2.5399402758121998E-5</v>
      </c>
    </row>
    <row r="541" spans="3:16" x14ac:dyDescent="0.2">
      <c r="C541">
        <v>539</v>
      </c>
      <c r="D541" s="14">
        <f t="shared" si="88"/>
        <v>8.6240000000000006</v>
      </c>
      <c r="E541" s="14">
        <f t="shared" si="92"/>
        <v>-2.176160113587458</v>
      </c>
      <c r="F541" s="14">
        <f t="shared" si="93"/>
        <v>2.3143324603721682</v>
      </c>
      <c r="G541" s="2">
        <f t="shared" si="89"/>
        <v>3.1767605476493301</v>
      </c>
      <c r="H541" s="10">
        <f t="shared" si="97"/>
        <v>-0.45332204323572656</v>
      </c>
      <c r="I541" s="10">
        <f t="shared" si="98"/>
        <v>-0.25313490349226919</v>
      </c>
      <c r="J541" s="10">
        <f t="shared" si="90"/>
        <v>0.5192091623319588</v>
      </c>
      <c r="K541" s="10">
        <f t="shared" si="91"/>
        <v>1.6494031828742233</v>
      </c>
      <c r="L541" s="13">
        <f t="shared" si="94"/>
        <v>1.7377054132516889E-5</v>
      </c>
      <c r="M541" s="13">
        <f t="shared" si="95"/>
        <v>-1.8480476218218911E-5</v>
      </c>
      <c r="N541" s="13">
        <f t="shared" si="96"/>
        <v>2.5367104911214779E-5</v>
      </c>
    </row>
    <row r="542" spans="3:16" x14ac:dyDescent="0.2">
      <c r="C542">
        <v>540</v>
      </c>
      <c r="D542" s="14">
        <f t="shared" si="88"/>
        <v>8.64</v>
      </c>
      <c r="E542" s="14">
        <f t="shared" si="92"/>
        <v>-2.183404577727845</v>
      </c>
      <c r="F542" s="14">
        <f t="shared" si="93"/>
        <v>2.3102730616970741</v>
      </c>
      <c r="G542" s="2">
        <f t="shared" si="89"/>
        <v>3.1787760489921406</v>
      </c>
      <c r="H542" s="10">
        <f t="shared" si="97"/>
        <v>-0.45223520225801117</v>
      </c>
      <c r="I542" s="10">
        <f t="shared" si="98"/>
        <v>-0.25428782202577271</v>
      </c>
      <c r="J542" s="10">
        <f t="shared" si="90"/>
        <v>0.51882460869927449</v>
      </c>
      <c r="K542" s="10">
        <f t="shared" si="91"/>
        <v>1.6492272397609731</v>
      </c>
      <c r="L542" s="13">
        <f t="shared" si="94"/>
        <v>1.7401760247892639E-5</v>
      </c>
      <c r="M542" s="13">
        <f t="shared" si="95"/>
        <v>-1.8412992328631361E-5</v>
      </c>
      <c r="N542" s="13">
        <f t="shared" si="96"/>
        <v>2.5334947132752691E-5</v>
      </c>
      <c r="O542" s="8">
        <f>E542</f>
        <v>-2.183404577727845</v>
      </c>
      <c r="P542" s="8">
        <f>F542</f>
        <v>2.3102730616970741</v>
      </c>
    </row>
    <row r="543" spans="3:16" x14ac:dyDescent="0.2">
      <c r="C543">
        <v>541</v>
      </c>
      <c r="D543" s="14">
        <f t="shared" si="88"/>
        <v>8.6560000000000006</v>
      </c>
      <c r="E543" s="14">
        <f t="shared" si="92"/>
        <v>-2.1906316400597143</v>
      </c>
      <c r="F543" s="14">
        <f t="shared" si="93"/>
        <v>2.3061952500673435</v>
      </c>
      <c r="G543" s="2">
        <f t="shared" si="89"/>
        <v>3.1807866187256089</v>
      </c>
      <c r="H543" s="10">
        <f t="shared" si="97"/>
        <v>-0.45114682320473998</v>
      </c>
      <c r="I543" s="10">
        <f t="shared" si="98"/>
        <v>-0.25543652753334811</v>
      </c>
      <c r="J543" s="10">
        <f t="shared" si="90"/>
        <v>0.5184411979058221</v>
      </c>
      <c r="K543" s="10">
        <f t="shared" si="91"/>
        <v>1.6490508248949141</v>
      </c>
      <c r="L543" s="13">
        <f t="shared" si="94"/>
        <v>1.7426273281051508E-5</v>
      </c>
      <c r="M543" s="13">
        <f t="shared" si="95"/>
        <v>-1.8345659207108511E-5</v>
      </c>
      <c r="N543" s="13">
        <f t="shared" si="96"/>
        <v>2.5302928925506926E-5</v>
      </c>
    </row>
    <row r="544" spans="3:16" x14ac:dyDescent="0.2">
      <c r="C544">
        <v>542</v>
      </c>
      <c r="D544" s="14">
        <f t="shared" si="88"/>
        <v>8.6720000000000006</v>
      </c>
      <c r="E544" s="14">
        <f t="shared" si="92"/>
        <v>-2.1978412760703967</v>
      </c>
      <c r="F544" s="14">
        <f t="shared" si="93"/>
        <v>2.302099092816007</v>
      </c>
      <c r="G544" s="2">
        <f t="shared" si="89"/>
        <v>3.182792250201548</v>
      </c>
      <c r="H544" s="10">
        <f t="shared" si="97"/>
        <v>-0.45005691809787973</v>
      </c>
      <c r="I544" s="10">
        <f t="shared" si="98"/>
        <v>-0.25658102942666128</v>
      </c>
      <c r="J544" s="10">
        <f t="shared" si="90"/>
        <v>0.51805892926327102</v>
      </c>
      <c r="K544" s="10">
        <f t="shared" si="91"/>
        <v>1.648873945206851</v>
      </c>
      <c r="L544" s="13">
        <f t="shared" si="94"/>
        <v>1.7450594687939969E-5</v>
      </c>
      <c r="M544" s="13">
        <f t="shared" si="95"/>
        <v>-1.8278476489053119E-5</v>
      </c>
      <c r="N544" s="13">
        <f t="shared" si="96"/>
        <v>2.5271049794648943E-5</v>
      </c>
    </row>
    <row r="545" spans="3:16" x14ac:dyDescent="0.2">
      <c r="C545">
        <v>543</v>
      </c>
      <c r="D545" s="14">
        <f t="shared" si="88"/>
        <v>8.6880000000000006</v>
      </c>
      <c r="E545" s="14">
        <f t="shared" si="92"/>
        <v>-2.2050334614388465</v>
      </c>
      <c r="F545" s="14">
        <f t="shared" si="93"/>
        <v>2.2979846571256903</v>
      </c>
      <c r="G545" s="2">
        <f t="shared" si="89"/>
        <v>3.184792936824945</v>
      </c>
      <c r="H545" s="10">
        <f t="shared" si="97"/>
        <v>-0.44896549886874748</v>
      </c>
      <c r="I545" s="10">
        <f t="shared" si="98"/>
        <v>-0.25772133709447975</v>
      </c>
      <c r="J545" s="10">
        <f t="shared" si="90"/>
        <v>0.51767780208178693</v>
      </c>
      <c r="K545" s="10">
        <f t="shared" si="91"/>
        <v>1.6486966076211369</v>
      </c>
      <c r="L545" s="13">
        <f t="shared" si="94"/>
        <v>1.7474725913846356E-5</v>
      </c>
      <c r="M545" s="13">
        <f t="shared" si="95"/>
        <v>-1.8211443806315231E-5</v>
      </c>
      <c r="N545" s="13">
        <f t="shared" si="96"/>
        <v>2.5239309247176928E-5</v>
      </c>
    </row>
    <row r="546" spans="3:16" x14ac:dyDescent="0.2">
      <c r="C546">
        <v>544</v>
      </c>
      <c r="D546" s="14">
        <f t="shared" si="88"/>
        <v>8.7040000000000006</v>
      </c>
      <c r="E546" s="14">
        <f t="shared" si="92"/>
        <v>-2.2122081720341966</v>
      </c>
      <c r="F546" s="14">
        <f t="shared" si="93"/>
        <v>2.2938520100289836</v>
      </c>
      <c r="G546" s="2">
        <f t="shared" si="89"/>
        <v>3.1867886720535594</v>
      </c>
      <c r="H546" s="10">
        <f t="shared" si="97"/>
        <v>-0.44787257735864894</v>
      </c>
      <c r="I546" s="10">
        <f t="shared" si="98"/>
        <v>-0.25885745990245068</v>
      </c>
      <c r="J546" s="10">
        <f t="shared" si="90"/>
        <v>0.51729781567007205</v>
      </c>
      <c r="K546" s="10">
        <f t="shared" si="91"/>
        <v>1.6485188190554358</v>
      </c>
      <c r="L546" s="13">
        <f t="shared" si="94"/>
        <v>1.7498668393622907E-5</v>
      </c>
      <c r="M546" s="13">
        <f t="shared" si="95"/>
        <v>-1.8144560788080355E-5</v>
      </c>
      <c r="N546" s="13">
        <f t="shared" si="96"/>
        <v>2.5207706792612462E-5</v>
      </c>
    </row>
    <row r="547" spans="3:16" x14ac:dyDescent="0.2">
      <c r="C547">
        <v>545</v>
      </c>
      <c r="D547" s="14">
        <f t="shared" si="88"/>
        <v>8.7200000000000006</v>
      </c>
      <c r="E547" s="14">
        <f t="shared" si="92"/>
        <v>-2.2193653839143233</v>
      </c>
      <c r="F547" s="14">
        <f t="shared" si="93"/>
        <v>2.2897012184088119</v>
      </c>
      <c r="G547" s="2">
        <f t="shared" si="89"/>
        <v>3.188779449397523</v>
      </c>
      <c r="H547" s="10">
        <f t="shared" si="97"/>
        <v>-0.44677816531954462</v>
      </c>
      <c r="I547" s="10">
        <f t="shared" si="98"/>
        <v>-0.2599894071929898</v>
      </c>
      <c r="J547" s="10">
        <f t="shared" si="90"/>
        <v>0.51691896933548542</v>
      </c>
      <c r="K547" s="10">
        <f t="shared" si="91"/>
        <v>1.6483405864207443</v>
      </c>
      <c r="L547" s="13">
        <f t="shared" si="94"/>
        <v>1.7522423551463717E-5</v>
      </c>
      <c r="M547" s="13">
        <f t="shared" si="95"/>
        <v>-1.8077827060869467E-5</v>
      </c>
      <c r="N547" s="13">
        <f t="shared" si="96"/>
        <v>2.5176241942744248E-5</v>
      </c>
    </row>
    <row r="548" spans="3:16" x14ac:dyDescent="0.2">
      <c r="C548">
        <v>546</v>
      </c>
      <c r="D548" s="14">
        <f t="shared" si="88"/>
        <v>8.7360000000000007</v>
      </c>
      <c r="E548" s="14">
        <f t="shared" si="92"/>
        <v>-2.226505073324422</v>
      </c>
      <c r="F548" s="14">
        <f t="shared" si="93"/>
        <v>2.285532348998808</v>
      </c>
      <c r="G548" s="2">
        <f t="shared" si="89"/>
        <v>3.1907652624189389</v>
      </c>
      <c r="H548" s="10">
        <f t="shared" si="97"/>
        <v>-0.44568227441471597</v>
      </c>
      <c r="I548" s="10">
        <f t="shared" si="98"/>
        <v>-0.26111718828505937</v>
      </c>
      <c r="J548" s="10">
        <f t="shared" si="90"/>
        <v>0.51654126238410936</v>
      </c>
      <c r="K548" s="10">
        <f t="shared" si="91"/>
        <v>1.6481619166212427</v>
      </c>
      <c r="L548" s="13">
        <f t="shared" si="94"/>
        <v>1.7545992801348831E-5</v>
      </c>
      <c r="M548" s="13">
        <f t="shared" si="95"/>
        <v>-1.8011242247872872E-5</v>
      </c>
      <c r="N548" s="13">
        <f t="shared" si="96"/>
        <v>2.5144914211357843E-5</v>
      </c>
    </row>
    <row r="549" spans="3:16" x14ac:dyDescent="0.2">
      <c r="C549">
        <v>547</v>
      </c>
      <c r="D549" s="14">
        <f t="shared" si="88"/>
        <v>8.7520000000000007</v>
      </c>
      <c r="E549" s="14">
        <f t="shared" si="92"/>
        <v>-2.2336272166955942</v>
      </c>
      <c r="F549" s="14">
        <f t="shared" si="93"/>
        <v>2.28134546838369</v>
      </c>
      <c r="G549" s="2">
        <f t="shared" si="89"/>
        <v>3.1927461047314902</v>
      </c>
      <c r="H549" s="10">
        <f t="shared" si="97"/>
        <v>-0.44458491621937601</v>
      </c>
      <c r="I549" s="10">
        <f t="shared" si="98"/>
        <v>-0.26224081247397391</v>
      </c>
      <c r="J549" s="10">
        <f t="shared" si="90"/>
        <v>0.51616469412078114</v>
      </c>
      <c r="K549" s="10">
        <f t="shared" si="91"/>
        <v>1.6479828165540451</v>
      </c>
      <c r="L549" s="13">
        <f t="shared" si="94"/>
        <v>1.756937754704424E-5</v>
      </c>
      <c r="M549" s="13">
        <f t="shared" si="95"/>
        <v>-1.7944805969394295E-5</v>
      </c>
      <c r="N549" s="13">
        <f t="shared" si="96"/>
        <v>2.5113723114460575E-5</v>
      </c>
    </row>
    <row r="550" spans="3:16" x14ac:dyDescent="0.2">
      <c r="C550">
        <v>548</v>
      </c>
      <c r="D550" s="14">
        <f t="shared" si="88"/>
        <v>8.7680000000000007</v>
      </c>
      <c r="E550" s="14">
        <f t="shared" si="92"/>
        <v>-2.2407317906434421</v>
      </c>
      <c r="F550" s="14">
        <f t="shared" si="93"/>
        <v>2.2771406429996408</v>
      </c>
      <c r="G550" s="2">
        <f t="shared" si="89"/>
        <v>3.1947219700000473</v>
      </c>
      <c r="H550" s="10">
        <f t="shared" si="97"/>
        <v>-0.44348610222133544</v>
      </c>
      <c r="I550" s="10">
        <f t="shared" si="98"/>
        <v>-0.26336028903123365</v>
      </c>
      <c r="J550" s="10">
        <f t="shared" si="90"/>
        <v>0.51578926384918844</v>
      </c>
      <c r="K550" s="10">
        <f t="shared" si="91"/>
        <v>1.6478032931091535</v>
      </c>
      <c r="L550" s="13">
        <f t="shared" si="94"/>
        <v>1.7592579181879842E-5</v>
      </c>
      <c r="M550" s="13">
        <f t="shared" si="95"/>
        <v>-1.7878517843072927E-5</v>
      </c>
      <c r="N550" s="13">
        <f t="shared" si="96"/>
        <v>2.5082668170188532E-5</v>
      </c>
    </row>
    <row r="551" spans="3:16" x14ac:dyDescent="0.2">
      <c r="C551">
        <v>549</v>
      </c>
      <c r="D551" s="14">
        <f t="shared" si="88"/>
        <v>8.7840000000000007</v>
      </c>
      <c r="E551" s="14">
        <f t="shared" si="92"/>
        <v>-2.2478187719666769</v>
      </c>
      <c r="F551" s="14">
        <f t="shared" si="93"/>
        <v>2.2729179391346905</v>
      </c>
      <c r="G551" s="2">
        <f t="shared" si="89"/>
        <v>3.196692851940278</v>
      </c>
      <c r="H551" s="10">
        <f t="shared" si="97"/>
        <v>-0.44238584382164103</v>
      </c>
      <c r="I551" s="10">
        <f t="shared" si="98"/>
        <v>-0.26447562720435802</v>
      </c>
      <c r="J551" s="10">
        <f t="shared" si="90"/>
        <v>0.51541497087194121</v>
      </c>
      <c r="K551" s="10">
        <f t="shared" si="91"/>
        <v>1.6476233531693412</v>
      </c>
      <c r="L551" s="13">
        <f t="shared" si="94"/>
        <v>1.7615599089193523E-5</v>
      </c>
      <c r="M551" s="13">
        <f t="shared" si="95"/>
        <v>-1.7812377483439334E-5</v>
      </c>
      <c r="N551" s="13">
        <f t="shared" si="96"/>
        <v>2.5051748898704306E-5</v>
      </c>
    </row>
    <row r="552" spans="3:16" x14ac:dyDescent="0.2">
      <c r="C552">
        <v>550</v>
      </c>
      <c r="D552" s="14">
        <f t="shared" si="88"/>
        <v>8.8000000000000007</v>
      </c>
      <c r="E552" s="14">
        <f t="shared" si="92"/>
        <v>-2.2548881376457346</v>
      </c>
      <c r="F552" s="14">
        <f t="shared" si="93"/>
        <v>2.2686774229291014</v>
      </c>
      <c r="G552" s="2">
        <f t="shared" si="89"/>
        <v>3.1986587443182612</v>
      </c>
      <c r="H552" s="10">
        <f t="shared" si="97"/>
        <v>-0.44128415233518625</v>
      </c>
      <c r="I552" s="10">
        <f t="shared" si="98"/>
        <v>-0.26558683621666357</v>
      </c>
      <c r="J552" s="10">
        <f t="shared" si="90"/>
        <v>0.51504181449059139</v>
      </c>
      <c r="K552" s="10">
        <f t="shared" si="91"/>
        <v>1.6474430036098739</v>
      </c>
      <c r="L552" s="13">
        <f t="shared" si="94"/>
        <v>1.7638438642109122E-5</v>
      </c>
      <c r="M552" s="13">
        <f t="shared" si="95"/>
        <v>-1.7746384502359547E-5</v>
      </c>
      <c r="N552" s="13">
        <f t="shared" si="96"/>
        <v>2.5020964822265255E-5</v>
      </c>
      <c r="O552" s="8"/>
      <c r="P552" s="8"/>
    </row>
    <row r="553" spans="3:16" x14ac:dyDescent="0.2">
      <c r="C553">
        <v>551</v>
      </c>
      <c r="D553" s="14">
        <f t="shared" si="88"/>
        <v>8.8160000000000007</v>
      </c>
      <c r="E553" s="14">
        <f t="shared" si="92"/>
        <v>-2.2619398648414029</v>
      </c>
      <c r="F553" s="14">
        <f t="shared" si="93"/>
        <v>2.2644191603757573</v>
      </c>
      <c r="G553" s="2">
        <f t="shared" si="89"/>
        <v>3.2006196409501073</v>
      </c>
      <c r="H553" s="10">
        <f t="shared" si="97"/>
        <v>-0.44018103899137739</v>
      </c>
      <c r="I553" s="10">
        <f t="shared" si="98"/>
        <v>-0.26669392526715296</v>
      </c>
      <c r="J553" s="10">
        <f t="shared" si="90"/>
        <v>0.51466979400575885</v>
      </c>
      <c r="K553" s="10">
        <f t="shared" si="91"/>
        <v>1.6472622512985775</v>
      </c>
      <c r="L553" s="13">
        <f t="shared" si="94"/>
        <v>1.7661099203536423E-5</v>
      </c>
      <c r="M553" s="13">
        <f t="shared" si="95"/>
        <v>-1.7680538509923238E-5</v>
      </c>
      <c r="N553" s="13">
        <f t="shared" si="96"/>
        <v>2.4990315465756602E-5</v>
      </c>
    </row>
    <row r="554" spans="3:16" x14ac:dyDescent="0.2">
      <c r="C554">
        <v>552</v>
      </c>
      <c r="D554" s="14">
        <f t="shared" si="88"/>
        <v>8.8320000000000007</v>
      </c>
      <c r="E554" s="14">
        <f t="shared" si="92"/>
        <v>-2.2689739308934587</v>
      </c>
      <c r="F554" s="14">
        <f t="shared" si="93"/>
        <v>2.2601432173205525</v>
      </c>
      <c r="G554" s="2">
        <f t="shared" si="89"/>
        <v>3.2025755357015719</v>
      </c>
      <c r="H554" s="10">
        <f t="shared" si="97"/>
        <v>-0.4390765149347442</v>
      </c>
      <c r="I554" s="10">
        <f t="shared" si="98"/>
        <v>-0.26779690353040397</v>
      </c>
      <c r="J554" s="10">
        <f t="shared" si="90"/>
        <v>0.51429890871721007</v>
      </c>
      <c r="K554" s="10">
        <f t="shared" si="91"/>
        <v>1.6470811030957528</v>
      </c>
      <c r="L554" s="13">
        <f t="shared" si="94"/>
        <v>1.7683582126837294E-5</v>
      </c>
      <c r="M554" s="13">
        <f t="shared" si="95"/>
        <v>-1.7614839113111458E-5</v>
      </c>
      <c r="N554" s="13">
        <f t="shared" si="96"/>
        <v>2.4959800356120652E-5</v>
      </c>
    </row>
    <row r="555" spans="3:16" x14ac:dyDescent="0.2">
      <c r="C555">
        <v>553</v>
      </c>
      <c r="D555" s="14">
        <f t="shared" si="88"/>
        <v>8.8480000000000008</v>
      </c>
      <c r="E555" s="14">
        <f t="shared" si="92"/>
        <v>-2.2759903133193147</v>
      </c>
      <c r="F555" s="14">
        <f t="shared" si="93"/>
        <v>2.2558496594627844</v>
      </c>
      <c r="G555" s="2">
        <f t="shared" si="89"/>
        <v>3.2045264224876835</v>
      </c>
      <c r="H555" s="10">
        <f t="shared" si="97"/>
        <v>-0.43797059122552273</v>
      </c>
      <c r="I555" s="10">
        <f t="shared" si="98"/>
        <v>-0.2688957801562919</v>
      </c>
      <c r="J555" s="10">
        <f t="shared" si="90"/>
        <v>0.51392915792382787</v>
      </c>
      <c r="K555" s="10">
        <f t="shared" si="91"/>
        <v>1.6468995658537517</v>
      </c>
      <c r="L555" s="13">
        <f t="shared" si="94"/>
        <v>1.7705888755381594E-5</v>
      </c>
      <c r="M555" s="13">
        <f t="shared" si="95"/>
        <v>-1.7549285916018675E-5</v>
      </c>
      <c r="N555" s="13">
        <f t="shared" si="96"/>
        <v>2.4929419022113609E-5</v>
      </c>
    </row>
    <row r="556" spans="3:16" x14ac:dyDescent="0.2">
      <c r="C556">
        <v>554</v>
      </c>
      <c r="D556" s="14">
        <f t="shared" si="88"/>
        <v>8.8640000000000008</v>
      </c>
      <c r="E556" s="14">
        <f t="shared" si="92"/>
        <v>-2.2829889898126754</v>
      </c>
      <c r="F556" s="14">
        <f t="shared" si="93"/>
        <v>2.2515385523555511</v>
      </c>
      <c r="G556" s="2">
        <f t="shared" si="89"/>
        <v>3.206472295272365</v>
      </c>
      <c r="H556" s="10">
        <f t="shared" si="97"/>
        <v>-0.4368632788403215</v>
      </c>
      <c r="I556" s="10">
        <f t="shared" si="98"/>
        <v>-0.26999056426990631</v>
      </c>
      <c r="J556" s="10">
        <f t="shared" si="90"/>
        <v>0.51356054092375414</v>
      </c>
      <c r="K556" s="10">
        <f t="shared" si="91"/>
        <v>1.6467176464171072</v>
      </c>
      <c r="L556" s="13">
        <f t="shared" si="94"/>
        <v>1.7728020422547175E-5</v>
      </c>
      <c r="M556" s="13">
        <f t="shared" si="95"/>
        <v>-1.7483878520963003E-5</v>
      </c>
      <c r="N556" s="13">
        <f t="shared" si="96"/>
        <v>2.4899170994995822E-5</v>
      </c>
    </row>
    <row r="557" spans="3:16" x14ac:dyDescent="0.2">
      <c r="C557">
        <v>555</v>
      </c>
      <c r="D557" s="14">
        <f t="shared" si="88"/>
        <v>8.8800000000000008</v>
      </c>
      <c r="E557" s="14">
        <f t="shared" si="92"/>
        <v>-2.289969938242205</v>
      </c>
      <c r="F557" s="14">
        <f t="shared" si="93"/>
        <v>2.2472099614061474</v>
      </c>
      <c r="G557" s="2">
        <f t="shared" si="89"/>
        <v>3.2084131480680642</v>
      </c>
      <c r="H557" s="10">
        <f t="shared" si="97"/>
        <v>-0.43575458867270433</v>
      </c>
      <c r="I557" s="10">
        <f t="shared" si="98"/>
        <v>-0.27108126497141227</v>
      </c>
      <c r="J557" s="10">
        <f t="shared" si="90"/>
        <v>0.51319305701443274</v>
      </c>
      <c r="K557" s="10">
        <f t="shared" si="91"/>
        <v>1.6465353516223498</v>
      </c>
      <c r="L557" s="13">
        <f t="shared" si="94"/>
        <v>1.7749978451941928E-5</v>
      </c>
      <c r="M557" s="13">
        <f t="shared" si="95"/>
        <v>-1.7418616527375974E-5</v>
      </c>
      <c r="N557" s="13">
        <f t="shared" si="96"/>
        <v>2.4869055807814223E-5</v>
      </c>
    </row>
    <row r="558" spans="3:16" x14ac:dyDescent="0.2">
      <c r="C558">
        <v>556</v>
      </c>
      <c r="D558" s="14">
        <f t="shared" si="88"/>
        <v>8.8960000000000008</v>
      </c>
      <c r="E558" s="14">
        <f t="shared" si="92"/>
        <v>-2.2969331366502019</v>
      </c>
      <c r="F558" s="14">
        <f t="shared" si="93"/>
        <v>2.2428639518764659</v>
      </c>
      <c r="G558" s="2">
        <f t="shared" si="89"/>
        <v>3.2103489749353815</v>
      </c>
      <c r="H558" s="10">
        <f t="shared" si="97"/>
        <v>-0.43464453153382876</v>
      </c>
      <c r="I558" s="10">
        <f t="shared" si="98"/>
        <v>-0.2721678913358283</v>
      </c>
      <c r="J558" s="10">
        <f t="shared" si="90"/>
        <v>0.51282670549265741</v>
      </c>
      <c r="K558" s="10">
        <f t="shared" si="91"/>
        <v>1.6463526882978414</v>
      </c>
      <c r="L558" s="13">
        <f t="shared" si="94"/>
        <v>1.777176415740378E-5</v>
      </c>
      <c r="M558" s="13">
        <f t="shared" si="95"/>
        <v>-1.7353499532468675E-5</v>
      </c>
      <c r="N558" s="13">
        <f t="shared" si="96"/>
        <v>2.4839072995781712E-5</v>
      </c>
    </row>
    <row r="559" spans="3:16" x14ac:dyDescent="0.2">
      <c r="C559">
        <v>557</v>
      </c>
      <c r="D559" s="14">
        <f t="shared" si="88"/>
        <v>8.9120000000000008</v>
      </c>
      <c r="E559" s="14">
        <f t="shared" si="92"/>
        <v>-2.3038785632512875</v>
      </c>
      <c r="F559" s="14">
        <f t="shared" si="93"/>
        <v>2.2385005888834009</v>
      </c>
      <c r="G559" s="2">
        <f t="shared" si="89"/>
        <v>3.2122797699827066</v>
      </c>
      <c r="H559" s="10">
        <f t="shared" si="97"/>
        <v>-0.43353311815302886</v>
      </c>
      <c r="I559" s="10">
        <f t="shared" si="98"/>
        <v>-0.27325045241297086</v>
      </c>
      <c r="J559" s="10">
        <f t="shared" si="90"/>
        <v>0.5124614856546601</v>
      </c>
      <c r="K559" s="10">
        <f t="shared" si="91"/>
        <v>1.6461696632637477</v>
      </c>
      <c r="L559" s="13">
        <f t="shared" si="94"/>
        <v>1.7793378843666829E-5</v>
      </c>
      <c r="M559" s="13">
        <f t="shared" si="95"/>
        <v>-1.7288527131675835E-5</v>
      </c>
      <c r="N559" s="13">
        <f t="shared" si="96"/>
        <v>2.480922209697317E-5</v>
      </c>
    </row>
    <row r="560" spans="3:16" x14ac:dyDescent="0.2">
      <c r="C560">
        <v>558</v>
      </c>
      <c r="D560" s="14">
        <f t="shared" si="88"/>
        <v>8.9280000000000008</v>
      </c>
      <c r="E560" s="14">
        <f t="shared" si="92"/>
        <v>-2.3108061964310989</v>
      </c>
      <c r="F560" s="14">
        <f t="shared" si="93"/>
        <v>2.2341199373992509</v>
      </c>
      <c r="G560" s="2">
        <f t="shared" si="89"/>
        <v>3.2142055273658521</v>
      </c>
      <c r="H560" s="10">
        <f t="shared" si="97"/>
        <v>-0.43242035917837041</v>
      </c>
      <c r="I560" s="10">
        <f t="shared" si="98"/>
        <v>-0.27432895722728778</v>
      </c>
      <c r="J560" s="10">
        <f t="shared" si="90"/>
        <v>0.51209739679611921</v>
      </c>
      <c r="K560" s="10">
        <f t="shared" si="91"/>
        <v>1.6459862833317505</v>
      </c>
      <c r="L560" s="13">
        <f t="shared" si="94"/>
        <v>1.7814823805695212E-5</v>
      </c>
      <c r="M560" s="13">
        <f t="shared" si="95"/>
        <v>-1.7223698917545605E-5</v>
      </c>
      <c r="N560" s="13">
        <f t="shared" si="96"/>
        <v>2.4779502650986085E-5</v>
      </c>
    </row>
    <row r="561" spans="3:16" x14ac:dyDescent="0.2">
      <c r="C561">
        <v>559</v>
      </c>
      <c r="D561" s="14">
        <f t="shared" si="88"/>
        <v>8.9440000000000008</v>
      </c>
      <c r="E561" s="14">
        <f t="shared" si="92"/>
        <v>-2.3177160147449953</v>
      </c>
      <c r="F561" s="14">
        <f t="shared" si="93"/>
        <v>2.2297220622521277</v>
      </c>
      <c r="G561" s="2">
        <f t="shared" si="89"/>
        <v>3.216126241287693</v>
      </c>
      <c r="H561" s="10">
        <f t="shared" si="97"/>
        <v>-0.43130626517731696</v>
      </c>
      <c r="I561" s="10">
        <f t="shared" si="98"/>
        <v>-0.27540341477766406</v>
      </c>
      <c r="J561" s="10">
        <f t="shared" si="90"/>
        <v>0.51173443821224707</v>
      </c>
      <c r="K561" s="10">
        <f t="shared" si="91"/>
        <v>1.6458025553050233</v>
      </c>
      <c r="L561" s="13">
        <f t="shared" si="94"/>
        <v>1.7836100328461058E-5</v>
      </c>
      <c r="M561" s="13">
        <f t="shared" si="95"/>
        <v>-1.7159014480405688E-5</v>
      </c>
      <c r="N561" s="13">
        <f t="shared" si="96"/>
        <v>2.4749914199158361E-5</v>
      </c>
    </row>
    <row r="562" spans="3:16" x14ac:dyDescent="0.2">
      <c r="C562">
        <v>560</v>
      </c>
      <c r="D562" s="14">
        <f t="shared" si="88"/>
        <v>8.9600000000000009</v>
      </c>
      <c r="E562" s="14">
        <f t="shared" si="92"/>
        <v>-2.324607996916773</v>
      </c>
      <c r="F562" s="14">
        <f t="shared" si="93"/>
        <v>2.2253070281263656</v>
      </c>
      <c r="G562" s="2">
        <f t="shared" si="89"/>
        <v>3.2180419059978087</v>
      </c>
      <c r="H562" s="10">
        <f t="shared" si="97"/>
        <v>-0.43019084663731277</v>
      </c>
      <c r="I562" s="10">
        <f t="shared" si="98"/>
        <v>-0.2764738340373385</v>
      </c>
      <c r="J562" s="10">
        <f t="shared" si="90"/>
        <v>0.51137260919786631</v>
      </c>
      <c r="K562" s="10">
        <f t="shared" si="91"/>
        <v>1.6456184859781742</v>
      </c>
      <c r="L562" s="13">
        <f t="shared" si="94"/>
        <v>1.785720968761062E-5</v>
      </c>
      <c r="M562" s="13">
        <f t="shared" si="95"/>
        <v>-1.7094473409029476E-5</v>
      </c>
      <c r="N562" s="13">
        <f t="shared" si="96"/>
        <v>2.4720456285418974E-5</v>
      </c>
      <c r="O562" s="8">
        <f>E562</f>
        <v>-2.324607996916773</v>
      </c>
      <c r="P562" s="8">
        <f>F562</f>
        <v>2.2253070281263656</v>
      </c>
    </row>
    <row r="563" spans="3:16" x14ac:dyDescent="0.2">
      <c r="C563">
        <v>561</v>
      </c>
      <c r="D563" s="14">
        <f t="shared" si="88"/>
        <v>8.9760000000000009</v>
      </c>
      <c r="E563" s="14">
        <f t="shared" si="92"/>
        <v>-2.3314821218373893</v>
      </c>
      <c r="F563" s="14">
        <f t="shared" si="93"/>
        <v>2.2208748995629328</v>
      </c>
      <c r="G563" s="2">
        <f t="shared" si="89"/>
        <v>3.219952515792126</v>
      </c>
      <c r="H563" s="10">
        <f t="shared" si="97"/>
        <v>-0.42907411396636563</v>
      </c>
      <c r="I563" s="10">
        <f t="shared" si="98"/>
        <v>-0.27754022395379274</v>
      </c>
      <c r="J563" s="10">
        <f t="shared" si="90"/>
        <v>0.51101190904747329</v>
      </c>
      <c r="K563" s="10">
        <f t="shared" si="91"/>
        <v>1.6454340821371487</v>
      </c>
      <c r="L563" s="13">
        <f t="shared" si="94"/>
        <v>1.7878153149686327E-5</v>
      </c>
      <c r="M563" s="13">
        <f t="shared" si="95"/>
        <v>-1.7030075289969915E-5</v>
      </c>
      <c r="N563" s="13">
        <f t="shared" si="96"/>
        <v>2.4691128455898548E-5</v>
      </c>
    </row>
    <row r="564" spans="3:16" x14ac:dyDescent="0.2">
      <c r="C564">
        <v>562</v>
      </c>
      <c r="D564" s="14">
        <f t="shared" si="88"/>
        <v>8.9920000000000009</v>
      </c>
      <c r="E564" s="14">
        <f t="shared" si="92"/>
        <v>-2.3383383685636967</v>
      </c>
      <c r="F564" s="14">
        <f t="shared" si="93"/>
        <v>2.2164257409598442</v>
      </c>
      <c r="G564" s="2">
        <f t="shared" si="89"/>
        <v>3.2218580650125674</v>
      </c>
      <c r="H564" s="10">
        <f t="shared" si="97"/>
        <v>-0.42795607749360198</v>
      </c>
      <c r="I564" s="10">
        <f t="shared" si="98"/>
        <v>-0.27860259344858473</v>
      </c>
      <c r="J564" s="10">
        <f t="shared" si="90"/>
        <v>0.51065233705524871</v>
      </c>
      <c r="K564" s="10">
        <f t="shared" si="91"/>
        <v>1.6452493505589689</v>
      </c>
      <c r="L564" s="13">
        <f t="shared" si="94"/>
        <v>1.7898931972348819E-5</v>
      </c>
      <c r="M564" s="13">
        <f t="shared" si="95"/>
        <v>-1.6965819707337459E-5</v>
      </c>
      <c r="N564" s="13">
        <f t="shared" si="96"/>
        <v>2.4661930258855468E-5</v>
      </c>
    </row>
    <row r="565" spans="3:16" x14ac:dyDescent="0.2">
      <c r="C565">
        <v>563</v>
      </c>
      <c r="D565" s="14">
        <f t="shared" si="88"/>
        <v>9.0080000000000009</v>
      </c>
      <c r="E565" s="14">
        <f t="shared" si="92"/>
        <v>-2.3451767163171846</v>
      </c>
      <c r="F565" s="14">
        <f t="shared" si="93"/>
        <v>2.2119596165725781</v>
      </c>
      <c r="G565" s="2">
        <f t="shared" si="89"/>
        <v>3.2237585480466988</v>
      </c>
      <c r="H565" s="10">
        <f t="shared" si="97"/>
        <v>-0.42683674746982203</v>
      </c>
      <c r="I565" s="10">
        <f t="shared" si="98"/>
        <v>-0.27966095141720992</v>
      </c>
      <c r="J565" s="10">
        <f t="shared" si="90"/>
        <v>0.51029389251508361</v>
      </c>
      <c r="K565" s="10">
        <f t="shared" si="91"/>
        <v>1.6450642980115242</v>
      </c>
      <c r="L565" s="13">
        <f t="shared" si="94"/>
        <v>1.7919547403488778E-5</v>
      </c>
      <c r="M565" s="13">
        <f t="shared" si="95"/>
        <v>-1.6901706243688253E-5</v>
      </c>
      <c r="N565" s="13">
        <f t="shared" si="96"/>
        <v>2.4632861244561335E-5</v>
      </c>
    </row>
    <row r="566" spans="3:16" x14ac:dyDescent="0.2">
      <c r="C566">
        <v>564</v>
      </c>
      <c r="D566" s="14">
        <f t="shared" si="88"/>
        <v>9.0240000000000009</v>
      </c>
      <c r="E566" s="14">
        <f t="shared" si="92"/>
        <v>-2.351997144482731</v>
      </c>
      <c r="F566" s="14">
        <f t="shared" si="93"/>
        <v>2.2074765905144935</v>
      </c>
      <c r="G566" s="2">
        <f t="shared" si="89"/>
        <v>3.2256539593273819</v>
      </c>
      <c r="H566" s="10">
        <f t="shared" si="97"/>
        <v>-0.42571613406816589</v>
      </c>
      <c r="I566" s="10">
        <f t="shared" si="98"/>
        <v>-0.28071530672904577</v>
      </c>
      <c r="J566" s="10">
        <f t="shared" si="90"/>
        <v>0.50993657472074583</v>
      </c>
      <c r="K566" s="10">
        <f t="shared" si="91"/>
        <v>1.644878931253817</v>
      </c>
      <c r="L566" s="13">
        <f t="shared" si="94"/>
        <v>1.7940000681448964E-5</v>
      </c>
      <c r="M566" s="13">
        <f t="shared" si="95"/>
        <v>-1.6837734480024125E-5</v>
      </c>
      <c r="N566" s="13">
        <f t="shared" si="96"/>
        <v>2.4603920965370187E-5</v>
      </c>
    </row>
    <row r="567" spans="3:16" x14ac:dyDescent="0.2">
      <c r="C567">
        <v>565</v>
      </c>
      <c r="D567" s="14">
        <f t="shared" si="88"/>
        <v>9.0400000000000009</v>
      </c>
      <c r="E567" s="14">
        <f t="shared" si="92"/>
        <v>-2.3587996326073659</v>
      </c>
      <c r="F567" s="14">
        <f t="shared" si="93"/>
        <v>2.2029767267572486</v>
      </c>
      <c r="G567" s="2">
        <f t="shared" si="89"/>
        <v>3.2275442933324285</v>
      </c>
      <c r="H567" s="10">
        <f t="shared" si="97"/>
        <v>-0.42459424738464091</v>
      </c>
      <c r="I567" s="10">
        <f t="shared" si="98"/>
        <v>-0.28176566822721294</v>
      </c>
      <c r="J567" s="10">
        <f t="shared" si="90"/>
        <v>0.50958038296588448</v>
      </c>
      <c r="K567" s="10">
        <f t="shared" si="91"/>
        <v>1.644693257035694</v>
      </c>
      <c r="L567" s="13">
        <f t="shared" si="94"/>
        <v>1.7960293036134445E-5</v>
      </c>
      <c r="M567" s="13">
        <f t="shared" si="95"/>
        <v>-1.6773903994904416E-5</v>
      </c>
      <c r="N567" s="13">
        <f t="shared" si="96"/>
        <v>2.4575108975833451E-5</v>
      </c>
    </row>
    <row r="568" spans="3:16" x14ac:dyDescent="0.2">
      <c r="C568">
        <v>566</v>
      </c>
      <c r="D568" s="14">
        <f t="shared" si="88"/>
        <v>9.0560000000000009</v>
      </c>
      <c r="E568" s="14">
        <f t="shared" si="92"/>
        <v>-2.3655841603990395</v>
      </c>
      <c r="F568" s="14">
        <f t="shared" si="93"/>
        <v>2.1984600891312227</v>
      </c>
      <c r="G568" s="2">
        <f t="shared" si="89"/>
        <v>3.2294295445842587</v>
      </c>
      <c r="H568" s="10">
        <f t="shared" si="97"/>
        <v>-0.42347109743864908</v>
      </c>
      <c r="I568" s="10">
        <f t="shared" si="98"/>
        <v>-0.28281204472840882</v>
      </c>
      <c r="J568" s="10">
        <f t="shared" si="90"/>
        <v>0.50922531654401992</v>
      </c>
      <c r="K568" s="10">
        <f t="shared" si="91"/>
        <v>1.6445072820975293</v>
      </c>
      <c r="L568" s="13">
        <f t="shared" si="94"/>
        <v>1.7980425688346457E-5</v>
      </c>
      <c r="M568" s="13">
        <f t="shared" si="95"/>
        <v>-1.6710214365112108E-5</v>
      </c>
      <c r="N568" s="13">
        <f t="shared" si="96"/>
        <v>2.4546424832593202E-5</v>
      </c>
    </row>
    <row r="569" spans="3:16" x14ac:dyDescent="0.2">
      <c r="C569">
        <v>567</v>
      </c>
      <c r="D569" s="14">
        <f t="shared" si="88"/>
        <v>9.072000000000001</v>
      </c>
      <c r="E569" s="14">
        <f t="shared" si="92"/>
        <v>-2.3723507077254027</v>
      </c>
      <c r="F569" s="14">
        <f t="shared" si="93"/>
        <v>2.1939267413259396</v>
      </c>
      <c r="G569" s="2">
        <f t="shared" si="89"/>
        <v>3.2313097076495585</v>
      </c>
      <c r="H569" s="10">
        <f t="shared" si="97"/>
        <v>-0.4223466941735976</v>
      </c>
      <c r="I569" s="10">
        <f t="shared" si="98"/>
        <v>-0.28385444502285195</v>
      </c>
      <c r="J569" s="10">
        <f t="shared" si="90"/>
        <v>0.50887137474866639</v>
      </c>
      <c r="K569" s="10">
        <f t="shared" si="91"/>
        <v>1.6443210131703421</v>
      </c>
      <c r="L569" s="13">
        <f t="shared" si="94"/>
        <v>1.8000399849560367E-5</v>
      </c>
      <c r="M569" s="13">
        <f t="shared" si="95"/>
        <v>-1.6646665165875874E-5</v>
      </c>
      <c r="N569" s="13">
        <f t="shared" si="96"/>
        <v>2.4517868094286626E-5</v>
      </c>
    </row>
    <row r="570" spans="3:16" x14ac:dyDescent="0.2">
      <c r="C570">
        <v>568</v>
      </c>
      <c r="D570" s="14">
        <f t="shared" si="88"/>
        <v>9.088000000000001</v>
      </c>
      <c r="E570" s="14">
        <f t="shared" si="92"/>
        <v>-2.3790992546125946</v>
      </c>
      <c r="F570" s="14">
        <f t="shared" si="93"/>
        <v>2.1893767468904914</v>
      </c>
      <c r="G570" s="2">
        <f t="shared" si="89"/>
        <v>3.233184777138943</v>
      </c>
      <c r="H570" s="10">
        <f t="shared" si="97"/>
        <v>-0.42122104745745403</v>
      </c>
      <c r="I570" s="10">
        <f t="shared" si="98"/>
        <v>-0.2848928778741433</v>
      </c>
      <c r="J570" s="10">
        <f t="shared" si="90"/>
        <v>0.50851855687336156</v>
      </c>
      <c r="K570" s="10">
        <f t="shared" si="91"/>
        <v>1.6441344569756164</v>
      </c>
      <c r="L570" s="13">
        <f t="shared" si="94"/>
        <v>1.8020216722147708E-5</v>
      </c>
      <c r="M570" s="13">
        <f t="shared" si="95"/>
        <v>-1.6583255970203936E-5</v>
      </c>
      <c r="N570" s="13">
        <f t="shared" si="96"/>
        <v>2.448943832117177E-5</v>
      </c>
    </row>
    <row r="571" spans="3:16" x14ac:dyDescent="0.2">
      <c r="C571">
        <v>569</v>
      </c>
      <c r="D571" s="14">
        <f t="shared" si="88"/>
        <v>9.104000000000001</v>
      </c>
      <c r="E571" s="14">
        <f t="shared" si="92"/>
        <v>-2.3858297812440412</v>
      </c>
      <c r="F571" s="14">
        <f t="shared" si="93"/>
        <v>2.184810169233967</v>
      </c>
      <c r="G571" s="2">
        <f t="shared" si="89"/>
        <v>3.23505474770662</v>
      </c>
      <c r="H571" s="10">
        <f t="shared" si="97"/>
        <v>-0.42009416708332914</v>
      </c>
      <c r="I571" s="10">
        <f t="shared" si="98"/>
        <v>-0.28592735201912745</v>
      </c>
      <c r="J571" s="10">
        <f t="shared" si="90"/>
        <v>0.50816686221172092</v>
      </c>
      <c r="K571" s="10">
        <f t="shared" si="91"/>
        <v>1.6439476202252035</v>
      </c>
      <c r="L571" s="13">
        <f t="shared" si="94"/>
        <v>1.8039877500042323E-5</v>
      </c>
      <c r="M571" s="13">
        <f t="shared" si="95"/>
        <v>-1.6519986349772253E-5</v>
      </c>
      <c r="N571" s="13">
        <f t="shared" si="96"/>
        <v>2.4461135076140575E-5</v>
      </c>
    </row>
    <row r="572" spans="3:16" x14ac:dyDescent="0.2">
      <c r="C572">
        <v>570</v>
      </c>
      <c r="D572" s="14">
        <f t="shared" si="88"/>
        <v>9.120000000000001</v>
      </c>
      <c r="E572" s="14">
        <f t="shared" si="92"/>
        <v>-2.3925422679592612</v>
      </c>
      <c r="F572" s="14">
        <f t="shared" si="93"/>
        <v>2.1802270716258794</v>
      </c>
      <c r="G572" s="2">
        <f t="shared" si="89"/>
        <v>3.2369196140500622</v>
      </c>
      <c r="H572" s="10">
        <f t="shared" si="97"/>
        <v>-0.41896606276994874</v>
      </c>
      <c r="I572" s="10">
        <f t="shared" si="98"/>
        <v>-0.28695787616786483</v>
      </c>
      <c r="J572" s="10">
        <f t="shared" si="90"/>
        <v>0.50781629005746187</v>
      </c>
      <c r="K572" s="10">
        <f t="shared" si="91"/>
        <v>1.6437605096211338</v>
      </c>
      <c r="L572" s="13">
        <f t="shared" si="94"/>
        <v>1.8059383368518311E-5</v>
      </c>
      <c r="M572" s="13">
        <f t="shared" si="95"/>
        <v>-1.6456855874924514E-5</v>
      </c>
      <c r="N572" s="13">
        <f t="shared" si="96"/>
        <v>2.4432957924474744E-5</v>
      </c>
      <c r="O572" s="8"/>
      <c r="P572" s="8"/>
    </row>
    <row r="573" spans="3:16" x14ac:dyDescent="0.2">
      <c r="C573">
        <v>571</v>
      </c>
      <c r="D573" s="14">
        <f t="shared" si="88"/>
        <v>9.136000000000001</v>
      </c>
      <c r="E573" s="14">
        <f t="shared" si="92"/>
        <v>-2.3992366952526796</v>
      </c>
      <c r="F573" s="14">
        <f t="shared" si="93"/>
        <v>2.1756275171965953</v>
      </c>
      <c r="G573" s="2">
        <f t="shared" si="89"/>
        <v>3.2387793709096675</v>
      </c>
      <c r="H573" s="10">
        <f t="shared" si="97"/>
        <v>-0.41783674416226435</v>
      </c>
      <c r="I573" s="10">
        <f t="shared" si="98"/>
        <v>-0.28798445900349301</v>
      </c>
      <c r="J573" s="10">
        <f t="shared" si="90"/>
        <v>0.5074668397044837</v>
      </c>
      <c r="K573" s="10">
        <f t="shared" si="91"/>
        <v>1.6435731318556048</v>
      </c>
      <c r="L573" s="13">
        <f t="shared" si="94"/>
        <v>1.8078735503523902E-5</v>
      </c>
      <c r="M573" s="13">
        <f t="shared" si="95"/>
        <v>-1.6393864114228052E-5</v>
      </c>
      <c r="N573" s="13">
        <f t="shared" si="96"/>
        <v>2.4404906432972652E-5</v>
      </c>
    </row>
    <row r="574" spans="3:16" x14ac:dyDescent="0.2">
      <c r="C574">
        <v>572</v>
      </c>
      <c r="D574" s="14">
        <f t="shared" si="88"/>
        <v>9.152000000000001</v>
      </c>
      <c r="E574" s="14">
        <f t="shared" si="92"/>
        <v>-2.4059130437724536</v>
      </c>
      <c r="F574" s="14">
        <f t="shared" si="93"/>
        <v>2.1710115689377676</v>
      </c>
      <c r="G574" s="2">
        <f t="shared" si="89"/>
        <v>3.2406340130684397</v>
      </c>
      <c r="H574" s="10">
        <f t="shared" si="97"/>
        <v>-0.41670622083200826</v>
      </c>
      <c r="I574" s="10">
        <f t="shared" si="98"/>
        <v>-0.28900710918214334</v>
      </c>
      <c r="J574" s="10">
        <f t="shared" si="90"/>
        <v>0.50711851044693068</v>
      </c>
      <c r="K574" s="10">
        <f t="shared" si="91"/>
        <v>1.6433854936109265</v>
      </c>
      <c r="L574" s="13">
        <f t="shared" si="94"/>
        <v>1.8097935072791671E-5</v>
      </c>
      <c r="M574" s="13">
        <f t="shared" si="95"/>
        <v>-1.6331010634695886E-5</v>
      </c>
      <c r="N574" s="13">
        <f t="shared" si="96"/>
        <v>2.4376980170840131E-5</v>
      </c>
    </row>
    <row r="575" spans="3:16" x14ac:dyDescent="0.2">
      <c r="C575">
        <v>573</v>
      </c>
      <c r="D575" s="14">
        <f t="shared" si="88"/>
        <v>9.168000000000001</v>
      </c>
      <c r="E575" s="14">
        <f t="shared" si="92"/>
        <v>-2.4125712943193038</v>
      </c>
      <c r="F575" s="14">
        <f t="shared" si="93"/>
        <v>2.1663792897027667</v>
      </c>
      <c r="G575" s="2">
        <f t="shared" si="89"/>
        <v>3.2424835353516577</v>
      </c>
      <c r="H575" s="10">
        <f t="shared" si="97"/>
        <v>-0.41557450227816539</v>
      </c>
      <c r="I575" s="10">
        <f t="shared" si="98"/>
        <v>-0.29002583533283</v>
      </c>
      <c r="J575" s="10">
        <f t="shared" si="90"/>
        <v>0.5067713015791746</v>
      </c>
      <c r="K575" s="10">
        <f t="shared" si="91"/>
        <v>1.6431976015592031</v>
      </c>
      <c r="L575" s="13">
        <f t="shared" si="94"/>
        <v>1.8116983235394457E-5</v>
      </c>
      <c r="M575" s="13">
        <f t="shared" si="95"/>
        <v>-1.6268295001564681E-5</v>
      </c>
      <c r="N575" s="13">
        <f t="shared" si="96"/>
        <v>2.4349178709137156E-5</v>
      </c>
    </row>
    <row r="576" spans="3:16" x14ac:dyDescent="0.2">
      <c r="C576">
        <v>574</v>
      </c>
      <c r="D576" s="14">
        <f t="shared" si="88"/>
        <v>9.1840000000000011</v>
      </c>
      <c r="E576" s="14">
        <f t="shared" si="92"/>
        <v>-2.4192114278453549</v>
      </c>
      <c r="F576" s="14">
        <f t="shared" si="93"/>
        <v>2.161730742207117</v>
      </c>
      <c r="G576" s="2">
        <f t="shared" si="89"/>
        <v>3.2443279326265548</v>
      </c>
      <c r="H576" s="10">
        <f t="shared" si="97"/>
        <v>-0.41444159792758395</v>
      </c>
      <c r="I576" s="10">
        <f t="shared" si="98"/>
        <v>-0.29104064605733893</v>
      </c>
      <c r="J576" s="10">
        <f t="shared" si="90"/>
        <v>0.50642521239590987</v>
      </c>
      <c r="K576" s="10">
        <f t="shared" si="91"/>
        <v>1.6430094623623863</v>
      </c>
      <c r="L576" s="13">
        <f t="shared" si="94"/>
        <v>1.8135881141523313E-5</v>
      </c>
      <c r="M576" s="13">
        <f t="shared" si="95"/>
        <v>-1.6205716778738832E-5</v>
      </c>
      <c r="N576" s="13">
        <f t="shared" si="96"/>
        <v>2.4321501620832508E-5</v>
      </c>
    </row>
    <row r="577" spans="3:16" x14ac:dyDescent="0.2">
      <c r="C577">
        <v>575</v>
      </c>
      <c r="D577" s="14">
        <f t="shared" si="88"/>
        <v>9.2000000000000011</v>
      </c>
      <c r="E577" s="14">
        <f t="shared" si="92"/>
        <v>-2.4258334254529865</v>
      </c>
      <c r="F577" s="14">
        <f t="shared" si="93"/>
        <v>2.1570659890289319</v>
      </c>
      <c r="G577" s="2">
        <f t="shared" si="89"/>
        <v>3.2461671998019961</v>
      </c>
      <c r="H577" s="10">
        <f t="shared" si="97"/>
        <v>-0.41330751713547498</v>
      </c>
      <c r="I577" s="10">
        <f t="shared" si="98"/>
        <v>-0.29205154993017235</v>
      </c>
      <c r="J577" s="10">
        <f t="shared" si="90"/>
        <v>0.50608024219219128</v>
      </c>
      <c r="K577" s="10">
        <f t="shared" si="91"/>
        <v>1.6428210826721414</v>
      </c>
      <c r="L577" s="13">
        <f t="shared" si="94"/>
        <v>1.8154629933153643E-5</v>
      </c>
      <c r="M577" s="13">
        <f t="shared" si="95"/>
        <v>-1.6143275528790468E-5</v>
      </c>
      <c r="N577" s="13">
        <f t="shared" si="96"/>
        <v>2.4293948481220657E-5</v>
      </c>
    </row>
    <row r="578" spans="3:16" x14ac:dyDescent="0.2">
      <c r="C578">
        <v>576</v>
      </c>
      <c r="D578" s="14">
        <f t="shared" ref="D578:D641" si="99">C578*dt</f>
        <v>9.2160000000000011</v>
      </c>
      <c r="E578" s="14">
        <f t="shared" si="92"/>
        <v>-2.4324372683936901</v>
      </c>
      <c r="F578" s="14">
        <f t="shared" si="93"/>
        <v>2.1523850926093515</v>
      </c>
      <c r="G578" s="2">
        <f t="shared" si="89"/>
        <v>3.2480013318281635</v>
      </c>
      <c r="H578" s="10">
        <f t="shared" si="97"/>
        <v>-0.41217226918593974</v>
      </c>
      <c r="I578" s="10">
        <f t="shared" si="98"/>
        <v>-0.29305855549843773</v>
      </c>
      <c r="J578" s="10">
        <f t="shared" si="90"/>
        <v>0.50573639026346295</v>
      </c>
      <c r="K578" s="10">
        <f t="shared" si="91"/>
        <v>1.6426324691296956</v>
      </c>
      <c r="L578" s="13">
        <f t="shared" si="94"/>
        <v>1.8173230743379065E-5</v>
      </c>
      <c r="M578" s="13">
        <f t="shared" si="95"/>
        <v>-1.608097081295945E-5</v>
      </c>
      <c r="N578" s="13">
        <f t="shared" si="96"/>
        <v>2.4266518867347902E-5</v>
      </c>
    </row>
    <row r="579" spans="3:16" x14ac:dyDescent="0.2">
      <c r="C579">
        <v>577</v>
      </c>
      <c r="D579" s="14">
        <f t="shared" si="99"/>
        <v>9.2319999999999993</v>
      </c>
      <c r="E579" s="14">
        <f t="shared" si="92"/>
        <v>-2.4390229380669366</v>
      </c>
      <c r="F579" s="14">
        <f t="shared" si="93"/>
        <v>2.1476881152529819</v>
      </c>
      <c r="G579" s="2">
        <f t="shared" ref="G579:G642" si="100">SQRT(E579^2+F579^2)</f>
        <v>3.2498303236962354</v>
      </c>
      <c r="H579" s="10">
        <f t="shared" si="97"/>
        <v>-0.41103586329255259</v>
      </c>
      <c r="I579" s="10">
        <f t="shared" si="98"/>
        <v>-0.29406167128179228</v>
      </c>
      <c r="J579" s="10">
        <f t="shared" ref="J579:J642" si="101">SQRT(H579^2+I579^2)</f>
        <v>0.50539365590566609</v>
      </c>
      <c r="K579" s="10">
        <f t="shared" ref="K579:K642" si="102">J579*G579</f>
        <v>1.6424436283659347</v>
      </c>
      <c r="L579" s="13">
        <f t="shared" si="94"/>
        <v>1.8191684697299593E-5</v>
      </c>
      <c r="M579" s="13">
        <f t="shared" si="95"/>
        <v>-1.6018802191375414E-5</v>
      </c>
      <c r="N579" s="13">
        <f t="shared" si="96"/>
        <v>2.4239212358745859E-5</v>
      </c>
    </row>
    <row r="580" spans="3:16" x14ac:dyDescent="0.2">
      <c r="C580">
        <v>578</v>
      </c>
      <c r="D580" s="14">
        <f t="shared" si="99"/>
        <v>9.2479999999999993</v>
      </c>
      <c r="E580" s="14">
        <f t="shared" ref="E580:E643" si="103">-((dt^2)*GM*E579)/G579^3+2*E579-E578</f>
        <v>-2.4455904160190518</v>
      </c>
      <c r="F580" s="14">
        <f t="shared" ref="F580:F643" si="104">-((dt^2)*GM*F579)/G579^3+2*F579-F578</f>
        <v>2.1429751191283342</v>
      </c>
      <c r="G580" s="2">
        <f t="shared" si="100"/>
        <v>3.2516541704380768</v>
      </c>
      <c r="H580" s="10">
        <f t="shared" si="97"/>
        <v>-0.40989830859877729</v>
      </c>
      <c r="I580" s="10">
        <f t="shared" si="98"/>
        <v>-0.29506090577235966</v>
      </c>
      <c r="J580" s="10">
        <f t="shared" si="101"/>
        <v>0.50505203841519519</v>
      </c>
      <c r="K580" s="10">
        <f t="shared" si="102"/>
        <v>1.6422545670010211</v>
      </c>
      <c r="L580" s="13">
        <f t="shared" ref="L580:L643" si="105">(H581-H579)/2*dt</f>
        <v>1.8209992912021633E-5</v>
      </c>
      <c r="M580" s="13">
        <f t="shared" ref="M580:M643" si="106">(I581-I579)/2*dt</f>
        <v>-1.5956769222391642E-5</v>
      </c>
      <c r="N580" s="13">
        <f t="shared" ref="N580:N643" si="107">SQRT(L580^2+M580^2)</f>
        <v>2.4212028536918242E-5</v>
      </c>
    </row>
    <row r="581" spans="3:16" x14ac:dyDescent="0.2">
      <c r="C581">
        <v>579</v>
      </c>
      <c r="D581" s="14">
        <f t="shared" si="99"/>
        <v>9.2639999999999993</v>
      </c>
      <c r="E581" s="14">
        <f t="shared" si="103"/>
        <v>-2.4521396839420975</v>
      </c>
      <c r="F581" s="14">
        <f t="shared" si="104"/>
        <v>2.1382461662682664</v>
      </c>
      <c r="G581" s="2">
        <f t="shared" si="100"/>
        <v>3.2534728671259252</v>
      </c>
      <c r="H581" s="10">
        <f t="shared" ref="H581:H644" si="108">(E582-E580)/(2*dt)</f>
        <v>-0.40875961417854989</v>
      </c>
      <c r="I581" s="10">
        <f t="shared" ref="I581:I644" si="109">(F582-F580)/(2*dt)</f>
        <v>-0.29605626743459124</v>
      </c>
      <c r="J581" s="10">
        <f t="shared" si="101"/>
        <v>0.50471153708895855</v>
      </c>
      <c r="K581" s="10">
        <f t="shared" si="102"/>
        <v>1.6420652916443468</v>
      </c>
      <c r="L581" s="13">
        <f t="shared" si="105"/>
        <v>1.8228156495547765E-5</v>
      </c>
      <c r="M581" s="13">
        <f t="shared" si="106"/>
        <v>-1.5894871463029148E-5</v>
      </c>
      <c r="N581" s="13">
        <f t="shared" si="107"/>
        <v>2.4184966984728314E-5</v>
      </c>
    </row>
    <row r="582" spans="3:16" x14ac:dyDescent="0.2">
      <c r="C582">
        <v>580</v>
      </c>
      <c r="D582" s="14">
        <f t="shared" si="99"/>
        <v>9.2799999999999994</v>
      </c>
      <c r="E582" s="14">
        <f t="shared" si="103"/>
        <v>-2.4586707236727654</v>
      </c>
      <c r="F582" s="14">
        <f t="shared" si="104"/>
        <v>2.1335013185704272</v>
      </c>
      <c r="G582" s="2">
        <f t="shared" si="100"/>
        <v>3.2552864088720841</v>
      </c>
      <c r="H582" s="10">
        <f t="shared" si="108"/>
        <v>-0.40761978903683382</v>
      </c>
      <c r="I582" s="10">
        <f t="shared" si="109"/>
        <v>-0.2970477647052383</v>
      </c>
      <c r="J582" s="10">
        <f t="shared" si="101"/>
        <v>0.50437215122448176</v>
      </c>
      <c r="K582" s="10">
        <f t="shared" si="102"/>
        <v>1.641875808894631</v>
      </c>
      <c r="L582" s="13">
        <f t="shared" si="105"/>
        <v>1.8246176548109005E-5</v>
      </c>
      <c r="M582" s="13">
        <f t="shared" si="106"/>
        <v>-1.5833108469642809E-5</v>
      </c>
      <c r="N582" s="13">
        <f t="shared" si="107"/>
        <v>2.4158027287761678E-5</v>
      </c>
      <c r="O582" s="8">
        <f>E582</f>
        <v>-2.4586707236727654</v>
      </c>
      <c r="P582" s="8">
        <f>F582</f>
        <v>2.1335013185704272</v>
      </c>
    </row>
    <row r="583" spans="3:16" x14ac:dyDescent="0.2">
      <c r="C583">
        <v>581</v>
      </c>
      <c r="D583" s="14">
        <f t="shared" si="99"/>
        <v>9.2959999999999994</v>
      </c>
      <c r="E583" s="14">
        <f t="shared" si="103"/>
        <v>-2.4651835171912762</v>
      </c>
      <c r="F583" s="14">
        <f t="shared" si="104"/>
        <v>2.1287406377976987</v>
      </c>
      <c r="G583" s="2">
        <f t="shared" si="100"/>
        <v>3.2570947908286159</v>
      </c>
      <c r="H583" s="10">
        <f t="shared" si="108"/>
        <v>-0.40647884211003626</v>
      </c>
      <c r="I583" s="10">
        <f t="shared" si="109"/>
        <v>-0.29803540599329659</v>
      </c>
      <c r="J583" s="10">
        <f t="shared" si="101"/>
        <v>0.50403388011988337</v>
      </c>
      <c r="K583" s="10">
        <f t="shared" si="102"/>
        <v>1.6416861253396071</v>
      </c>
      <c r="L583" s="13">
        <f t="shared" si="105"/>
        <v>1.8264054162164811E-5</v>
      </c>
      <c r="M583" s="13">
        <f t="shared" si="106"/>
        <v>-1.5771479797255239E-5</v>
      </c>
      <c r="N583" s="13">
        <f t="shared" si="107"/>
        <v>2.4131209033815935E-5</v>
      </c>
    </row>
    <row r="584" spans="3:16" x14ac:dyDescent="0.2">
      <c r="C584">
        <v>582</v>
      </c>
      <c r="D584" s="14">
        <f t="shared" si="99"/>
        <v>9.3119999999999994</v>
      </c>
      <c r="E584" s="14">
        <f t="shared" si="103"/>
        <v>-2.4716780466202866</v>
      </c>
      <c r="F584" s="14">
        <f t="shared" si="104"/>
        <v>2.1239641855786418</v>
      </c>
      <c r="G584" s="2">
        <f t="shared" si="100"/>
        <v>3.258898008187034</v>
      </c>
      <c r="H584" s="10">
        <f t="shared" si="108"/>
        <v>-0.40533678226656322</v>
      </c>
      <c r="I584" s="10">
        <f t="shared" si="109"/>
        <v>-0.29901919967989521</v>
      </c>
      <c r="J584" s="10">
        <f t="shared" si="101"/>
        <v>0.50369672307393099</v>
      </c>
      <c r="K584" s="10">
        <f t="shared" si="102"/>
        <v>1.6414962475559698</v>
      </c>
      <c r="L584" s="13">
        <f t="shared" si="105"/>
        <v>1.8281790421292854E-5</v>
      </c>
      <c r="M584" s="13">
        <f t="shared" si="106"/>
        <v>-1.5709984999556781E-5</v>
      </c>
      <c r="N584" s="13">
        <f t="shared" si="107"/>
        <v>2.4104511811990181E-5</v>
      </c>
    </row>
    <row r="585" spans="3:16" x14ac:dyDescent="0.2">
      <c r="C585">
        <v>583</v>
      </c>
      <c r="D585" s="14">
        <f t="shared" si="99"/>
        <v>9.3279999999999994</v>
      </c>
      <c r="E585" s="14">
        <f t="shared" si="103"/>
        <v>-2.4781542942238062</v>
      </c>
      <c r="F585" s="14">
        <f t="shared" si="104"/>
        <v>2.1191720234079421</v>
      </c>
      <c r="G585" s="2">
        <f t="shared" si="100"/>
        <v>3.2606960561780061</v>
      </c>
      <c r="H585" s="10">
        <f t="shared" si="108"/>
        <v>-0.40419361830737466</v>
      </c>
      <c r="I585" s="10">
        <f t="shared" si="109"/>
        <v>-0.29999915411824118</v>
      </c>
      <c r="J585" s="10">
        <f t="shared" si="101"/>
        <v>0.50336067938613149</v>
      </c>
      <c r="K585" s="10">
        <f t="shared" si="102"/>
        <v>1.6413061821094408</v>
      </c>
      <c r="L585" s="13">
        <f t="shared" si="105"/>
        <v>1.82993864010772E-5</v>
      </c>
      <c r="M585" s="13">
        <f t="shared" si="106"/>
        <v>-1.5648623628905511E-5</v>
      </c>
      <c r="N585" s="13">
        <f t="shared" si="107"/>
        <v>2.4077935213283324E-5</v>
      </c>
    </row>
    <row r="586" spans="3:16" x14ac:dyDescent="0.2">
      <c r="C586">
        <v>584</v>
      </c>
      <c r="D586" s="14">
        <f t="shared" si="99"/>
        <v>9.3439999999999994</v>
      </c>
      <c r="E586" s="14">
        <f t="shared" si="103"/>
        <v>-2.4846122424061226</v>
      </c>
      <c r="F586" s="14">
        <f t="shared" si="104"/>
        <v>2.114364212646858</v>
      </c>
      <c r="G586" s="2">
        <f t="shared" si="100"/>
        <v>3.2624889300710507</v>
      </c>
      <c r="H586" s="10">
        <f t="shared" si="108"/>
        <v>-0.40304935896642857</v>
      </c>
      <c r="I586" s="10">
        <f t="shared" si="109"/>
        <v>-0.3009752776335084</v>
      </c>
      <c r="J586" s="10">
        <f t="shared" si="101"/>
        <v>0.50302574835669833</v>
      </c>
      <c r="K586" s="10">
        <f t="shared" si="102"/>
        <v>1.6411159355544342</v>
      </c>
      <c r="L586" s="13">
        <f t="shared" si="105"/>
        <v>1.8316843169774444E-5</v>
      </c>
      <c r="M586" s="13">
        <f t="shared" si="106"/>
        <v>-1.5587395236771329E-5</v>
      </c>
      <c r="N586" s="13">
        <f t="shared" si="107"/>
        <v>2.4051478831320003E-5</v>
      </c>
    </row>
    <row r="587" spans="3:16" x14ac:dyDescent="0.2">
      <c r="C587">
        <v>585</v>
      </c>
      <c r="D587" s="14">
        <f t="shared" si="99"/>
        <v>9.36</v>
      </c>
      <c r="E587" s="14">
        <f t="shared" si="103"/>
        <v>-2.4910518737107319</v>
      </c>
      <c r="F587" s="14">
        <f t="shared" si="104"/>
        <v>2.1095408145236698</v>
      </c>
      <c r="G587" s="2">
        <f t="shared" si="100"/>
        <v>3.2642766251742414</v>
      </c>
      <c r="H587" s="10">
        <f t="shared" si="108"/>
        <v>-0.40190401291115285</v>
      </c>
      <c r="I587" s="10">
        <f t="shared" si="109"/>
        <v>-0.3019475785228376</v>
      </c>
      <c r="J587" s="10">
        <f t="shared" si="101"/>
        <v>0.50269192928660922</v>
      </c>
      <c r="K587" s="10">
        <f t="shared" si="102"/>
        <v>1.6409255144340211</v>
      </c>
      <c r="L587" s="13">
        <f t="shared" si="105"/>
        <v>1.8334161787647574E-5</v>
      </c>
      <c r="M587" s="13">
        <f t="shared" si="106"/>
        <v>-1.5526299374180041E-5</v>
      </c>
      <c r="N587" s="13">
        <f t="shared" si="107"/>
        <v>2.4025142262061636E-5</v>
      </c>
    </row>
    <row r="588" spans="3:16" x14ac:dyDescent="0.2">
      <c r="C588">
        <v>586</v>
      </c>
      <c r="D588" s="14">
        <f t="shared" si="99"/>
        <v>9.3759999999999994</v>
      </c>
      <c r="E588" s="14">
        <f t="shared" si="103"/>
        <v>-2.4974731708192794</v>
      </c>
      <c r="F588" s="14">
        <f t="shared" si="104"/>
        <v>2.1047018901341272</v>
      </c>
      <c r="G588" s="2">
        <f t="shared" si="100"/>
        <v>3.2660591368339111</v>
      </c>
      <c r="H588" s="10">
        <f t="shared" si="108"/>
        <v>-0.40075758874297263</v>
      </c>
      <c r="I588" s="10">
        <f t="shared" si="109"/>
        <v>-0.3029160650552809</v>
      </c>
      <c r="J588" s="10">
        <f t="shared" si="101"/>
        <v>0.50235922147767598</v>
      </c>
      <c r="K588" s="10">
        <f t="shared" si="102"/>
        <v>1.6407349252799339</v>
      </c>
      <c r="L588" s="13">
        <f t="shared" si="105"/>
        <v>1.8351343306521883E-5</v>
      </c>
      <c r="M588" s="13">
        <f t="shared" si="106"/>
        <v>-1.5465335590603146E-5</v>
      </c>
      <c r="N588" s="13">
        <f t="shared" si="107"/>
        <v>2.3998925102674952E-5</v>
      </c>
    </row>
    <row r="589" spans="3:16" x14ac:dyDescent="0.2">
      <c r="C589">
        <v>587</v>
      </c>
      <c r="D589" s="14">
        <f t="shared" si="99"/>
        <v>9.3919999999999995</v>
      </c>
      <c r="E589" s="14">
        <f t="shared" si="103"/>
        <v>-2.503876116550507</v>
      </c>
      <c r="F589" s="14">
        <f t="shared" si="104"/>
        <v>2.0998475004419008</v>
      </c>
      <c r="G589" s="2">
        <f t="shared" si="100"/>
        <v>3.2678364604343568</v>
      </c>
      <c r="H589" s="10">
        <f t="shared" si="108"/>
        <v>-0.39961009499783762</v>
      </c>
      <c r="I589" s="10">
        <f t="shared" si="109"/>
        <v>-0.30388074547166299</v>
      </c>
      <c r="J589" s="10">
        <f t="shared" si="101"/>
        <v>0.50202762423256597</v>
      </c>
      <c r="K589" s="10">
        <f t="shared" si="102"/>
        <v>1.6405441746124176</v>
      </c>
      <c r="L589" s="13">
        <f t="shared" si="105"/>
        <v>1.836838877022906E-5</v>
      </c>
      <c r="M589" s="13">
        <f t="shared" si="106"/>
        <v>-1.5404503434179873E-5</v>
      </c>
      <c r="N589" s="13">
        <f t="shared" si="107"/>
        <v>2.397282695194575E-5</v>
      </c>
    </row>
    <row r="590" spans="3:16" x14ac:dyDescent="0.2">
      <c r="C590">
        <v>588</v>
      </c>
      <c r="D590" s="14">
        <f t="shared" si="99"/>
        <v>9.4079999999999995</v>
      </c>
      <c r="E590" s="14">
        <f t="shared" si="103"/>
        <v>-2.5102606938592102</v>
      </c>
      <c r="F590" s="14">
        <f t="shared" si="104"/>
        <v>2.094977706279034</v>
      </c>
      <c r="G590" s="2">
        <f t="shared" si="100"/>
        <v>3.2696085913975521</v>
      </c>
      <c r="H590" s="10">
        <f t="shared" si="108"/>
        <v>-0.39846154014669399</v>
      </c>
      <c r="I590" s="10">
        <f t="shared" si="109"/>
        <v>-0.30484162798455339</v>
      </c>
      <c r="J590" s="10">
        <f t="shared" si="101"/>
        <v>0.50169713685484418</v>
      </c>
      <c r="K590" s="10">
        <f t="shared" si="102"/>
        <v>1.6403532689401521</v>
      </c>
      <c r="L590" s="13">
        <f t="shared" si="105"/>
        <v>1.8385299215495365E-5</v>
      </c>
      <c r="M590" s="13">
        <f t="shared" si="106"/>
        <v>-1.5343802452827404E-5</v>
      </c>
      <c r="N590" s="13">
        <f t="shared" si="107"/>
        <v>2.3946847411604867E-5</v>
      </c>
    </row>
    <row r="591" spans="3:16" x14ac:dyDescent="0.2">
      <c r="C591">
        <v>589</v>
      </c>
      <c r="D591" s="14">
        <f t="shared" si="99"/>
        <v>9.4239999999999995</v>
      </c>
      <c r="E591" s="14">
        <f t="shared" si="103"/>
        <v>-2.5166268858352012</v>
      </c>
      <c r="F591" s="14">
        <f t="shared" si="104"/>
        <v>2.0900925683463951</v>
      </c>
      <c r="G591" s="2">
        <f t="shared" si="100"/>
        <v>3.2713755251828571</v>
      </c>
      <c r="H591" s="10">
        <f t="shared" si="108"/>
        <v>-0.3973119325959007</v>
      </c>
      <c r="I591" s="10">
        <f t="shared" si="109"/>
        <v>-0.30579872077826642</v>
      </c>
      <c r="J591" s="10">
        <f t="shared" si="101"/>
        <v>0.50136775864899175</v>
      </c>
      <c r="K591" s="10">
        <f t="shared" si="102"/>
        <v>1.6401622147600974</v>
      </c>
      <c r="L591" s="13">
        <f t="shared" si="105"/>
        <v>1.8402075671497542E-5</v>
      </c>
      <c r="M591" s="13">
        <f t="shared" si="106"/>
        <v>-1.5283232193574747E-5</v>
      </c>
      <c r="N591" s="13">
        <f t="shared" si="107"/>
        <v>2.3920986085490732E-5</v>
      </c>
    </row>
    <row r="592" spans="3:16" x14ac:dyDescent="0.2">
      <c r="C592">
        <v>590</v>
      </c>
      <c r="D592" s="14">
        <f t="shared" si="99"/>
        <v>9.44</v>
      </c>
      <c r="E592" s="14">
        <f t="shared" si="103"/>
        <v>-2.5229746757022791</v>
      </c>
      <c r="F592" s="14">
        <f t="shared" si="104"/>
        <v>2.0851921472141295</v>
      </c>
      <c r="G592" s="2">
        <f t="shared" si="100"/>
        <v>3.273137257286729</v>
      </c>
      <c r="H592" s="10">
        <f t="shared" si="108"/>
        <v>-0.3961612806877568</v>
      </c>
      <c r="I592" s="10">
        <f t="shared" si="109"/>
        <v>-0.30675203200875023</v>
      </c>
      <c r="J592" s="10">
        <f t="shared" si="101"/>
        <v>0.50103948892044525</v>
      </c>
      <c r="K592" s="10">
        <f t="shared" si="102"/>
        <v>1.6399710185574106</v>
      </c>
      <c r="L592" s="13">
        <f t="shared" si="105"/>
        <v>1.8418719159196684E-5</v>
      </c>
      <c r="M592" s="13">
        <f t="shared" si="106"/>
        <v>-1.5222792201896596E-5</v>
      </c>
      <c r="N592" s="13">
        <f t="shared" si="107"/>
        <v>2.3895242578544434E-5</v>
      </c>
      <c r="O592" s="8"/>
      <c r="P592" s="8"/>
    </row>
    <row r="593" spans="3:16" x14ac:dyDescent="0.2">
      <c r="C593">
        <v>591</v>
      </c>
      <c r="D593" s="14">
        <f t="shared" si="99"/>
        <v>9.4559999999999995</v>
      </c>
      <c r="E593" s="14">
        <f t="shared" si="103"/>
        <v>-2.5293040468172094</v>
      </c>
      <c r="F593" s="14">
        <f t="shared" si="104"/>
        <v>2.0802765033221151</v>
      </c>
      <c r="G593" s="2">
        <f t="shared" si="100"/>
        <v>3.2748937832424425</v>
      </c>
      <c r="H593" s="10">
        <f t="shared" si="108"/>
        <v>-0.39500959270100111</v>
      </c>
      <c r="I593" s="10">
        <f t="shared" si="109"/>
        <v>-0.30770156980350349</v>
      </c>
      <c r="J593" s="10">
        <f t="shared" si="101"/>
        <v>0.50071232697563095</v>
      </c>
      <c r="K593" s="10">
        <f t="shared" si="102"/>
        <v>1.6397796868053509</v>
      </c>
      <c r="L593" s="13">
        <f t="shared" si="105"/>
        <v>1.8435230692004367E-5</v>
      </c>
      <c r="M593" s="13">
        <f t="shared" si="106"/>
        <v>-1.5162482022601509E-5</v>
      </c>
      <c r="N593" s="13">
        <f t="shared" si="107"/>
        <v>2.3869616497822788E-5</v>
      </c>
    </row>
    <row r="594" spans="3:16" x14ac:dyDescent="0.2">
      <c r="C594">
        <v>592</v>
      </c>
      <c r="D594" s="14">
        <f t="shared" si="99"/>
        <v>9.4719999999999995</v>
      </c>
      <c r="E594" s="14">
        <f t="shared" si="103"/>
        <v>-2.5356149826687111</v>
      </c>
      <c r="F594" s="14">
        <f t="shared" si="104"/>
        <v>2.0753456969804174</v>
      </c>
      <c r="G594" s="2">
        <f t="shared" si="100"/>
        <v>3.2766450986198037</v>
      </c>
      <c r="H594" s="10">
        <f t="shared" si="108"/>
        <v>-0.39385687685125625</v>
      </c>
      <c r="I594" s="10">
        <f t="shared" si="109"/>
        <v>-0.30864734226157542</v>
      </c>
      <c r="J594" s="10">
        <f t="shared" si="101"/>
        <v>0.50038627212200748</v>
      </c>
      <c r="K594" s="10">
        <f t="shared" si="102"/>
        <v>1.639588225965211</v>
      </c>
      <c r="L594" s="13">
        <f t="shared" si="105"/>
        <v>1.8451611275782653E-5</v>
      </c>
      <c r="M594" s="13">
        <f t="shared" si="106"/>
        <v>-1.5102301200053958E-5</v>
      </c>
      <c r="N594" s="13">
        <f t="shared" si="107"/>
        <v>2.3844107452570768E-5</v>
      </c>
    </row>
    <row r="595" spans="3:16" x14ac:dyDescent="0.2">
      <c r="C595">
        <v>593</v>
      </c>
      <c r="D595" s="14">
        <f t="shared" si="99"/>
        <v>9.4879999999999995</v>
      </c>
      <c r="E595" s="14">
        <f t="shared" si="103"/>
        <v>-2.5419074668764496</v>
      </c>
      <c r="F595" s="14">
        <f t="shared" si="104"/>
        <v>2.0703997883697447</v>
      </c>
      <c r="G595" s="2">
        <f t="shared" si="100"/>
        <v>3.2783911990248709</v>
      </c>
      <c r="H595" s="10">
        <f t="shared" si="108"/>
        <v>-0.39270314129152828</v>
      </c>
      <c r="I595" s="10">
        <f t="shared" si="109"/>
        <v>-0.30958935745351024</v>
      </c>
      <c r="J595" s="10">
        <f t="shared" si="101"/>
        <v>0.50006132366811906</v>
      </c>
      <c r="K595" s="10">
        <f t="shared" si="102"/>
        <v>1.6393966424862889</v>
      </c>
      <c r="L595" s="13">
        <f t="shared" si="105"/>
        <v>1.8467861908844085E-5</v>
      </c>
      <c r="M595" s="13">
        <f t="shared" si="106"/>
        <v>-1.504224927795228E-5</v>
      </c>
      <c r="N595" s="13">
        <f t="shared" si="107"/>
        <v>2.3818715054011419E-5</v>
      </c>
    </row>
    <row r="596" spans="3:16" x14ac:dyDescent="0.2">
      <c r="C596">
        <v>594</v>
      </c>
      <c r="D596" s="14">
        <f t="shared" si="99"/>
        <v>9.5039999999999996</v>
      </c>
      <c r="E596" s="14">
        <f t="shared" si="103"/>
        <v>-2.54818148319004</v>
      </c>
      <c r="F596" s="14">
        <f t="shared" si="104"/>
        <v>2.065438837541905</v>
      </c>
      <c r="G596" s="2">
        <f t="shared" si="100"/>
        <v>3.2801320800996794</v>
      </c>
      <c r="H596" s="10">
        <f t="shared" si="108"/>
        <v>-0.39154839411265074</v>
      </c>
      <c r="I596" s="10">
        <f t="shared" si="109"/>
        <v>-0.31052762342131945</v>
      </c>
      <c r="J596" s="10">
        <f t="shared" si="101"/>
        <v>0.49973748092362297</v>
      </c>
      <c r="K596" s="10">
        <f t="shared" si="102"/>
        <v>1.6392049428057773</v>
      </c>
      <c r="L596" s="13">
        <f t="shared" si="105"/>
        <v>1.848398358239578E-5</v>
      </c>
      <c r="M596" s="13">
        <f t="shared" si="106"/>
        <v>-1.4982325799106633E-5</v>
      </c>
      <c r="N596" s="13">
        <f t="shared" si="107"/>
        <v>2.3793438915483674E-5</v>
      </c>
    </row>
    <row r="597" spans="3:16" x14ac:dyDescent="0.2">
      <c r="C597">
        <v>595</v>
      </c>
      <c r="D597" s="14">
        <f t="shared" si="99"/>
        <v>9.52</v>
      </c>
      <c r="E597" s="14">
        <f t="shared" si="103"/>
        <v>-2.5544370154880545</v>
      </c>
      <c r="F597" s="14">
        <f t="shared" si="104"/>
        <v>2.0604629044202625</v>
      </c>
      <c r="G597" s="2">
        <f t="shared" si="100"/>
        <v>3.2818677375219591</v>
      </c>
      <c r="H597" s="10">
        <f t="shared" si="108"/>
        <v>-0.39039264334372881</v>
      </c>
      <c r="I597" s="10">
        <f t="shared" si="109"/>
        <v>-0.31146214817839857</v>
      </c>
      <c r="J597" s="10">
        <f t="shared" si="101"/>
        <v>0.49941474319928375</v>
      </c>
      <c r="K597" s="10">
        <f t="shared" si="102"/>
        <v>1.6390131333485436</v>
      </c>
      <c r="L597" s="13">
        <f t="shared" si="105"/>
        <v>1.8499977280095337E-5</v>
      </c>
      <c r="M597" s="13">
        <f t="shared" si="106"/>
        <v>-1.4922530305216952E-5</v>
      </c>
      <c r="N597" s="13">
        <f t="shared" si="107"/>
        <v>2.3768278651895723E-5</v>
      </c>
    </row>
    <row r="598" spans="3:16" x14ac:dyDescent="0.2">
      <c r="C598">
        <v>596</v>
      </c>
      <c r="D598" s="14">
        <f t="shared" si="99"/>
        <v>9.5359999999999996</v>
      </c>
      <c r="E598" s="14">
        <f t="shared" si="103"/>
        <v>-2.5606740477770393</v>
      </c>
      <c r="F598" s="14">
        <f t="shared" si="104"/>
        <v>2.0554720488001963</v>
      </c>
      <c r="G598" s="2">
        <f t="shared" si="100"/>
        <v>3.2835981670048673</v>
      </c>
      <c r="H598" s="10">
        <f t="shared" si="108"/>
        <v>-0.38923589695263883</v>
      </c>
      <c r="I598" s="10">
        <f t="shared" si="109"/>
        <v>-0.31239293970947157</v>
      </c>
      <c r="J598" s="10">
        <f t="shared" si="101"/>
        <v>0.4990931098070287</v>
      </c>
      <c r="K598" s="10">
        <f t="shared" si="102"/>
        <v>1.6388212205271184</v>
      </c>
      <c r="L598" s="13">
        <f t="shared" si="105"/>
        <v>1.8515843978050839E-5</v>
      </c>
      <c r="M598" s="13">
        <f t="shared" si="106"/>
        <v>-1.4862862337539084E-5</v>
      </c>
      <c r="N598" s="13">
        <f t="shared" si="107"/>
        <v>2.3743233880079589E-5</v>
      </c>
    </row>
    <row r="599" spans="3:16" x14ac:dyDescent="0.2">
      <c r="C599">
        <v>597</v>
      </c>
      <c r="D599" s="14">
        <f t="shared" si="99"/>
        <v>9.5519999999999996</v>
      </c>
      <c r="E599" s="14">
        <f t="shared" si="103"/>
        <v>-2.5668925641905389</v>
      </c>
      <c r="F599" s="14">
        <f t="shared" si="104"/>
        <v>2.0504663303495594</v>
      </c>
      <c r="G599" s="2">
        <f t="shared" si="100"/>
        <v>3.2853233642967123</v>
      </c>
      <c r="H599" s="10">
        <f t="shared" si="108"/>
        <v>-0.38807816284647245</v>
      </c>
      <c r="I599" s="10">
        <f t="shared" si="109"/>
        <v>-0.31332000597059095</v>
      </c>
      <c r="J599" s="10">
        <f t="shared" si="101"/>
        <v>0.49877258005999525</v>
      </c>
      <c r="K599" s="10">
        <f t="shared" si="102"/>
        <v>1.6386292107416549</v>
      </c>
      <c r="L599" s="13">
        <f t="shared" si="105"/>
        <v>1.8531584645264942E-5</v>
      </c>
      <c r="M599" s="13">
        <f t="shared" si="106"/>
        <v>-1.4803321436884787E-5</v>
      </c>
      <c r="N599" s="13">
        <f t="shared" si="107"/>
        <v>2.3718304219069965E-5</v>
      </c>
    </row>
    <row r="600" spans="3:16" x14ac:dyDescent="0.2">
      <c r="C600">
        <v>598</v>
      </c>
      <c r="D600" s="14">
        <f t="shared" si="99"/>
        <v>9.5679999999999996</v>
      </c>
      <c r="E600" s="14">
        <f t="shared" si="103"/>
        <v>-2.5730925489881264</v>
      </c>
      <c r="F600" s="14">
        <f t="shared" si="104"/>
        <v>2.0454458086091374</v>
      </c>
      <c r="G600" s="2">
        <f t="shared" si="100"/>
        <v>3.2870433251806861</v>
      </c>
      <c r="H600" s="10">
        <f t="shared" si="108"/>
        <v>-0.38691944887198071</v>
      </c>
      <c r="I600" s="10">
        <f t="shared" si="109"/>
        <v>-0.31424335488908217</v>
      </c>
      <c r="J600" s="10">
        <f t="shared" si="101"/>
        <v>0.49845315327254469</v>
      </c>
      <c r="K600" s="10">
        <f t="shared" si="102"/>
        <v>1.6384371103797835</v>
      </c>
      <c r="L600" s="13">
        <f t="shared" si="105"/>
        <v>1.8547200243634876E-5</v>
      </c>
      <c r="M600" s="13">
        <f t="shared" si="106"/>
        <v>-1.4743907143177637E-5</v>
      </c>
      <c r="N600" s="13">
        <f t="shared" si="107"/>
        <v>2.3693489289763425E-5</v>
      </c>
    </row>
    <row r="601" spans="3:16" x14ac:dyDescent="0.2">
      <c r="C601">
        <v>599</v>
      </c>
      <c r="D601" s="14">
        <f t="shared" si="99"/>
        <v>9.5839999999999996</v>
      </c>
      <c r="E601" s="14">
        <f t="shared" si="103"/>
        <v>-2.5792739865544423</v>
      </c>
      <c r="F601" s="14">
        <f t="shared" si="104"/>
        <v>2.0404105429931088</v>
      </c>
      <c r="G601" s="2">
        <f t="shared" si="100"/>
        <v>3.2887580454745948</v>
      </c>
      <c r="H601" s="10">
        <f t="shared" si="108"/>
        <v>-0.38575976281601809</v>
      </c>
      <c r="I601" s="10">
        <f t="shared" si="109"/>
        <v>-0.31516299436348816</v>
      </c>
      <c r="J601" s="10">
        <f t="shared" si="101"/>
        <v>0.49813482876027709</v>
      </c>
      <c r="K601" s="10">
        <f t="shared" si="102"/>
        <v>1.6382449258164709</v>
      </c>
      <c r="L601" s="13">
        <f t="shared" si="105"/>
        <v>1.8562691727730396E-5</v>
      </c>
      <c r="M601" s="13">
        <f t="shared" si="106"/>
        <v>-1.4684618995897125E-5</v>
      </c>
      <c r="N601" s="13">
        <f t="shared" si="107"/>
        <v>2.3668788714959901E-5</v>
      </c>
    </row>
    <row r="602" spans="3:16" x14ac:dyDescent="0.2">
      <c r="C602">
        <v>600</v>
      </c>
      <c r="D602" s="14">
        <f t="shared" si="99"/>
        <v>9.6</v>
      </c>
      <c r="E602" s="14">
        <f t="shared" si="103"/>
        <v>-2.585436861398239</v>
      </c>
      <c r="F602" s="14">
        <f t="shared" si="104"/>
        <v>2.0353605927895058</v>
      </c>
      <c r="G602" s="2">
        <f t="shared" si="100"/>
        <v>3.2904675210305947</v>
      </c>
      <c r="H602" s="10">
        <f t="shared" si="108"/>
        <v>-0.38459911240601441</v>
      </c>
      <c r="I602" s="10">
        <f t="shared" si="109"/>
        <v>-0.31607893226356931</v>
      </c>
      <c r="J602" s="10">
        <f t="shared" si="101"/>
        <v>0.49781760584010298</v>
      </c>
      <c r="K602" s="10">
        <f t="shared" si="102"/>
        <v>1.6380526634140693</v>
      </c>
      <c r="L602" s="13">
        <f t="shared" si="105"/>
        <v>1.8578060044793787E-5</v>
      </c>
      <c r="M602" s="13">
        <f t="shared" si="106"/>
        <v>-1.4625456534078651E-5</v>
      </c>
      <c r="N602" s="13">
        <f t="shared" si="107"/>
        <v>2.3644202119297393E-5</v>
      </c>
      <c r="O602" s="8">
        <f>E602</f>
        <v>-2.585436861398239</v>
      </c>
      <c r="P602" s="8">
        <f>F602</f>
        <v>2.0353605927895058</v>
      </c>
    </row>
    <row r="603" spans="3:16" x14ac:dyDescent="0.2">
      <c r="C603">
        <v>601</v>
      </c>
      <c r="D603" s="14">
        <f t="shared" si="99"/>
        <v>9.6159999999999997</v>
      </c>
      <c r="E603" s="14">
        <f t="shared" si="103"/>
        <v>-2.5915811581514347</v>
      </c>
      <c r="F603" s="14">
        <f t="shared" si="104"/>
        <v>2.0302960171606745</v>
      </c>
      <c r="G603" s="2">
        <f t="shared" si="100"/>
        <v>3.2921717477349248</v>
      </c>
      <c r="H603" s="10">
        <f t="shared" si="108"/>
        <v>-0.38343750531041887</v>
      </c>
      <c r="I603" s="10">
        <f t="shared" si="109"/>
        <v>-0.31699117643024799</v>
      </c>
      <c r="J603" s="10">
        <f t="shared" si="101"/>
        <v>0.49750148383025966</v>
      </c>
      <c r="K603" s="10">
        <f t="shared" si="102"/>
        <v>1.6378603295221843</v>
      </c>
      <c r="L603" s="13">
        <f t="shared" si="105"/>
        <v>1.8593306135183951E-5</v>
      </c>
      <c r="M603" s="13">
        <f t="shared" si="106"/>
        <v>-1.4566419295869437E-5</v>
      </c>
      <c r="N603" s="13">
        <f t="shared" si="107"/>
        <v>2.3619729129262821E-5</v>
      </c>
    </row>
    <row r="604" spans="3:16" x14ac:dyDescent="0.2">
      <c r="C604">
        <v>602</v>
      </c>
      <c r="D604" s="14">
        <f t="shared" si="99"/>
        <v>9.6319999999999997</v>
      </c>
      <c r="E604" s="14">
        <f t="shared" si="103"/>
        <v>-2.5977068615681724</v>
      </c>
      <c r="F604" s="14">
        <f t="shared" si="104"/>
        <v>2.0252168751437378</v>
      </c>
      <c r="G604" s="2">
        <f t="shared" si="100"/>
        <v>3.2938707215076506</v>
      </c>
      <c r="H604" s="10">
        <f t="shared" si="108"/>
        <v>-0.38227494913911642</v>
      </c>
      <c r="I604" s="10">
        <f t="shared" si="109"/>
        <v>-0.31789973467555299</v>
      </c>
      <c r="J604" s="10">
        <f t="shared" si="101"/>
        <v>0.4971864620503067</v>
      </c>
      <c r="K604" s="10">
        <f t="shared" si="102"/>
        <v>1.6376679304774799</v>
      </c>
      <c r="L604" s="13">
        <f t="shared" si="105"/>
        <v>1.8608430932376407E-5</v>
      </c>
      <c r="M604" s="13">
        <f t="shared" si="106"/>
        <v>-1.450750681919466E-5</v>
      </c>
      <c r="N604" s="13">
        <f t="shared" si="107"/>
        <v>2.3595369373544518E-5</v>
      </c>
    </row>
    <row r="605" spans="3:16" x14ac:dyDescent="0.2">
      <c r="C605">
        <v>603</v>
      </c>
      <c r="D605" s="14">
        <f t="shared" si="99"/>
        <v>9.6479999999999997</v>
      </c>
      <c r="E605" s="14">
        <f t="shared" si="103"/>
        <v>-2.6038139565238865</v>
      </c>
      <c r="F605" s="14">
        <f t="shared" si="104"/>
        <v>2.0201232256510568</v>
      </c>
      <c r="G605" s="2">
        <f t="shared" si="100"/>
        <v>3.295564438302399</v>
      </c>
      <c r="H605" s="10">
        <f t="shared" si="108"/>
        <v>-0.38111145144387182</v>
      </c>
      <c r="I605" s="10">
        <f t="shared" si="109"/>
        <v>-0.31880461478264732</v>
      </c>
      <c r="J605" s="10">
        <f t="shared" si="101"/>
        <v>0.49687253982119683</v>
      </c>
      <c r="K605" s="10">
        <f t="shared" si="102"/>
        <v>1.6374754726037288</v>
      </c>
      <c r="L605" s="13">
        <f t="shared" si="105"/>
        <v>1.8623435362519203E-5</v>
      </c>
      <c r="M605" s="13">
        <f t="shared" si="106"/>
        <v>-1.4448718641313363E-5</v>
      </c>
      <c r="N605" s="13">
        <f t="shared" si="107"/>
        <v>2.3571122482346214E-5</v>
      </c>
    </row>
    <row r="606" spans="3:16" x14ac:dyDescent="0.2">
      <c r="C606">
        <v>604</v>
      </c>
      <c r="D606" s="14">
        <f t="shared" si="99"/>
        <v>9.6639999999999997</v>
      </c>
      <c r="E606" s="14">
        <f t="shared" si="103"/>
        <v>-2.6099024280143763</v>
      </c>
      <c r="F606" s="14">
        <f t="shared" si="104"/>
        <v>2.0150151274706931</v>
      </c>
      <c r="G606" s="2">
        <f t="shared" si="100"/>
        <v>3.2972528941061028</v>
      </c>
      <c r="H606" s="10">
        <f t="shared" si="108"/>
        <v>-0.37994701971880152</v>
      </c>
      <c r="I606" s="10">
        <f t="shared" si="109"/>
        <v>-0.31970582450571716</v>
      </c>
      <c r="J606" s="10">
        <f t="shared" si="101"/>
        <v>0.49655971646528052</v>
      </c>
      <c r="K606" s="10">
        <f t="shared" si="102"/>
        <v>1.637282962211652</v>
      </c>
      <c r="L606" s="13">
        <f t="shared" si="105"/>
        <v>1.8638320344654957E-5</v>
      </c>
      <c r="M606" s="13">
        <f t="shared" si="106"/>
        <v>-1.4390054298818455E-5</v>
      </c>
      <c r="N606" s="13">
        <f t="shared" si="107"/>
        <v>2.3546988087501177E-5</v>
      </c>
    </row>
    <row r="607" spans="3:16" x14ac:dyDescent="0.2">
      <c r="C607">
        <v>605</v>
      </c>
      <c r="D607" s="14">
        <f t="shared" si="99"/>
        <v>9.68</v>
      </c>
      <c r="E607" s="14">
        <f t="shared" si="103"/>
        <v>-2.6159722611548881</v>
      </c>
      <c r="F607" s="14">
        <f t="shared" si="104"/>
        <v>2.0098926392668739</v>
      </c>
      <c r="G607" s="2">
        <f t="shared" si="100"/>
        <v>3.2989360849387457</v>
      </c>
      <c r="H607" s="10">
        <f t="shared" si="108"/>
        <v>-0.37878166140078995</v>
      </c>
      <c r="I607" s="10">
        <f t="shared" si="109"/>
        <v>-0.32060337156999963</v>
      </c>
      <c r="J607" s="10">
        <f t="shared" si="101"/>
        <v>0.49624799130635677</v>
      </c>
      <c r="K607" s="10">
        <f t="shared" si="102"/>
        <v>1.6370904055989093</v>
      </c>
      <c r="L607" s="13">
        <f t="shared" si="105"/>
        <v>1.8653086791386997E-5</v>
      </c>
      <c r="M607" s="13">
        <f t="shared" si="106"/>
        <v>-1.4331513328524892E-5</v>
      </c>
      <c r="N607" s="13">
        <f t="shared" si="107"/>
        <v>2.3522965823482012E-5</v>
      </c>
    </row>
    <row r="608" spans="3:16" x14ac:dyDescent="0.2">
      <c r="C608">
        <v>606</v>
      </c>
      <c r="D608" s="14">
        <f t="shared" si="99"/>
        <v>9.6959999999999997</v>
      </c>
      <c r="E608" s="14">
        <f t="shared" si="103"/>
        <v>-2.6220234411792016</v>
      </c>
      <c r="F608" s="14">
        <f t="shared" si="104"/>
        <v>2.0047558195804531</v>
      </c>
      <c r="G608" s="2">
        <f t="shared" si="100"/>
        <v>3.3006140068531065</v>
      </c>
      <c r="H608" s="10">
        <f t="shared" si="108"/>
        <v>-0.37761538386987814</v>
      </c>
      <c r="I608" s="10">
        <f t="shared" si="109"/>
        <v>-0.32149726367178277</v>
      </c>
      <c r="J608" s="10">
        <f t="shared" si="101"/>
        <v>0.49593736366968688</v>
      </c>
      <c r="K608" s="10">
        <f t="shared" si="102"/>
        <v>1.6368978090499715</v>
      </c>
      <c r="L608" s="13">
        <f t="shared" si="105"/>
        <v>1.866773560865731E-5</v>
      </c>
      <c r="M608" s="13">
        <f t="shared" si="106"/>
        <v>-1.4273095266248426E-5</v>
      </c>
      <c r="N608" s="13">
        <f t="shared" si="107"/>
        <v>2.3499055326419725E-5</v>
      </c>
    </row>
    <row r="609" spans="3:16" x14ac:dyDescent="0.2">
      <c r="C609">
        <v>607</v>
      </c>
      <c r="D609" s="14">
        <f t="shared" si="99"/>
        <v>9.7119999999999997</v>
      </c>
      <c r="E609" s="14">
        <f t="shared" si="103"/>
        <v>-2.6280559534387242</v>
      </c>
      <c r="F609" s="14">
        <f t="shared" si="104"/>
        <v>1.9996047268293768</v>
      </c>
      <c r="G609" s="2">
        <f t="shared" si="100"/>
        <v>3.3022866559345068</v>
      </c>
      <c r="H609" s="10">
        <f t="shared" si="108"/>
        <v>-0.37644819444970778</v>
      </c>
      <c r="I609" s="10">
        <f t="shared" si="109"/>
        <v>-0.32238750847828068</v>
      </c>
      <c r="J609" s="10">
        <f t="shared" si="101"/>
        <v>0.49562783288197049</v>
      </c>
      <c r="K609" s="10">
        <f t="shared" si="102"/>
        <v>1.6367051788358689</v>
      </c>
      <c r="L609" s="13">
        <f t="shared" si="105"/>
        <v>1.8682267695302457E-5</v>
      </c>
      <c r="M609" s="13">
        <f t="shared" si="106"/>
        <v>-1.4214799647360721E-5</v>
      </c>
      <c r="N609" s="13">
        <f t="shared" si="107"/>
        <v>2.3475256234033918E-5</v>
      </c>
    </row>
    <row r="610" spans="3:16" x14ac:dyDescent="0.2">
      <c r="C610">
        <v>608</v>
      </c>
      <c r="D610" s="14">
        <f t="shared" si="99"/>
        <v>9.7279999999999998</v>
      </c>
      <c r="E610" s="14">
        <f t="shared" si="103"/>
        <v>-2.6340697834015923</v>
      </c>
      <c r="F610" s="14">
        <f t="shared" si="104"/>
        <v>1.9944394193091481</v>
      </c>
      <c r="G610" s="2">
        <f t="shared" si="100"/>
        <v>3.3039540283005637</v>
      </c>
      <c r="H610" s="10">
        <f t="shared" si="108"/>
        <v>-0.37528010040796533</v>
      </c>
      <c r="I610" s="10">
        <f t="shared" si="109"/>
        <v>-0.32327411362770286</v>
      </c>
      <c r="J610" s="10">
        <f t="shared" si="101"/>
        <v>0.49531939827144816</v>
      </c>
      <c r="K610" s="10">
        <f t="shared" si="102"/>
        <v>1.6365125212143625</v>
      </c>
      <c r="L610" s="13">
        <f t="shared" si="105"/>
        <v>1.8696683943053571E-5</v>
      </c>
      <c r="M610" s="13">
        <f t="shared" si="106"/>
        <v>-1.4156626007455486E-5</v>
      </c>
      <c r="N610" s="13">
        <f t="shared" si="107"/>
        <v>2.345156818597431E-5</v>
      </c>
    </row>
    <row r="611" spans="3:16" x14ac:dyDescent="0.2">
      <c r="C611">
        <v>609</v>
      </c>
      <c r="D611" s="14">
        <f t="shared" si="99"/>
        <v>9.7439999999999998</v>
      </c>
      <c r="E611" s="14">
        <f t="shared" si="103"/>
        <v>-2.6400649166517791</v>
      </c>
      <c r="F611" s="14">
        <f t="shared" si="104"/>
        <v>1.9892599551932904</v>
      </c>
      <c r="G611" s="2">
        <f t="shared" si="100"/>
        <v>3.3056161201009377</v>
      </c>
      <c r="H611" s="10">
        <f t="shared" si="108"/>
        <v>-0.37411110895682609</v>
      </c>
      <c r="I611" s="10">
        <f t="shared" si="109"/>
        <v>-0.32415708672921262</v>
      </c>
      <c r="J611" s="10">
        <f t="shared" si="101"/>
        <v>0.49501205916793228</v>
      </c>
      <c r="K611" s="10">
        <f t="shared" si="102"/>
        <v>1.6363198424298762</v>
      </c>
      <c r="L611" s="13">
        <f t="shared" si="105"/>
        <v>1.8710985237202493E-5</v>
      </c>
      <c r="M611" s="13">
        <f t="shared" si="106"/>
        <v>-1.4098573881349274E-5</v>
      </c>
      <c r="N611" s="13">
        <f t="shared" si="107"/>
        <v>2.3427990823685107E-5</v>
      </c>
    </row>
    <row r="612" spans="3:16" x14ac:dyDescent="0.2">
      <c r="C612">
        <v>610</v>
      </c>
      <c r="D612" s="14">
        <f t="shared" si="99"/>
        <v>9.76</v>
      </c>
      <c r="E612" s="14">
        <f t="shared" si="103"/>
        <v>-2.6460413388882107</v>
      </c>
      <c r="F612" s="14">
        <f t="shared" si="104"/>
        <v>1.9840663925338133</v>
      </c>
      <c r="G612" s="2">
        <f t="shared" si="100"/>
        <v>3.3072729275170887</v>
      </c>
      <c r="H612" s="10">
        <f t="shared" si="108"/>
        <v>-0.37294122725331502</v>
      </c>
      <c r="I612" s="10">
        <f t="shared" si="109"/>
        <v>-0.32503643536287152</v>
      </c>
      <c r="J612" s="10">
        <f t="shared" si="101"/>
        <v>0.49470581490276716</v>
      </c>
      <c r="K612" s="10">
        <f t="shared" si="102"/>
        <v>1.6361271487132016</v>
      </c>
      <c r="L612" s="13">
        <f t="shared" si="105"/>
        <v>1.8725172456823813E-5</v>
      </c>
      <c r="M612" s="13">
        <f t="shared" si="106"/>
        <v>-1.4040642803525571E-5</v>
      </c>
      <c r="N612" s="13">
        <f t="shared" si="107"/>
        <v>2.3404523790797104E-5</v>
      </c>
      <c r="O612" s="8"/>
      <c r="P612" s="8"/>
    </row>
    <row r="613" spans="3:16" x14ac:dyDescent="0.2">
      <c r="C613">
        <v>611</v>
      </c>
      <c r="D613" s="14">
        <f t="shared" si="99"/>
        <v>9.7759999999999998</v>
      </c>
      <c r="E613" s="14">
        <f t="shared" si="103"/>
        <v>-2.6519990359238852</v>
      </c>
      <c r="F613" s="14">
        <f t="shared" si="104"/>
        <v>1.9788587892616785</v>
      </c>
      <c r="G613" s="2">
        <f t="shared" si="100"/>
        <v>3.3089244467620307</v>
      </c>
      <c r="H613" s="10">
        <f t="shared" si="108"/>
        <v>-0.37177046239972311</v>
      </c>
      <c r="I613" s="10">
        <f t="shared" si="109"/>
        <v>-0.32591216707965331</v>
      </c>
      <c r="J613" s="10">
        <f t="shared" si="101"/>
        <v>0.49440066480887723</v>
      </c>
      <c r="K613" s="10">
        <f t="shared" si="102"/>
        <v>1.6359344462814942</v>
      </c>
      <c r="L613" s="13">
        <f t="shared" si="105"/>
        <v>1.8739246474108739E-5</v>
      </c>
      <c r="M613" s="13">
        <f t="shared" si="106"/>
        <v>-1.3982832308356841E-5</v>
      </c>
      <c r="N613" s="13">
        <f t="shared" si="107"/>
        <v>2.3381166732672362E-5</v>
      </c>
    </row>
    <row r="614" spans="3:16" x14ac:dyDescent="0.2">
      <c r="C614">
        <v>612</v>
      </c>
      <c r="D614" s="14">
        <f t="shared" si="99"/>
        <v>9.7919999999999998</v>
      </c>
      <c r="E614" s="14">
        <f t="shared" si="103"/>
        <v>-2.6579379936850018</v>
      </c>
      <c r="F614" s="14">
        <f t="shared" si="104"/>
        <v>1.9736372031872644</v>
      </c>
      <c r="G614" s="2">
        <f t="shared" si="100"/>
        <v>3.3105706740800898</v>
      </c>
      <c r="H614" s="10">
        <f t="shared" si="108"/>
        <v>-0.37059882144405143</v>
      </c>
      <c r="I614" s="10">
        <f t="shared" si="109"/>
        <v>-0.32678428940141613</v>
      </c>
      <c r="J614" s="10">
        <f t="shared" si="101"/>
        <v>0.49409660822080981</v>
      </c>
      <c r="K614" s="10">
        <f t="shared" si="102"/>
        <v>1.6357417413382525</v>
      </c>
      <c r="L614" s="13">
        <f t="shared" si="105"/>
        <v>1.8753208154587142E-5</v>
      </c>
      <c r="M614" s="13">
        <f t="shared" si="106"/>
        <v>-1.3925141929882479E-5</v>
      </c>
      <c r="N614" s="13">
        <f t="shared" si="107"/>
        <v>2.3357919296389497E-5</v>
      </c>
    </row>
    <row r="615" spans="3:16" x14ac:dyDescent="0.2">
      <c r="C615">
        <v>613</v>
      </c>
      <c r="D615" s="14">
        <f t="shared" si="99"/>
        <v>9.8079999999999998</v>
      </c>
      <c r="E615" s="14">
        <f t="shared" si="103"/>
        <v>-2.6638581982100948</v>
      </c>
      <c r="F615" s="14">
        <f t="shared" si="104"/>
        <v>1.9684016920008331</v>
      </c>
      <c r="G615" s="2">
        <f t="shared" si="100"/>
        <v>3.3122116057466613</v>
      </c>
      <c r="H615" s="10">
        <f t="shared" si="108"/>
        <v>-0.36942631138039972</v>
      </c>
      <c r="I615" s="10">
        <f t="shared" si="109"/>
        <v>-0.32765280982088862</v>
      </c>
      <c r="J615" s="10">
        <f t="shared" si="101"/>
        <v>0.49379364447474561</v>
      </c>
      <c r="K615" s="10">
        <f t="shared" si="102"/>
        <v>1.6355490400731931</v>
      </c>
      <c r="L615" s="13">
        <f t="shared" si="105"/>
        <v>1.8767058357349597E-5</v>
      </c>
      <c r="M615" s="13">
        <f t="shared" si="106"/>
        <v>-1.3867571201808815E-5</v>
      </c>
      <c r="N615" s="13">
        <f t="shared" si="107"/>
        <v>2.3334781130865628E-5</v>
      </c>
    </row>
    <row r="616" spans="3:16" x14ac:dyDescent="0.2">
      <c r="C616">
        <v>614</v>
      </c>
      <c r="D616" s="14">
        <f t="shared" si="99"/>
        <v>9.8239999999999998</v>
      </c>
      <c r="E616" s="14">
        <f t="shared" si="103"/>
        <v>-2.6697596356491746</v>
      </c>
      <c r="F616" s="14">
        <f t="shared" si="104"/>
        <v>1.963152313272996</v>
      </c>
      <c r="G616" s="2">
        <f t="shared" si="100"/>
        <v>3.3138472380679724</v>
      </c>
      <c r="H616" s="10">
        <f t="shared" si="108"/>
        <v>-0.36825293914938273</v>
      </c>
      <c r="I616" s="10">
        <f t="shared" si="109"/>
        <v>-0.32851773580164223</v>
      </c>
      <c r="J616" s="10">
        <f t="shared" si="101"/>
        <v>0.49349177290852231</v>
      </c>
      <c r="K616" s="10">
        <f t="shared" si="102"/>
        <v>1.6353563486621736</v>
      </c>
      <c r="L616" s="13">
        <f t="shared" si="105"/>
        <v>1.8780797934825344E-5</v>
      </c>
      <c r="M616" s="13">
        <f t="shared" si="106"/>
        <v>-1.3810119657620135E-5</v>
      </c>
      <c r="N616" s="13">
        <f t="shared" si="107"/>
        <v>2.3311751886688525E-5</v>
      </c>
    </row>
    <row r="617" spans="3:16" x14ac:dyDescent="0.2">
      <c r="C617">
        <v>615</v>
      </c>
      <c r="D617" s="14">
        <f t="shared" si="99"/>
        <v>9.84</v>
      </c>
      <c r="E617" s="14">
        <f t="shared" si="103"/>
        <v>-2.6756422922628751</v>
      </c>
      <c r="F617" s="14">
        <f t="shared" si="104"/>
        <v>1.9578891244551806</v>
      </c>
      <c r="G617" s="2">
        <f t="shared" si="100"/>
        <v>3.315477567380845</v>
      </c>
      <c r="H617" s="10">
        <f t="shared" si="108"/>
        <v>-0.36707871163854655</v>
      </c>
      <c r="I617" s="10">
        <f t="shared" si="109"/>
        <v>-0.32937907477809114</v>
      </c>
      <c r="J617" s="10">
        <f t="shared" si="101"/>
        <v>0.49319099286167684</v>
      </c>
      <c r="K617" s="10">
        <f t="shared" si="102"/>
        <v>1.6351636732671759</v>
      </c>
      <c r="L617" s="13">
        <f t="shared" si="105"/>
        <v>1.8794427733226371E-5</v>
      </c>
      <c r="M617" s="13">
        <f t="shared" si="106"/>
        <v>-1.3752786830689701E-5</v>
      </c>
      <c r="N617" s="13">
        <f t="shared" si="107"/>
        <v>2.3288831216483591E-5</v>
      </c>
    </row>
    <row r="618" spans="3:16" x14ac:dyDescent="0.2">
      <c r="C618">
        <v>616</v>
      </c>
      <c r="D618" s="14">
        <f t="shared" si="99"/>
        <v>9.8559999999999999</v>
      </c>
      <c r="E618" s="14">
        <f t="shared" si="103"/>
        <v>-2.6815061544216081</v>
      </c>
      <c r="F618" s="14">
        <f t="shared" si="104"/>
        <v>1.9526121828800971</v>
      </c>
      <c r="G618" s="2">
        <f t="shared" si="100"/>
        <v>3.31710259005246</v>
      </c>
      <c r="H618" s="10">
        <f t="shared" si="108"/>
        <v>-0.36590363568272943</v>
      </c>
      <c r="I618" s="10">
        <f t="shared" si="109"/>
        <v>-0.33023683415547844</v>
      </c>
      <c r="J618" s="10">
        <f t="shared" si="101"/>
        <v>0.49289130367543771</v>
      </c>
      <c r="K618" s="10">
        <f t="shared" si="102"/>
        <v>1.634971020036128</v>
      </c>
      <c r="L618" s="13">
        <f t="shared" si="105"/>
        <v>1.8807948592547419E-5</v>
      </c>
      <c r="M618" s="13">
        <f t="shared" si="106"/>
        <v>-1.3695572254057709E-5</v>
      </c>
      <c r="N618" s="13">
        <f t="shared" si="107"/>
        <v>2.3266018774728558E-5</v>
      </c>
    </row>
    <row r="619" spans="3:16" x14ac:dyDescent="0.2">
      <c r="C619">
        <v>617</v>
      </c>
      <c r="D619" s="14">
        <f t="shared" si="99"/>
        <v>9.8719999999999999</v>
      </c>
      <c r="E619" s="14">
        <f t="shared" si="103"/>
        <v>-2.6873512086047224</v>
      </c>
      <c r="F619" s="14">
        <f t="shared" si="104"/>
        <v>1.9473215457622053</v>
      </c>
      <c r="G619" s="2">
        <f t="shared" si="100"/>
        <v>3.3187223024801225</v>
      </c>
      <c r="H619" s="10">
        <f t="shared" si="108"/>
        <v>-0.36472771806447812</v>
      </c>
      <c r="I619" s="10">
        <f t="shared" si="109"/>
        <v>-0.33109102130984835</v>
      </c>
      <c r="J619" s="10">
        <f t="shared" si="101"/>
        <v>0.49259270469275113</v>
      </c>
      <c r="K619" s="10">
        <f t="shared" si="102"/>
        <v>1.6347783951028381</v>
      </c>
      <c r="L619" s="13">
        <f t="shared" si="105"/>
        <v>1.882136134612189E-5</v>
      </c>
      <c r="M619" s="13">
        <f t="shared" si="106"/>
        <v>-1.3638475460653332E-5</v>
      </c>
      <c r="N619" s="13">
        <f t="shared" si="107"/>
        <v>2.3243314217471962E-5</v>
      </c>
    </row>
    <row r="620" spans="3:16" x14ac:dyDescent="0.2">
      <c r="C620">
        <v>618</v>
      </c>
      <c r="D620" s="14">
        <f t="shared" si="99"/>
        <v>9.8879999999999999</v>
      </c>
      <c r="E620" s="14">
        <f t="shared" si="103"/>
        <v>-2.6931774413996714</v>
      </c>
      <c r="F620" s="14">
        <f t="shared" si="104"/>
        <v>1.9420172701981819</v>
      </c>
      <c r="G620" s="2">
        <f t="shared" si="100"/>
        <v>3.3203367010910321</v>
      </c>
      <c r="H620" s="10">
        <f t="shared" si="108"/>
        <v>-0.3635509655144642</v>
      </c>
      <c r="I620" s="10">
        <f t="shared" si="109"/>
        <v>-0.33194164358806011</v>
      </c>
      <c r="J620" s="10">
        <f t="shared" si="101"/>
        <v>0.49229519525833471</v>
      </c>
      <c r="K620" s="10">
        <f t="shared" si="102"/>
        <v>1.6345858045870245</v>
      </c>
      <c r="L620" s="13">
        <f t="shared" si="105"/>
        <v>1.8834666821065937E-5</v>
      </c>
      <c r="M620" s="13">
        <f t="shared" si="106"/>
        <v>-1.3581495983516767E-5</v>
      </c>
      <c r="N620" s="13">
        <f t="shared" si="107"/>
        <v>2.3220717202766243E-5</v>
      </c>
    </row>
    <row r="621" spans="3:16" x14ac:dyDescent="0.2">
      <c r="C621">
        <v>619</v>
      </c>
      <c r="D621" s="14">
        <f t="shared" si="99"/>
        <v>9.9039999999999999</v>
      </c>
      <c r="E621" s="14">
        <f t="shared" si="103"/>
        <v>-2.6989848395011853</v>
      </c>
      <c r="F621" s="14">
        <f t="shared" si="104"/>
        <v>1.9366994131673874</v>
      </c>
      <c r="G621" s="2">
        <f t="shared" si="100"/>
        <v>3.3219457823420511</v>
      </c>
      <c r="H621" s="10">
        <f t="shared" si="108"/>
        <v>-0.36237338471184488</v>
      </c>
      <c r="I621" s="10">
        <f t="shared" si="109"/>
        <v>-0.33278870830778795</v>
      </c>
      <c r="J621" s="10">
        <f t="shared" si="101"/>
        <v>0.49199877471868231</v>
      </c>
      <c r="K621" s="10">
        <f t="shared" si="102"/>
        <v>1.6343932545941837</v>
      </c>
      <c r="L621" s="13">
        <f t="shared" si="105"/>
        <v>1.884786583850051E-5</v>
      </c>
      <c r="M621" s="13">
        <f t="shared" si="106"/>
        <v>-1.3524633355355142E-5</v>
      </c>
      <c r="N621" s="13">
        <f t="shared" si="107"/>
        <v>2.3198227390533517E-5</v>
      </c>
    </row>
    <row r="622" spans="3:16" x14ac:dyDescent="0.2">
      <c r="C622">
        <v>620</v>
      </c>
      <c r="D622" s="14">
        <f t="shared" si="99"/>
        <v>9.92</v>
      </c>
      <c r="E622" s="14">
        <f t="shared" si="103"/>
        <v>-2.7047733897104504</v>
      </c>
      <c r="F622" s="14">
        <f t="shared" si="104"/>
        <v>1.9313680315323327</v>
      </c>
      <c r="G622" s="2">
        <f t="shared" si="100"/>
        <v>3.3235495427194763</v>
      </c>
      <c r="H622" s="10">
        <f t="shared" si="108"/>
        <v>-0.36119498228465163</v>
      </c>
      <c r="I622" s="10">
        <f t="shared" si="109"/>
        <v>-0.3336322227574795</v>
      </c>
      <c r="J622" s="10">
        <f t="shared" si="101"/>
        <v>0.49170344242206221</v>
      </c>
      <c r="K622" s="10">
        <f t="shared" si="102"/>
        <v>1.6342007512154373</v>
      </c>
      <c r="L622" s="13">
        <f t="shared" si="105"/>
        <v>1.8860959213329309E-5</v>
      </c>
      <c r="M622" s="13">
        <f t="shared" si="106"/>
        <v>-1.346788710854252E-5</v>
      </c>
      <c r="N622" s="13">
        <f t="shared" si="107"/>
        <v>2.317584444233516E-5</v>
      </c>
      <c r="O622" s="8">
        <f>E622</f>
        <v>-2.7047733897104504</v>
      </c>
      <c r="P622" s="8">
        <f>F622</f>
        <v>1.9313680315323327</v>
      </c>
    </row>
    <row r="623" spans="3:16" x14ac:dyDescent="0.2">
      <c r="C623">
        <v>621</v>
      </c>
      <c r="D623" s="14">
        <f t="shared" si="99"/>
        <v>9.9359999999999999</v>
      </c>
      <c r="E623" s="14">
        <f t="shared" si="103"/>
        <v>-2.7105430789342941</v>
      </c>
      <c r="F623" s="14">
        <f t="shared" si="104"/>
        <v>1.926023182039148</v>
      </c>
      <c r="G623" s="2">
        <f t="shared" si="100"/>
        <v>3.3251479787388121</v>
      </c>
      <c r="H623" s="10">
        <f t="shared" si="108"/>
        <v>-0.36001576481017872</v>
      </c>
      <c r="I623" s="10">
        <f t="shared" si="109"/>
        <v>-0.33447219419635577</v>
      </c>
      <c r="J623" s="10">
        <f t="shared" si="101"/>
        <v>0.49140919771854352</v>
      </c>
      <c r="K623" s="10">
        <f t="shared" si="102"/>
        <v>1.6340083005274761</v>
      </c>
      <c r="L623" s="13">
        <f t="shared" si="105"/>
        <v>1.8873947754238785E-5</v>
      </c>
      <c r="M623" s="13">
        <f t="shared" si="106"/>
        <v>-1.3411256775563984E-5</v>
      </c>
      <c r="N623" s="13">
        <f t="shared" si="107"/>
        <v>2.3153568021578145E-5</v>
      </c>
    </row>
    <row r="624" spans="3:16" x14ac:dyDescent="0.2">
      <c r="C624">
        <v>622</v>
      </c>
      <c r="D624" s="14">
        <f t="shared" si="99"/>
        <v>9.952</v>
      </c>
      <c r="E624" s="14">
        <f t="shared" si="103"/>
        <v>-2.7162938941843762</v>
      </c>
      <c r="F624" s="14">
        <f t="shared" si="104"/>
        <v>1.9206649213180493</v>
      </c>
      <c r="G624" s="2">
        <f t="shared" si="100"/>
        <v>3.3267410869445477</v>
      </c>
      <c r="H624" s="10">
        <f t="shared" si="108"/>
        <v>-0.35883573881537179</v>
      </c>
      <c r="I624" s="10">
        <f t="shared" si="109"/>
        <v>-0.335308629854425</v>
      </c>
      <c r="J624" s="10">
        <f t="shared" si="101"/>
        <v>0.49111603996003378</v>
      </c>
      <c r="K624" s="10">
        <f t="shared" si="102"/>
        <v>1.6338159085925448</v>
      </c>
      <c r="L624" s="13">
        <f t="shared" si="105"/>
        <v>1.8886832263698139E-5</v>
      </c>
      <c r="M624" s="13">
        <f t="shared" si="106"/>
        <v>-1.3354741889015642E-5</v>
      </c>
      <c r="N624" s="13">
        <f t="shared" si="107"/>
        <v>2.3131397793460257E-5</v>
      </c>
    </row>
    <row r="625" spans="3:16" x14ac:dyDescent="0.2">
      <c r="C625">
        <v>623</v>
      </c>
      <c r="D625" s="14">
        <f t="shared" si="99"/>
        <v>9.968</v>
      </c>
      <c r="E625" s="14">
        <f t="shared" si="103"/>
        <v>-2.722025822576386</v>
      </c>
      <c r="F625" s="14">
        <f t="shared" si="104"/>
        <v>1.9152933058838064</v>
      </c>
      <c r="G625" s="2">
        <f t="shared" si="100"/>
        <v>3.3283288639099307</v>
      </c>
      <c r="H625" s="10">
        <f t="shared" si="108"/>
        <v>-0.35765491077721645</v>
      </c>
      <c r="I625" s="10">
        <f t="shared" si="109"/>
        <v>-0.33614153693248272</v>
      </c>
      <c r="J625" s="10">
        <f t="shared" si="101"/>
        <v>0.49082396850030696</v>
      </c>
      <c r="K625" s="10">
        <f t="shared" si="102"/>
        <v>1.6336235814583904</v>
      </c>
      <c r="L625" s="13">
        <f t="shared" si="105"/>
        <v>1.8899613537959326E-5</v>
      </c>
      <c r="M625" s="13">
        <f t="shared" si="106"/>
        <v>-1.3298341981271555E-5</v>
      </c>
      <c r="N625" s="13">
        <f t="shared" si="107"/>
        <v>2.3109333424723979E-5</v>
      </c>
    </row>
    <row r="626" spans="3:16" x14ac:dyDescent="0.2">
      <c r="C626">
        <v>624</v>
      </c>
      <c r="D626" s="14">
        <f t="shared" si="99"/>
        <v>9.984</v>
      </c>
      <c r="E626" s="14">
        <f t="shared" si="103"/>
        <v>-2.7277388513292471</v>
      </c>
      <c r="F626" s="14">
        <f t="shared" si="104"/>
        <v>1.9099083921362099</v>
      </c>
      <c r="G626" s="2">
        <f t="shared" si="100"/>
        <v>3.3299113062367476</v>
      </c>
      <c r="H626" s="10">
        <f t="shared" si="108"/>
        <v>-0.35647328712312687</v>
      </c>
      <c r="I626" s="10">
        <f t="shared" si="109"/>
        <v>-0.33697092260208394</v>
      </c>
      <c r="J626" s="10">
        <f t="shared" si="101"/>
        <v>0.490532982695014</v>
      </c>
      <c r="K626" s="10">
        <f t="shared" si="102"/>
        <v>1.633431325158162</v>
      </c>
      <c r="L626" s="13">
        <f t="shared" si="105"/>
        <v>1.8912292367501138E-5</v>
      </c>
      <c r="M626" s="13">
        <f t="shared" si="106"/>
        <v>-1.3242056584483741E-5</v>
      </c>
      <c r="N626" s="13">
        <f t="shared" si="107"/>
        <v>2.3087374583969289E-5</v>
      </c>
    </row>
    <row r="627" spans="3:16" x14ac:dyDescent="0.2">
      <c r="C627">
        <v>625</v>
      </c>
      <c r="D627" s="14">
        <f t="shared" si="99"/>
        <v>10</v>
      </c>
      <c r="E627" s="14">
        <f t="shared" si="103"/>
        <v>-2.7334329677643261</v>
      </c>
      <c r="F627" s="14">
        <f t="shared" si="104"/>
        <v>1.9045102363605397</v>
      </c>
      <c r="G627" s="2">
        <f t="shared" si="100"/>
        <v>3.3314884105551035</v>
      </c>
      <c r="H627" s="10">
        <f t="shared" si="108"/>
        <v>-0.35529087423127881</v>
      </c>
      <c r="I627" s="10">
        <f t="shared" si="109"/>
        <v>-0.33779679400554319</v>
      </c>
      <c r="J627" s="10">
        <f t="shared" si="101"/>
        <v>0.49024308190167226</v>
      </c>
      <c r="K627" s="10">
        <f t="shared" si="102"/>
        <v>1.6332391457102375</v>
      </c>
      <c r="L627" s="13">
        <f t="shared" si="105"/>
        <v>1.8924869536807165E-5</v>
      </c>
      <c r="M627" s="13">
        <f t="shared" si="106"/>
        <v>-1.318588523091524E-5</v>
      </c>
      <c r="N627" s="13">
        <f t="shared" si="107"/>
        <v>2.3065520941614143E-5</v>
      </c>
    </row>
    <row r="628" spans="3:16" x14ac:dyDescent="0.2">
      <c r="C628">
        <v>626</v>
      </c>
      <c r="D628" s="14">
        <f t="shared" si="99"/>
        <v>10.016</v>
      </c>
      <c r="E628" s="14">
        <f t="shared" si="103"/>
        <v>-2.739108159304648</v>
      </c>
      <c r="F628" s="14">
        <f t="shared" si="104"/>
        <v>1.8990988947280325</v>
      </c>
      <c r="G628" s="2">
        <f t="shared" si="100"/>
        <v>3.3330601735232039</v>
      </c>
      <c r="H628" s="10">
        <f t="shared" si="108"/>
        <v>-0.35410767843102597</v>
      </c>
      <c r="I628" s="10">
        <f t="shared" si="109"/>
        <v>-0.33861915825594835</v>
      </c>
      <c r="J628" s="10">
        <f t="shared" si="101"/>
        <v>0.48995426547972609</v>
      </c>
      <c r="K628" s="10">
        <f t="shared" si="102"/>
        <v>1.6330470491182898</v>
      </c>
      <c r="L628" s="13">
        <f t="shared" si="105"/>
        <v>1.8937345824365792E-5</v>
      </c>
      <c r="M628" s="13">
        <f t="shared" si="106"/>
        <v>-1.3129827452940113E-5</v>
      </c>
      <c r="N628" s="13">
        <f t="shared" si="107"/>
        <v>2.3043772169842426E-5</v>
      </c>
    </row>
    <row r="629" spans="3:16" x14ac:dyDescent="0.2">
      <c r="C629">
        <v>627</v>
      </c>
      <c r="D629" s="14">
        <f t="shared" si="99"/>
        <v>10.032</v>
      </c>
      <c r="E629" s="14">
        <f t="shared" si="103"/>
        <v>-2.7447644134741189</v>
      </c>
      <c r="F629" s="14">
        <f t="shared" si="104"/>
        <v>1.8936744232963494</v>
      </c>
      <c r="G629" s="2">
        <f t="shared" si="100"/>
        <v>3.3346265918271398</v>
      </c>
      <c r="H629" s="10">
        <f t="shared" si="108"/>
        <v>-0.35292370600323308</v>
      </c>
      <c r="I629" s="10">
        <f t="shared" si="109"/>
        <v>-0.3394380224371607</v>
      </c>
      <c r="J629" s="10">
        <f t="shared" si="101"/>
        <v>0.4896665327905379</v>
      </c>
      <c r="K629" s="10">
        <f t="shared" si="102"/>
        <v>1.6328550413711238</v>
      </c>
      <c r="L629" s="13">
        <f t="shared" si="105"/>
        <v>1.8949722003114289E-5</v>
      </c>
      <c r="M629" s="13">
        <f t="shared" si="106"/>
        <v>-1.3073882783043445E-5</v>
      </c>
      <c r="N629" s="13">
        <f t="shared" si="107"/>
        <v>2.3022127942917736E-5</v>
      </c>
    </row>
    <row r="630" spans="3:16" x14ac:dyDescent="0.2">
      <c r="C630">
        <v>628</v>
      </c>
      <c r="D630" s="14">
        <f t="shared" si="99"/>
        <v>10.048</v>
      </c>
      <c r="E630" s="14">
        <f t="shared" si="103"/>
        <v>-2.7504017178967515</v>
      </c>
      <c r="F630" s="14">
        <f t="shared" si="104"/>
        <v>1.8882368780100434</v>
      </c>
      <c r="G630" s="2">
        <f t="shared" si="100"/>
        <v>3.3361876621806688</v>
      </c>
      <c r="H630" s="10">
        <f t="shared" si="108"/>
        <v>-0.35173896318063669</v>
      </c>
      <c r="I630" s="10">
        <f t="shared" si="109"/>
        <v>-0.34025339360382878</v>
      </c>
      <c r="J630" s="10">
        <f t="shared" si="101"/>
        <v>0.48937988319741066</v>
      </c>
      <c r="K630" s="10">
        <f t="shared" si="102"/>
        <v>1.6326631284426183</v>
      </c>
      <c r="L630" s="13">
        <f t="shared" si="105"/>
        <v>1.896199883999472E-5</v>
      </c>
      <c r="M630" s="13">
        <f t="shared" si="106"/>
        <v>-1.3018050753599297E-5</v>
      </c>
      <c r="N630" s="13">
        <f t="shared" si="107"/>
        <v>2.3000587936643018E-5</v>
      </c>
    </row>
    <row r="631" spans="3:16" x14ac:dyDescent="0.2">
      <c r="C631">
        <v>629</v>
      </c>
      <c r="D631" s="14">
        <f t="shared" si="99"/>
        <v>10.064</v>
      </c>
      <c r="E631" s="14">
        <f t="shared" si="103"/>
        <v>-2.7560200602958993</v>
      </c>
      <c r="F631" s="14">
        <f t="shared" si="104"/>
        <v>1.8827863147010269</v>
      </c>
      <c r="G631" s="2">
        <f t="shared" si="100"/>
        <v>3.3377433813250064</v>
      </c>
      <c r="H631" s="10">
        <f t="shared" si="108"/>
        <v>-0.35055345614823374</v>
      </c>
      <c r="I631" s="10">
        <f t="shared" si="109"/>
        <v>-0.34106527878136061</v>
      </c>
      <c r="J631" s="10">
        <f t="shared" si="101"/>
        <v>0.48909431606560189</v>
      </c>
      <c r="K631" s="10">
        <f t="shared" si="102"/>
        <v>1.6324713162916433</v>
      </c>
      <c r="L631" s="13">
        <f t="shared" si="105"/>
        <v>1.8974177095731903E-5</v>
      </c>
      <c r="M631" s="13">
        <f t="shared" si="106"/>
        <v>-1.2962330896870711E-5</v>
      </c>
      <c r="N631" s="13">
        <f t="shared" si="107"/>
        <v>2.2979151828128169E-5</v>
      </c>
    </row>
    <row r="632" spans="3:16" x14ac:dyDescent="0.2">
      <c r="C632">
        <v>630</v>
      </c>
      <c r="D632" s="14">
        <f t="shared" si="99"/>
        <v>10.08</v>
      </c>
      <c r="E632" s="14">
        <f t="shared" si="103"/>
        <v>-2.761619428493495</v>
      </c>
      <c r="F632" s="14">
        <f t="shared" si="104"/>
        <v>1.8773227890890398</v>
      </c>
      <c r="G632" s="2">
        <f t="shared" si="100"/>
        <v>3.3392937460286105</v>
      </c>
      <c r="H632" s="10">
        <f t="shared" si="108"/>
        <v>-0.3493671910436702</v>
      </c>
      <c r="I632" s="10">
        <f t="shared" si="109"/>
        <v>-0.34187368496593762</v>
      </c>
      <c r="J632" s="10">
        <f t="shared" si="101"/>
        <v>0.48880983076236667</v>
      </c>
      <c r="K632" s="10">
        <f t="shared" si="102"/>
        <v>1.6322796108620745</v>
      </c>
      <c r="L632" s="13">
        <f t="shared" si="105"/>
        <v>1.8986257525277495E-5</v>
      </c>
      <c r="M632" s="13">
        <f t="shared" si="106"/>
        <v>-1.2906722745342769E-5</v>
      </c>
      <c r="N632" s="13">
        <f t="shared" si="107"/>
        <v>2.2957819296294338E-5</v>
      </c>
      <c r="O632" s="8"/>
      <c r="P632" s="8"/>
    </row>
    <row r="633" spans="3:16" x14ac:dyDescent="0.2">
      <c r="C633">
        <v>631</v>
      </c>
      <c r="D633" s="14">
        <f t="shared" si="99"/>
        <v>10.096</v>
      </c>
      <c r="E633" s="14">
        <f t="shared" si="103"/>
        <v>-2.7671998104092967</v>
      </c>
      <c r="F633" s="14">
        <f t="shared" si="104"/>
        <v>1.8718463567821169</v>
      </c>
      <c r="G633" s="2">
        <f t="shared" si="100"/>
        <v>3.3408387530869748</v>
      </c>
      <c r="H633" s="10">
        <f t="shared" si="108"/>
        <v>-0.34818017395757406</v>
      </c>
      <c r="I633" s="10">
        <f t="shared" si="109"/>
        <v>-0.34267861912452846</v>
      </c>
      <c r="J633" s="10">
        <f t="shared" si="101"/>
        <v>0.48852642665696211</v>
      </c>
      <c r="K633" s="10">
        <f t="shared" si="102"/>
        <v>1.6320880180826807</v>
      </c>
      <c r="L633" s="13">
        <f t="shared" si="105"/>
        <v>1.8998240878476125E-5</v>
      </c>
      <c r="M633" s="13">
        <f t="shared" si="106"/>
        <v>-1.2851225831611579E-5</v>
      </c>
      <c r="N633" s="13">
        <f t="shared" si="107"/>
        <v>2.29365900223133E-5</v>
      </c>
    </row>
    <row r="634" spans="3:16" x14ac:dyDescent="0.2">
      <c r="C634">
        <v>632</v>
      </c>
      <c r="D634" s="14">
        <f t="shared" si="99"/>
        <v>10.112</v>
      </c>
      <c r="E634" s="14">
        <f t="shared" si="103"/>
        <v>-2.7727611940601373</v>
      </c>
      <c r="F634" s="14">
        <f t="shared" si="104"/>
        <v>1.8663570732770549</v>
      </c>
      <c r="G634" s="2">
        <f t="shared" si="100"/>
        <v>3.3423783993224183</v>
      </c>
      <c r="H634" s="10">
        <f t="shared" si="108"/>
        <v>-0.34699241093386068</v>
      </c>
      <c r="I634" s="10">
        <f t="shared" si="109"/>
        <v>-0.34348008819488907</v>
      </c>
      <c r="J634" s="10">
        <f t="shared" si="101"/>
        <v>0.4882441031206235</v>
      </c>
      <c r="K634" s="10">
        <f t="shared" si="102"/>
        <v>1.6318965438669193</v>
      </c>
      <c r="L634" s="13">
        <f t="shared" si="105"/>
        <v>1.9010127899399265E-5</v>
      </c>
      <c r="M634" s="13">
        <f t="shared" si="106"/>
        <v>-1.2795839688273247E-5</v>
      </c>
      <c r="N634" s="13">
        <f t="shared" si="107"/>
        <v>2.2915463688948278E-5</v>
      </c>
    </row>
    <row r="635" spans="3:16" x14ac:dyDescent="0.2">
      <c r="C635">
        <v>633</v>
      </c>
      <c r="D635" s="14">
        <f t="shared" si="99"/>
        <v>10.128</v>
      </c>
      <c r="E635" s="14">
        <f t="shared" si="103"/>
        <v>-2.7783035675591803</v>
      </c>
      <c r="F635" s="14">
        <f t="shared" si="104"/>
        <v>1.8608549939598804</v>
      </c>
      <c r="G635" s="2">
        <f t="shared" si="100"/>
        <v>3.34391268158388</v>
      </c>
      <c r="H635" s="10">
        <f t="shared" si="108"/>
        <v>-0.34580390797014915</v>
      </c>
      <c r="I635" s="10">
        <f t="shared" si="109"/>
        <v>-0.34427809908556262</v>
      </c>
      <c r="J635" s="10">
        <f t="shared" si="101"/>
        <v>0.48796285952661994</v>
      </c>
      <c r="K635" s="10">
        <f t="shared" si="102"/>
        <v>1.6317051941129979</v>
      </c>
      <c r="L635" s="13">
        <f t="shared" si="105"/>
        <v>1.9021919325901138E-5</v>
      </c>
      <c r="M635" s="13">
        <f t="shared" si="106"/>
        <v>-1.2740563848145925E-5</v>
      </c>
      <c r="N635" s="13">
        <f t="shared" si="107"/>
        <v>2.2894439980261017E-5</v>
      </c>
    </row>
    <row r="636" spans="3:16" x14ac:dyDescent="0.2">
      <c r="C636">
        <v>634</v>
      </c>
      <c r="D636" s="14">
        <f t="shared" si="99"/>
        <v>10.144</v>
      </c>
      <c r="E636" s="14">
        <f t="shared" si="103"/>
        <v>-2.7838269191151821</v>
      </c>
      <c r="F636" s="14">
        <f t="shared" si="104"/>
        <v>1.8553401741063169</v>
      </c>
      <c r="G636" s="2">
        <f t="shared" si="100"/>
        <v>3.3454415967467113</v>
      </c>
      <c r="H636" s="10">
        <f t="shared" si="108"/>
        <v>-0.34461467101812304</v>
      </c>
      <c r="I636" s="10">
        <f t="shared" si="109"/>
        <v>-0.34507265867590731</v>
      </c>
      <c r="J636" s="10">
        <f t="shared" si="101"/>
        <v>0.48768269525029118</v>
      </c>
      <c r="K636" s="10">
        <f t="shared" si="102"/>
        <v>1.6315139747038738</v>
      </c>
      <c r="L636" s="13">
        <f t="shared" si="105"/>
        <v>1.903361589028485E-5</v>
      </c>
      <c r="M636" s="13">
        <f t="shared" si="106"/>
        <v>-1.2685397844158786E-5</v>
      </c>
      <c r="N636" s="13">
        <f t="shared" si="107"/>
        <v>2.287351858205231E-5</v>
      </c>
    </row>
    <row r="637" spans="3:16" x14ac:dyDescent="0.2">
      <c r="C637">
        <v>635</v>
      </c>
      <c r="D637" s="14">
        <f t="shared" si="99"/>
        <v>10.16</v>
      </c>
      <c r="E637" s="14">
        <f t="shared" si="103"/>
        <v>-2.7893312370317602</v>
      </c>
      <c r="F637" s="14">
        <f t="shared" si="104"/>
        <v>1.8498126688822514</v>
      </c>
      <c r="G637" s="2">
        <f t="shared" si="100"/>
        <v>3.3469651417124746</v>
      </c>
      <c r="H637" s="10">
        <f t="shared" si="108"/>
        <v>-0.34342470598386354</v>
      </c>
      <c r="I637" s="10">
        <f t="shared" si="109"/>
        <v>-0.34586377381608246</v>
      </c>
      <c r="J637" s="10">
        <f t="shared" si="101"/>
        <v>0.48740360966903534</v>
      </c>
      <c r="K637" s="10">
        <f t="shared" si="102"/>
        <v>1.6313228915070945</v>
      </c>
      <c r="L637" s="13">
        <f t="shared" si="105"/>
        <v>1.9045218319746482E-5</v>
      </c>
      <c r="M637" s="13">
        <f t="shared" si="106"/>
        <v>-1.2630341209241003E-5</v>
      </c>
      <c r="N637" s="13">
        <f t="shared" si="107"/>
        <v>2.2852699182124165E-5</v>
      </c>
    </row>
    <row r="638" spans="3:16" x14ac:dyDescent="0.2">
      <c r="C638">
        <v>636</v>
      </c>
      <c r="D638" s="14">
        <f t="shared" si="99"/>
        <v>10.176</v>
      </c>
      <c r="E638" s="14">
        <f t="shared" si="103"/>
        <v>-2.7948165097066657</v>
      </c>
      <c r="F638" s="14">
        <f t="shared" si="104"/>
        <v>1.8442725333442023</v>
      </c>
      <c r="G638" s="2">
        <f t="shared" si="100"/>
        <v>3.3484833134087424</v>
      </c>
      <c r="H638" s="10">
        <f t="shared" si="108"/>
        <v>-0.34223401872815473</v>
      </c>
      <c r="I638" s="10">
        <f t="shared" si="109"/>
        <v>-0.34665145132706243</v>
      </c>
      <c r="J638" s="10">
        <f t="shared" si="101"/>
        <v>0.48712560216229828</v>
      </c>
      <c r="K638" s="10">
        <f t="shared" si="102"/>
        <v>1.6311319503746413</v>
      </c>
      <c r="L638" s="13">
        <f t="shared" si="105"/>
        <v>1.9056727336153045E-5</v>
      </c>
      <c r="M638" s="13">
        <f t="shared" si="106"/>
        <v>-1.2575393476765839E-5</v>
      </c>
      <c r="N638" s="13">
        <f t="shared" si="107"/>
        <v>2.2831981470296605E-5</v>
      </c>
    </row>
    <row r="639" spans="3:16" x14ac:dyDescent="0.2">
      <c r="C639">
        <v>637</v>
      </c>
      <c r="D639" s="14">
        <f t="shared" si="99"/>
        <v>10.192</v>
      </c>
      <c r="E639" s="14">
        <f t="shared" si="103"/>
        <v>-2.8002827256310612</v>
      </c>
      <c r="F639" s="14">
        <f t="shared" si="104"/>
        <v>1.8387198224397854</v>
      </c>
      <c r="G639" s="2">
        <f t="shared" si="100"/>
        <v>3.3499961087888925</v>
      </c>
      <c r="H639" s="10">
        <f t="shared" si="108"/>
        <v>-0.34104261506684441</v>
      </c>
      <c r="I639" s="10">
        <f t="shared" si="109"/>
        <v>-0.34743569800067819</v>
      </c>
      <c r="J639" s="10">
        <f t="shared" si="101"/>
        <v>0.48684867211162264</v>
      </c>
      <c r="K639" s="10">
        <f t="shared" si="102"/>
        <v>1.6309411571429753</v>
      </c>
      <c r="L639" s="13">
        <f t="shared" si="105"/>
        <v>1.9068143655376346E-5</v>
      </c>
      <c r="M639" s="13">
        <f t="shared" si="106"/>
        <v>-1.2520554180106558E-5</v>
      </c>
      <c r="N639" s="13">
        <f t="shared" si="107"/>
        <v>2.2811365137559239E-5</v>
      </c>
    </row>
    <row r="640" spans="3:16" x14ac:dyDescent="0.2">
      <c r="C640">
        <v>638</v>
      </c>
      <c r="D640" s="14">
        <f t="shared" si="99"/>
        <v>10.208</v>
      </c>
      <c r="E640" s="14">
        <f t="shared" si="103"/>
        <v>-2.8057298733888048</v>
      </c>
      <c r="F640" s="14">
        <f t="shared" si="104"/>
        <v>1.8331545910081806</v>
      </c>
      <c r="G640" s="2">
        <f t="shared" si="100"/>
        <v>3.3515035248319118</v>
      </c>
      <c r="H640" s="10">
        <f t="shared" si="108"/>
        <v>-0.33985050077123269</v>
      </c>
      <c r="I640" s="10">
        <f t="shared" si="109"/>
        <v>-0.34821652059957575</v>
      </c>
      <c r="J640" s="10">
        <f t="shared" si="101"/>
        <v>0.48657281890065784</v>
      </c>
      <c r="K640" s="10">
        <f t="shared" si="102"/>
        <v>1.6307505176329542</v>
      </c>
      <c r="L640" s="13">
        <f t="shared" si="105"/>
        <v>1.9079467987515031E-5</v>
      </c>
      <c r="M640" s="13">
        <f t="shared" si="106"/>
        <v>-1.2465822852525399E-5</v>
      </c>
      <c r="N640" s="13">
        <f t="shared" si="107"/>
        <v>2.2790849876148878E-5</v>
      </c>
    </row>
    <row r="641" spans="3:16" x14ac:dyDescent="0.2">
      <c r="C641">
        <v>639</v>
      </c>
      <c r="D641" s="14">
        <f t="shared" si="99"/>
        <v>10.224</v>
      </c>
      <c r="E641" s="14">
        <f t="shared" si="103"/>
        <v>-2.8111579416557406</v>
      </c>
      <c r="F641" s="14">
        <f t="shared" si="104"/>
        <v>1.827576893780599</v>
      </c>
      <c r="G641" s="2">
        <f t="shared" si="100"/>
        <v>3.3530055585421987</v>
      </c>
      <c r="H641" s="10">
        <f t="shared" si="108"/>
        <v>-0.33865768156840503</v>
      </c>
      <c r="I641" s="10">
        <f t="shared" si="109"/>
        <v>-0.34899392585724387</v>
      </c>
      <c r="J641" s="10">
        <f t="shared" si="101"/>
        <v>0.4862980419151805</v>
      </c>
      <c r="K641" s="10">
        <f t="shared" si="102"/>
        <v>1.6305600376497873</v>
      </c>
      <c r="L641" s="13">
        <f t="shared" si="105"/>
        <v>1.9090701037782765E-5</v>
      </c>
      <c r="M641" s="13">
        <f t="shared" si="106"/>
        <v>-1.2411199027839714E-5</v>
      </c>
      <c r="N641" s="13">
        <f t="shared" si="107"/>
        <v>2.2770435380612497E-5</v>
      </c>
    </row>
    <row r="642" spans="3:16" x14ac:dyDescent="0.2">
      <c r="C642">
        <v>640</v>
      </c>
      <c r="D642" s="14">
        <f t="shared" ref="D642:D705" si="110">C642*dt</f>
        <v>10.24</v>
      </c>
      <c r="E642" s="14">
        <f t="shared" si="103"/>
        <v>-2.8165669191989937</v>
      </c>
      <c r="F642" s="14">
        <f t="shared" si="104"/>
        <v>1.8219867853807488</v>
      </c>
      <c r="G642" s="2">
        <f t="shared" si="100"/>
        <v>3.3545022069493684</v>
      </c>
      <c r="H642" s="10">
        <f t="shared" si="108"/>
        <v>-0.33746416314150984</v>
      </c>
      <c r="I642" s="10">
        <f t="shared" si="109"/>
        <v>-0.34976792047805572</v>
      </c>
      <c r="J642" s="10">
        <f t="shared" si="101"/>
        <v>0.48602434054308752</v>
      </c>
      <c r="K642" s="10">
        <f t="shared" si="102"/>
        <v>1.6303697229828984</v>
      </c>
      <c r="L642" s="13">
        <f t="shared" si="105"/>
        <v>1.9101843506286187E-5</v>
      </c>
      <c r="M642" s="13">
        <f t="shared" si="106"/>
        <v>-1.2356682240199923E-5</v>
      </c>
      <c r="N642" s="13">
        <f t="shared" si="107"/>
        <v>2.2750121347454828E-5</v>
      </c>
      <c r="O642" s="8">
        <f>E642</f>
        <v>-2.8165669191989937</v>
      </c>
      <c r="P642" s="8">
        <f>F642</f>
        <v>1.8219867853807488</v>
      </c>
    </row>
    <row r="643" spans="3:16" x14ac:dyDescent="0.2">
      <c r="C643">
        <v>641</v>
      </c>
      <c r="D643" s="14">
        <f t="shared" si="110"/>
        <v>10.256</v>
      </c>
      <c r="E643" s="14">
        <f t="shared" si="103"/>
        <v>-2.8219567948762689</v>
      </c>
      <c r="F643" s="14">
        <f t="shared" si="104"/>
        <v>1.8163843203253012</v>
      </c>
      <c r="G643" s="2">
        <f t="shared" ref="G643:G706" si="111">SQRT(E643^2+F643^2)</f>
        <v>3.355993467108056</v>
      </c>
      <c r="H643" s="10">
        <f t="shared" si="108"/>
        <v>-0.33626995113011926</v>
      </c>
      <c r="I643" s="10">
        <f t="shared" si="109"/>
        <v>-0.35053851113726886</v>
      </c>
      <c r="J643" s="10">
        <f t="shared" ref="J643:J706" si="112">SQRT(H643^2+I643^2)</f>
        <v>0.48575171417441848</v>
      </c>
      <c r="K643" s="10">
        <f t="shared" ref="K643:K706" si="113">J643*G643</f>
        <v>1.6301795794058882</v>
      </c>
      <c r="L643" s="13">
        <f t="shared" si="105"/>
        <v>1.9112896087580822E-5</v>
      </c>
      <c r="M643" s="13">
        <f t="shared" si="106"/>
        <v>-1.2302272023756444E-5</v>
      </c>
      <c r="N643" s="13">
        <f t="shared" si="107"/>
        <v>2.2729907474540295E-5</v>
      </c>
    </row>
    <row r="644" spans="3:16" x14ac:dyDescent="0.2">
      <c r="C644">
        <v>642</v>
      </c>
      <c r="D644" s="14">
        <f t="shared" si="110"/>
        <v>10.272</v>
      </c>
      <c r="E644" s="14">
        <f t="shared" ref="E644:E707" si="114">-((dt^2)*GM*E643)/G643^3+2*E643-E642</f>
        <v>-2.8273275576351575</v>
      </c>
      <c r="F644" s="14">
        <f t="shared" ref="F644:F707" si="115">-((dt^2)*GM*F643)/G643^3+2*F643-F642</f>
        <v>1.8107695530243562</v>
      </c>
      <c r="G644" s="2">
        <f t="shared" si="111"/>
        <v>3.3574793360977235</v>
      </c>
      <c r="H644" s="10">
        <f t="shared" si="108"/>
        <v>-0.33507505113056224</v>
      </c>
      <c r="I644" s="10">
        <f t="shared" si="109"/>
        <v>-0.35130570448102527</v>
      </c>
      <c r="J644" s="10">
        <f t="shared" si="112"/>
        <v>0.48548016220135953</v>
      </c>
      <c r="K644" s="10">
        <f t="shared" si="113"/>
        <v>1.6299896126764357</v>
      </c>
      <c r="L644" s="13">
        <f t="shared" ref="L644:L707" si="116">(H645-H643)/2*dt</f>
        <v>1.9123859470671078E-5</v>
      </c>
      <c r="M644" s="13">
        <f t="shared" ref="M644:M707" si="117">(I645-I643)/2*dt</f>
        <v>-1.2247967912770719E-5</v>
      </c>
      <c r="N644" s="13">
        <f t="shared" ref="N644:N707" si="118">SQRT(L644^2+M644^2)</f>
        <v>2.2709793461109173E-5</v>
      </c>
    </row>
    <row r="645" spans="3:16" x14ac:dyDescent="0.2">
      <c r="C645">
        <v>643</v>
      </c>
      <c r="D645" s="14">
        <f t="shared" si="110"/>
        <v>10.288</v>
      </c>
      <c r="E645" s="14">
        <f t="shared" si="114"/>
        <v>-2.8326791965124469</v>
      </c>
      <c r="F645" s="14">
        <f t="shared" si="115"/>
        <v>1.8051425377819084</v>
      </c>
      <c r="G645" s="2">
        <f t="shared" si="111"/>
        <v>3.3589598110224705</v>
      </c>
      <c r="H645" s="10">
        <f t="shared" ref="H645:H708" si="119">(E646-E644)/(2*dt)</f>
        <v>-0.33387946869628538</v>
      </c>
      <c r="I645" s="10">
        <f t="shared" ref="I645:I708" si="120">(F646-F644)/(2*dt)</f>
        <v>-0.3520695071263652</v>
      </c>
      <c r="J645" s="10">
        <f t="shared" si="112"/>
        <v>0.4852096840182763</v>
      </c>
      <c r="K645" s="10">
        <f t="shared" si="113"/>
        <v>1.629799828536302</v>
      </c>
      <c r="L645" s="13">
        <f t="shared" si="116"/>
        <v>1.9134734339232295E-5</v>
      </c>
      <c r="M645" s="13">
        <f t="shared" si="117"/>
        <v>-1.2193769441837254E-5</v>
      </c>
      <c r="N645" s="13">
        <f t="shared" si="118"/>
        <v>2.2689779008039712E-5</v>
      </c>
    </row>
    <row r="646" spans="3:16" x14ac:dyDescent="0.2">
      <c r="C646">
        <v>644</v>
      </c>
      <c r="D646" s="14">
        <f t="shared" si="110"/>
        <v>10.304</v>
      </c>
      <c r="E646" s="14">
        <f t="shared" si="114"/>
        <v>-2.8380117006334387</v>
      </c>
      <c r="F646" s="14">
        <f t="shared" si="115"/>
        <v>1.7995033287963125</v>
      </c>
      <c r="G646" s="2">
        <f t="shared" si="111"/>
        <v>3.3604348890108424</v>
      </c>
      <c r="H646" s="10">
        <f t="shared" si="119"/>
        <v>-0.3326832093381582</v>
      </c>
      <c r="I646" s="10">
        <f t="shared" si="120"/>
        <v>-0.35282992566125493</v>
      </c>
      <c r="J646" s="10">
        <f t="shared" si="112"/>
        <v>0.48494027902171982</v>
      </c>
      <c r="K646" s="10">
        <f t="shared" si="113"/>
        <v>1.6296102327112401</v>
      </c>
      <c r="L646" s="13">
        <f t="shared" si="116"/>
        <v>1.914552137205483E-5</v>
      </c>
      <c r="M646" s="13">
        <f t="shared" si="117"/>
        <v>-1.2139676145883627E-5</v>
      </c>
      <c r="N646" s="13">
        <f t="shared" si="118"/>
        <v>2.266986381817818E-5</v>
      </c>
    </row>
    <row r="647" spans="3:16" x14ac:dyDescent="0.2">
      <c r="C647">
        <v>645</v>
      </c>
      <c r="D647" s="14">
        <f t="shared" si="110"/>
        <v>10.32</v>
      </c>
      <c r="E647" s="14">
        <f t="shared" si="114"/>
        <v>-2.843325059211268</v>
      </c>
      <c r="F647" s="14">
        <f t="shared" si="115"/>
        <v>1.7938519801607482</v>
      </c>
      <c r="G647" s="2">
        <f t="shared" si="111"/>
        <v>3.3619045672156429</v>
      </c>
      <c r="H647" s="10">
        <f t="shared" si="119"/>
        <v>-0.33148627852477852</v>
      </c>
      <c r="I647" s="10">
        <f t="shared" si="120"/>
        <v>-0.35358696664460065</v>
      </c>
      <c r="J647" s="10">
        <f t="shared" si="112"/>
        <v>0.48467194661042329</v>
      </c>
      <c r="K647" s="10">
        <f t="shared" si="113"/>
        <v>1.6294208309108782</v>
      </c>
      <c r="L647" s="13">
        <f t="shared" si="116"/>
        <v>1.9156221242599969E-5</v>
      </c>
      <c r="M647" s="13">
        <f t="shared" si="117"/>
        <v>-1.2085687560170477E-5</v>
      </c>
      <c r="N647" s="13">
        <f t="shared" si="118"/>
        <v>2.2650047595921245E-5</v>
      </c>
    </row>
    <row r="648" spans="3:16" x14ac:dyDescent="0.2">
      <c r="C648">
        <v>646</v>
      </c>
      <c r="D648" s="14">
        <f t="shared" si="110"/>
        <v>10.336</v>
      </c>
      <c r="E648" s="14">
        <f t="shared" si="114"/>
        <v>-2.8486192615462316</v>
      </c>
      <c r="F648" s="14">
        <f t="shared" si="115"/>
        <v>1.7881885458636853</v>
      </c>
      <c r="G648" s="2">
        <f t="shared" si="111"/>
        <v>3.3633688428137463</v>
      </c>
      <c r="H648" s="10">
        <f t="shared" si="119"/>
        <v>-0.33028868168283321</v>
      </c>
      <c r="I648" s="10">
        <f t="shared" si="120"/>
        <v>-0.35434063660627624</v>
      </c>
      <c r="J648" s="10">
        <f t="shared" si="112"/>
        <v>0.48440468618534754</v>
      </c>
      <c r="K648" s="10">
        <f t="shared" si="113"/>
        <v>1.6292316288287683</v>
      </c>
      <c r="L648" s="13">
        <f t="shared" si="116"/>
        <v>1.9166834619221973E-5</v>
      </c>
      <c r="M648" s="13">
        <f t="shared" si="117"/>
        <v>-1.2031803220291515E-5</v>
      </c>
      <c r="N648" s="13">
        <f t="shared" si="118"/>
        <v>2.2630330047359521E-5</v>
      </c>
    </row>
    <row r="649" spans="3:16" x14ac:dyDescent="0.2">
      <c r="C649">
        <v>647</v>
      </c>
      <c r="D649" s="14">
        <f t="shared" si="110"/>
        <v>10.352</v>
      </c>
      <c r="E649" s="14">
        <f t="shared" si="114"/>
        <v>-2.8538942970251187</v>
      </c>
      <c r="F649" s="14">
        <f t="shared" si="115"/>
        <v>1.7825130797893474</v>
      </c>
      <c r="G649" s="2">
        <f t="shared" si="111"/>
        <v>3.3648277130059125</v>
      </c>
      <c r="H649" s="10">
        <f t="shared" si="119"/>
        <v>-0.32909042419737577</v>
      </c>
      <c r="I649" s="10">
        <f t="shared" si="120"/>
        <v>-0.35509094204713709</v>
      </c>
      <c r="J649" s="10">
        <f t="shared" si="112"/>
        <v>0.48413849714966067</v>
      </c>
      <c r="K649" s="10">
        <f t="shared" si="113"/>
        <v>1.6290426321422122</v>
      </c>
      <c r="L649" s="13">
        <f t="shared" si="116"/>
        <v>1.9177362165168077E-5</v>
      </c>
      <c r="M649" s="13">
        <f t="shared" si="117"/>
        <v>-1.1978022661840448E-5</v>
      </c>
      <c r="N649" s="13">
        <f t="shared" si="118"/>
        <v>2.2610710880058224E-5</v>
      </c>
    </row>
    <row r="650" spans="3:16" x14ac:dyDescent="0.2">
      <c r="C650">
        <v>648</v>
      </c>
      <c r="D650" s="14">
        <f t="shared" si="110"/>
        <v>10.368</v>
      </c>
      <c r="E650" s="14">
        <f t="shared" si="114"/>
        <v>-2.8591501551205476</v>
      </c>
      <c r="F650" s="14">
        <f t="shared" si="115"/>
        <v>1.7768256357181769</v>
      </c>
      <c r="G650" s="2">
        <f t="shared" si="111"/>
        <v>3.366281175016602</v>
      </c>
      <c r="H650" s="10">
        <f t="shared" si="119"/>
        <v>-0.3278915114121872</v>
      </c>
      <c r="I650" s="10">
        <f t="shared" si="120"/>
        <v>-0.35583788943900629</v>
      </c>
      <c r="J650" s="10">
        <f t="shared" si="112"/>
        <v>0.48387337890875431</v>
      </c>
      <c r="K650" s="10">
        <f t="shared" si="113"/>
        <v>1.6288538465122149</v>
      </c>
      <c r="L650" s="13">
        <f t="shared" si="116"/>
        <v>1.918780453857849E-5</v>
      </c>
      <c r="M650" s="13">
        <f t="shared" si="117"/>
        <v>-1.1924345420744054E-5</v>
      </c>
      <c r="N650" s="13">
        <f t="shared" si="118"/>
        <v>2.2591189803193478E-5</v>
      </c>
    </row>
    <row r="651" spans="3:16" x14ac:dyDescent="0.2">
      <c r="C651">
        <v>649</v>
      </c>
      <c r="D651" s="14">
        <f t="shared" si="110"/>
        <v>10.384</v>
      </c>
      <c r="E651" s="14">
        <f t="shared" si="114"/>
        <v>-2.8643868253903086</v>
      </c>
      <c r="F651" s="14">
        <f t="shared" si="115"/>
        <v>1.7711262673272992</v>
      </c>
      <c r="G651" s="2">
        <f t="shared" si="111"/>
        <v>3.3677292260937937</v>
      </c>
      <c r="H651" s="10">
        <f t="shared" si="119"/>
        <v>-0.32669194863005346</v>
      </c>
      <c r="I651" s="10">
        <f t="shared" si="120"/>
        <v>-0.3565814852247301</v>
      </c>
      <c r="J651" s="10">
        <f t="shared" si="112"/>
        <v>0.48360933087025515</v>
      </c>
      <c r="K651" s="10">
        <f t="shared" si="113"/>
        <v>1.6286652775834218</v>
      </c>
      <c r="L651" s="13">
        <f t="shared" si="116"/>
        <v>1.919816239270844E-5</v>
      </c>
      <c r="M651" s="13">
        <f t="shared" si="117"/>
        <v>-1.187077103359524E-5</v>
      </c>
      <c r="N651" s="13">
        <f t="shared" si="118"/>
        <v>2.2571766527873897E-5</v>
      </c>
    </row>
    <row r="652" spans="3:16" x14ac:dyDescent="0.2">
      <c r="C652">
        <v>650</v>
      </c>
      <c r="D652" s="14">
        <f t="shared" si="110"/>
        <v>10.4</v>
      </c>
      <c r="E652" s="14">
        <f t="shared" si="114"/>
        <v>-2.8696042974767093</v>
      </c>
      <c r="F652" s="14">
        <f t="shared" si="115"/>
        <v>1.7654150281909855</v>
      </c>
      <c r="G652" s="2">
        <f t="shared" si="111"/>
        <v>3.3691718635088024</v>
      </c>
      <c r="H652" s="10">
        <f t="shared" si="119"/>
        <v>-0.32549174111309864</v>
      </c>
      <c r="I652" s="10">
        <f t="shared" si="120"/>
        <v>-0.3573217358182057</v>
      </c>
      <c r="J652" s="10">
        <f t="shared" si="112"/>
        <v>0.48334635244405438</v>
      </c>
      <c r="K652" s="10">
        <f t="shared" si="113"/>
        <v>1.6284769309841172</v>
      </c>
      <c r="L652" s="13">
        <f t="shared" si="116"/>
        <v>1.9208436375484084E-5</v>
      </c>
      <c r="M652" s="13">
        <f t="shared" si="117"/>
        <v>-1.1817299036986917E-5</v>
      </c>
      <c r="N652" s="13">
        <f t="shared" si="118"/>
        <v>2.2552440766369214E-5</v>
      </c>
      <c r="O652" s="8"/>
      <c r="P652" s="8"/>
    </row>
    <row r="653" spans="3:16" x14ac:dyDescent="0.2">
      <c r="C653">
        <v>651</v>
      </c>
      <c r="D653" s="14">
        <f t="shared" si="110"/>
        <v>10.416</v>
      </c>
      <c r="E653" s="14">
        <f t="shared" si="114"/>
        <v>-2.8748025611059278</v>
      </c>
      <c r="F653" s="14">
        <f t="shared" si="115"/>
        <v>1.7596919717811166</v>
      </c>
      <c r="G653" s="2">
        <f t="shared" si="111"/>
        <v>3.3706090845561008</v>
      </c>
      <c r="H653" s="10">
        <f t="shared" si="119"/>
        <v>-0.32429089408311795</v>
      </c>
      <c r="I653" s="10">
        <f t="shared" si="120"/>
        <v>-0.35805864760435346</v>
      </c>
      <c r="J653" s="10">
        <f t="shared" si="112"/>
        <v>0.48308444304229731</v>
      </c>
      <c r="K653" s="10">
        <f t="shared" si="113"/>
        <v>1.6282888123260915</v>
      </c>
      <c r="L653" s="13">
        <f t="shared" si="116"/>
        <v>1.9218627130168642E-5</v>
      </c>
      <c r="M653" s="13">
        <f t="shared" si="117"/>
        <v>-1.1763928967845061E-5</v>
      </c>
      <c r="N653" s="13">
        <f t="shared" si="118"/>
        <v>2.2533212232812222E-5</v>
      </c>
    </row>
    <row r="654" spans="3:16" x14ac:dyDescent="0.2">
      <c r="C654">
        <v>652</v>
      </c>
      <c r="D654" s="14">
        <f t="shared" si="110"/>
        <v>10.432</v>
      </c>
      <c r="E654" s="14">
        <f t="shared" si="114"/>
        <v>-2.8799816060873691</v>
      </c>
      <c r="F654" s="14">
        <f t="shared" si="115"/>
        <v>1.7539571514676462</v>
      </c>
      <c r="G654" s="2">
        <f t="shared" si="111"/>
        <v>3.372040886553139</v>
      </c>
      <c r="H654" s="10">
        <f t="shared" si="119"/>
        <v>-0.32308941272182756</v>
      </c>
      <c r="I654" s="10">
        <f t="shared" si="120"/>
        <v>-0.35879222693918633</v>
      </c>
      <c r="J654" s="10">
        <f t="shared" si="112"/>
        <v>0.48282360207938885</v>
      </c>
      <c r="K654" s="10">
        <f t="shared" si="113"/>
        <v>1.6281009272045623</v>
      </c>
      <c r="L654" s="13">
        <f t="shared" si="116"/>
        <v>1.9228735295140353E-5</v>
      </c>
      <c r="M654" s="13">
        <f t="shared" si="117"/>
        <v>-1.1710660363761782E-5</v>
      </c>
      <c r="N654" s="13">
        <f t="shared" si="118"/>
        <v>2.2514080643143251E-5</v>
      </c>
    </row>
    <row r="655" spans="3:16" x14ac:dyDescent="0.2">
      <c r="C655">
        <v>653</v>
      </c>
      <c r="D655" s="14">
        <f t="shared" si="110"/>
        <v>10.448</v>
      </c>
      <c r="E655" s="14">
        <f t="shared" si="114"/>
        <v>-2.8851414223130263</v>
      </c>
      <c r="F655" s="14">
        <f t="shared" si="115"/>
        <v>1.7482106205190626</v>
      </c>
      <c r="G655" s="2">
        <f t="shared" si="111"/>
        <v>3.3734672668401688</v>
      </c>
      <c r="H655" s="10">
        <f t="shared" si="119"/>
        <v>-0.32188730217122541</v>
      </c>
      <c r="I655" s="10">
        <f t="shared" si="120"/>
        <v>-0.35952248014982369</v>
      </c>
      <c r="J655" s="10">
        <f t="shared" si="112"/>
        <v>0.48256382897203365</v>
      </c>
      <c r="K655" s="10">
        <f t="shared" si="113"/>
        <v>1.6279132811982131</v>
      </c>
      <c r="L655" s="13">
        <f t="shared" si="116"/>
        <v>1.9238761503670432E-5</v>
      </c>
      <c r="M655" s="13">
        <f t="shared" si="117"/>
        <v>-1.1657492762440214E-5</v>
      </c>
      <c r="N655" s="13">
        <f t="shared" si="118"/>
        <v>2.2495045714589189E-5</v>
      </c>
    </row>
    <row r="656" spans="3:16" x14ac:dyDescent="0.2">
      <c r="C656">
        <v>654</v>
      </c>
      <c r="D656" s="14">
        <f t="shared" si="110"/>
        <v>10.464</v>
      </c>
      <c r="E656" s="14">
        <f t="shared" si="114"/>
        <v>-2.8902819997568483</v>
      </c>
      <c r="F656" s="14">
        <f t="shared" si="115"/>
        <v>1.7424524321028518</v>
      </c>
      <c r="G656" s="2">
        <f t="shared" si="111"/>
        <v>3.3748882227800658</v>
      </c>
      <c r="H656" s="10">
        <f t="shared" si="119"/>
        <v>-0.32068456753386876</v>
      </c>
      <c r="I656" s="10">
        <f t="shared" si="120"/>
        <v>-0.36024941353449136</v>
      </c>
      <c r="J656" s="10">
        <f t="shared" si="112"/>
        <v>0.48230512313921092</v>
      </c>
      <c r="K656" s="10">
        <f t="shared" si="113"/>
        <v>1.6277258798690124</v>
      </c>
      <c r="L656" s="13">
        <f t="shared" si="116"/>
        <v>1.9248706384145109E-5</v>
      </c>
      <c r="M656" s="13">
        <f t="shared" si="117"/>
        <v>-1.1604425701916554E-5</v>
      </c>
      <c r="N656" s="13">
        <f t="shared" si="118"/>
        <v>2.2476107165929115E-5</v>
      </c>
    </row>
    <row r="657" spans="3:16" x14ac:dyDescent="0.2">
      <c r="C657">
        <v>655</v>
      </c>
      <c r="D657" s="14">
        <f t="shared" si="110"/>
        <v>10.48</v>
      </c>
      <c r="E657" s="14">
        <f t="shared" si="114"/>
        <v>-2.8954033284741101</v>
      </c>
      <c r="F657" s="14">
        <f t="shared" si="115"/>
        <v>1.7366826392859589</v>
      </c>
      <c r="G657" s="2">
        <f t="shared" si="111"/>
        <v>3.3763037517581558</v>
      </c>
      <c r="H657" s="10">
        <f t="shared" si="119"/>
        <v>-0.31948121387320727</v>
      </c>
      <c r="I657" s="10">
        <f t="shared" si="120"/>
        <v>-0.36097303336256326</v>
      </c>
      <c r="J657" s="10">
        <f t="shared" si="112"/>
        <v>0.48204748400221753</v>
      </c>
      <c r="K657" s="10">
        <f t="shared" si="113"/>
        <v>1.6275387287622667</v>
      </c>
      <c r="L657" s="13">
        <f t="shared" si="116"/>
        <v>1.9258570560065635E-5</v>
      </c>
      <c r="M657" s="13">
        <f t="shared" si="117"/>
        <v>-1.1551458720560071E-5</v>
      </c>
      <c r="N657" s="13">
        <f t="shared" si="118"/>
        <v>2.2457264717454573E-5</v>
      </c>
    </row>
    <row r="658" spans="3:16" x14ac:dyDescent="0.2">
      <c r="C658">
        <v>656</v>
      </c>
      <c r="D658" s="14">
        <f t="shared" si="110"/>
        <v>10.496</v>
      </c>
      <c r="E658" s="14">
        <f t="shared" si="114"/>
        <v>-2.9005053986007909</v>
      </c>
      <c r="F658" s="14">
        <f t="shared" si="115"/>
        <v>1.7309012950352498</v>
      </c>
      <c r="G658" s="2">
        <f t="shared" si="111"/>
        <v>3.3777138511820444</v>
      </c>
      <c r="H658" s="10">
        <f t="shared" si="119"/>
        <v>-0.31827724621386055</v>
      </c>
      <c r="I658" s="10">
        <f t="shared" si="120"/>
        <v>-0.36169334587456137</v>
      </c>
      <c r="J658" s="10">
        <f t="shared" si="112"/>
        <v>0.48179091098464433</v>
      </c>
      <c r="K658" s="10">
        <f t="shared" si="113"/>
        <v>1.6273518334064485</v>
      </c>
      <c r="L658" s="13">
        <f t="shared" si="116"/>
        <v>1.926835465049237E-5</v>
      </c>
      <c r="M658" s="13">
        <f t="shared" si="117"/>
        <v>-1.1498591357184118E-5</v>
      </c>
      <c r="N658" s="13">
        <f t="shared" si="118"/>
        <v>2.2438518091368249E-5</v>
      </c>
    </row>
    <row r="659" spans="3:16" x14ac:dyDescent="0.2">
      <c r="C659">
        <v>657</v>
      </c>
      <c r="D659" s="14">
        <f t="shared" si="110"/>
        <v>10.512</v>
      </c>
      <c r="E659" s="14">
        <f t="shared" si="114"/>
        <v>-2.9055882003529536</v>
      </c>
      <c r="F659" s="14">
        <f t="shared" si="115"/>
        <v>1.7251084522179729</v>
      </c>
      <c r="G659" s="2">
        <f t="shared" si="111"/>
        <v>3.379118518481441</v>
      </c>
      <c r="H659" s="10">
        <f t="shared" si="119"/>
        <v>-0.31707266954189572</v>
      </c>
      <c r="I659" s="10">
        <f t="shared" si="120"/>
        <v>-0.36241035728221127</v>
      </c>
      <c r="J659" s="10">
        <f t="shared" si="112"/>
        <v>0.48153540351239416</v>
      </c>
      <c r="K659" s="10">
        <f t="shared" si="113"/>
        <v>1.6271651993131642</v>
      </c>
      <c r="L659" s="13">
        <f t="shared" si="116"/>
        <v>1.9278059269378645E-5</v>
      </c>
      <c r="M659" s="13">
        <f t="shared" si="117"/>
        <v>-1.1445823151268186E-5</v>
      </c>
      <c r="N659" s="13">
        <f t="shared" si="118"/>
        <v>2.2419867011286722E-5</v>
      </c>
    </row>
    <row r="660" spans="3:16" x14ac:dyDescent="0.2">
      <c r="C660">
        <v>658</v>
      </c>
      <c r="D660" s="14">
        <f t="shared" si="110"/>
        <v>10.528</v>
      </c>
      <c r="E660" s="14">
        <f t="shared" si="114"/>
        <v>-2.9106517240261316</v>
      </c>
      <c r="F660" s="14">
        <f t="shared" si="115"/>
        <v>1.719304163602219</v>
      </c>
      <c r="G660" s="2">
        <f t="shared" si="111"/>
        <v>3.3805177511079894</v>
      </c>
      <c r="H660" s="10">
        <f t="shared" si="119"/>
        <v>-0.31586748880518822</v>
      </c>
      <c r="I660" s="10">
        <f t="shared" si="120"/>
        <v>-0.36312407376846989</v>
      </c>
      <c r="J660" s="10">
        <f t="shared" si="112"/>
        <v>0.48128096101373558</v>
      </c>
      <c r="K660" s="10">
        <f t="shared" si="113"/>
        <v>1.6269788319772454</v>
      </c>
      <c r="L660" s="13">
        <f t="shared" si="116"/>
        <v>1.9287685026014856E-5</v>
      </c>
      <c r="M660" s="13">
        <f t="shared" si="117"/>
        <v>-1.1393153642513809E-5</v>
      </c>
      <c r="N660" s="13">
        <f t="shared" si="118"/>
        <v>2.2401311202353388E-5</v>
      </c>
    </row>
    <row r="661" spans="3:16" x14ac:dyDescent="0.2">
      <c r="C661">
        <v>659</v>
      </c>
      <c r="D661" s="14">
        <f t="shared" si="110"/>
        <v>10.544</v>
      </c>
      <c r="E661" s="14">
        <f t="shared" si="114"/>
        <v>-2.9156959599947196</v>
      </c>
      <c r="F661" s="14">
        <f t="shared" si="115"/>
        <v>1.7134884818573819</v>
      </c>
      <c r="G661" s="2">
        <f t="shared" si="111"/>
        <v>3.3819115465351022</v>
      </c>
      <c r="H661" s="10">
        <f t="shared" si="119"/>
        <v>-0.31466170891364387</v>
      </c>
      <c r="I661" s="10">
        <f t="shared" si="120"/>
        <v>-0.3638345014875255</v>
      </c>
      <c r="J661" s="10">
        <f t="shared" si="112"/>
        <v>0.4810275829192448</v>
      </c>
      <c r="K661" s="10">
        <f t="shared" si="113"/>
        <v>1.6267927368764652</v>
      </c>
      <c r="L661" s="13">
        <f t="shared" si="116"/>
        <v>1.9297232525472552E-5</v>
      </c>
      <c r="M661" s="13">
        <f t="shared" si="117"/>
        <v>-1.1340582370844565E-5</v>
      </c>
      <c r="N661" s="13">
        <f t="shared" si="118"/>
        <v>2.2382850391584767E-5</v>
      </c>
    </row>
    <row r="662" spans="3:16" x14ac:dyDescent="0.2">
      <c r="C662">
        <v>660</v>
      </c>
      <c r="D662" s="14">
        <f t="shared" si="110"/>
        <v>10.56</v>
      </c>
      <c r="E662" s="14">
        <f t="shared" si="114"/>
        <v>-2.9207208987113682</v>
      </c>
      <c r="F662" s="14">
        <f t="shared" si="115"/>
        <v>1.7076614595546182</v>
      </c>
      <c r="G662" s="2">
        <f t="shared" si="111"/>
        <v>3.3832999022577872</v>
      </c>
      <c r="H662" s="10">
        <f t="shared" si="119"/>
        <v>-0.31345533473950415</v>
      </c>
      <c r="I662" s="10">
        <f t="shared" si="120"/>
        <v>-0.36454164656482546</v>
      </c>
      <c r="J662" s="10">
        <f t="shared" si="112"/>
        <v>0.48077526866182368</v>
      </c>
      <c r="K662" s="10">
        <f t="shared" si="113"/>
        <v>1.6266069194715094</v>
      </c>
      <c r="L662" s="13">
        <f t="shared" si="116"/>
        <v>1.9306702367716255E-5</v>
      </c>
      <c r="M662" s="13">
        <f t="shared" si="117"/>
        <v>-1.1288108876628122E-5</v>
      </c>
      <c r="N662" s="13">
        <f t="shared" si="118"/>
        <v>2.2364484307182026E-5</v>
      </c>
      <c r="O662" s="8">
        <f>E662</f>
        <v>-2.9207208987113682</v>
      </c>
      <c r="P662" s="8">
        <f>F662</f>
        <v>1.7076614595546182</v>
      </c>
    </row>
    <row r="663" spans="3:16" x14ac:dyDescent="0.2">
      <c r="C663">
        <v>661</v>
      </c>
      <c r="D663" s="14">
        <f t="shared" si="110"/>
        <v>10.576000000000001</v>
      </c>
      <c r="E663" s="14">
        <f t="shared" si="114"/>
        <v>-2.9257265307063838</v>
      </c>
      <c r="F663" s="14">
        <f t="shared" si="115"/>
        <v>1.7018231491673075</v>
      </c>
      <c r="G663" s="2">
        <f t="shared" si="111"/>
        <v>3.3846828157924849</v>
      </c>
      <c r="H663" s="10">
        <f t="shared" si="119"/>
        <v>-0.31224837111767934</v>
      </c>
      <c r="I663" s="10">
        <f t="shared" si="120"/>
        <v>-0.36524551509710401</v>
      </c>
      <c r="J663" s="10">
        <f t="shared" si="112"/>
        <v>0.4805240176767368</v>
      </c>
      <c r="K663" s="10">
        <f t="shared" si="113"/>
        <v>1.6264213852060152</v>
      </c>
      <c r="L663" s="13">
        <f t="shared" si="116"/>
        <v>1.9316095147825507E-5</v>
      </c>
      <c r="M663" s="13">
        <f t="shared" si="117"/>
        <v>-1.123573270078726E-5</v>
      </c>
      <c r="N663" s="13">
        <f t="shared" si="118"/>
        <v>2.2346212678737939E-5</v>
      </c>
    </row>
    <row r="664" spans="3:16" x14ac:dyDescent="0.2">
      <c r="C664">
        <v>662</v>
      </c>
      <c r="D664" s="14">
        <f t="shared" si="110"/>
        <v>10.592000000000001</v>
      </c>
      <c r="E664" s="14">
        <f t="shared" si="114"/>
        <v>-2.9307128465871339</v>
      </c>
      <c r="F664" s="14">
        <f t="shared" si="115"/>
        <v>1.6959736030715109</v>
      </c>
      <c r="G664" s="2">
        <f t="shared" si="111"/>
        <v>3.3860602846769026</v>
      </c>
      <c r="H664" s="10">
        <f t="shared" si="119"/>
        <v>-0.31104082284602597</v>
      </c>
      <c r="I664" s="10">
        <f t="shared" si="120"/>
        <v>-0.36594611315242387</v>
      </c>
      <c r="J664" s="10">
        <f t="shared" si="112"/>
        <v>0.48027382940162328</v>
      </c>
      <c r="K664" s="10">
        <f t="shared" si="113"/>
        <v>1.6262361395065266</v>
      </c>
      <c r="L664" s="13">
        <f t="shared" si="116"/>
        <v>1.9325411456661001E-5</v>
      </c>
      <c r="M664" s="13">
        <f t="shared" si="117"/>
        <v>-1.1183453384799869E-5</v>
      </c>
      <c r="N664" s="13">
        <f t="shared" si="118"/>
        <v>2.2328035237773071E-5</v>
      </c>
    </row>
    <row r="665" spans="3:16" x14ac:dyDescent="0.2">
      <c r="C665">
        <v>663</v>
      </c>
      <c r="D665" s="14">
        <f t="shared" si="110"/>
        <v>10.608000000000001</v>
      </c>
      <c r="E665" s="14">
        <f t="shared" si="114"/>
        <v>-2.9356798370374566</v>
      </c>
      <c r="F665" s="14">
        <f t="shared" si="115"/>
        <v>1.6901128735464299</v>
      </c>
      <c r="G665" s="2">
        <f t="shared" si="111"/>
        <v>3.3874323064698486</v>
      </c>
      <c r="H665" s="10">
        <f t="shared" si="119"/>
        <v>-0.30983269468559671</v>
      </c>
      <c r="I665" s="10">
        <f t="shared" si="120"/>
        <v>-0.366643446770204</v>
      </c>
      <c r="J665" s="10">
        <f t="shared" si="112"/>
        <v>0.48002470327648095</v>
      </c>
      <c r="K665" s="10">
        <f t="shared" si="113"/>
        <v>1.6260511877823545</v>
      </c>
      <c r="L665" s="13">
        <f t="shared" si="116"/>
        <v>1.9334651880420495E-5</v>
      </c>
      <c r="M665" s="13">
        <f t="shared" si="117"/>
        <v>-1.1131270470476906E-5</v>
      </c>
      <c r="N665" s="13">
        <f t="shared" si="118"/>
        <v>2.2309951717203668E-5</v>
      </c>
    </row>
    <row r="666" spans="3:16" x14ac:dyDescent="0.2">
      <c r="C666">
        <v>664</v>
      </c>
      <c r="D666" s="14">
        <f t="shared" si="110"/>
        <v>10.624000000000001</v>
      </c>
      <c r="E666" s="14">
        <f t="shared" si="114"/>
        <v>-2.940627492817073</v>
      </c>
      <c r="F666" s="14">
        <f t="shared" si="115"/>
        <v>1.6842410127748644</v>
      </c>
      <c r="G666" s="2">
        <f t="shared" si="111"/>
        <v>3.3887988787510728</v>
      </c>
      <c r="H666" s="10">
        <f t="shared" si="119"/>
        <v>-0.3086239913609734</v>
      </c>
      <c r="I666" s="10">
        <f t="shared" si="120"/>
        <v>-0.36733752196123348</v>
      </c>
      <c r="J666" s="10">
        <f t="shared" si="112"/>
        <v>0.47977663874369486</v>
      </c>
      <c r="K666" s="10">
        <f t="shared" si="113"/>
        <v>1.6258665354255917</v>
      </c>
      <c r="L666" s="13">
        <f t="shared" si="116"/>
        <v>1.9343817000638808E-5</v>
      </c>
      <c r="M666" s="13">
        <f t="shared" si="117"/>
        <v>-1.1079183499962397E-5</v>
      </c>
      <c r="N666" s="13">
        <f t="shared" si="118"/>
        <v>2.2291961851305103E-5</v>
      </c>
    </row>
    <row r="667" spans="3:16" x14ac:dyDescent="0.2">
      <c r="C667">
        <v>665</v>
      </c>
      <c r="D667" s="14">
        <f t="shared" si="110"/>
        <v>10.64</v>
      </c>
      <c r="E667" s="14">
        <f t="shared" si="114"/>
        <v>-2.9455558047610078</v>
      </c>
      <c r="F667" s="14">
        <f t="shared" si="115"/>
        <v>1.6783580728436704</v>
      </c>
      <c r="G667" s="2">
        <f t="shared" si="111"/>
        <v>3.3901599991211016</v>
      </c>
      <c r="H667" s="10">
        <f t="shared" si="119"/>
        <v>-0.30741471756051686</v>
      </c>
      <c r="I667" s="10">
        <f t="shared" si="120"/>
        <v>-0.3680283447076993</v>
      </c>
      <c r="J667" s="10">
        <f t="shared" si="112"/>
        <v>0.4795296352480225</v>
      </c>
      <c r="K667" s="10">
        <f t="shared" si="113"/>
        <v>1.6256821878109782</v>
      </c>
      <c r="L667" s="13">
        <f t="shared" si="116"/>
        <v>1.9352907395076002E-5</v>
      </c>
      <c r="M667" s="13">
        <f t="shared" si="117"/>
        <v>-1.1027192015844456E-5</v>
      </c>
      <c r="N667" s="13">
        <f t="shared" si="118"/>
        <v>2.2274065376502135E-5</v>
      </c>
    </row>
    <row r="668" spans="3:16" x14ac:dyDescent="0.2">
      <c r="C668">
        <v>666</v>
      </c>
      <c r="D668" s="14">
        <f t="shared" si="110"/>
        <v>10.656000000000001</v>
      </c>
      <c r="E668" s="14">
        <f t="shared" si="114"/>
        <v>-2.9504647637790096</v>
      </c>
      <c r="F668" s="14">
        <f t="shared" si="115"/>
        <v>1.672464105744218</v>
      </c>
      <c r="G668" s="2">
        <f t="shared" si="111"/>
        <v>3.3915156652010814</v>
      </c>
      <c r="H668" s="10">
        <f t="shared" si="119"/>
        <v>-0.3062048779365889</v>
      </c>
      <c r="I668" s="10">
        <f t="shared" si="120"/>
        <v>-0.36871592096321404</v>
      </c>
      <c r="J668" s="10">
        <f t="shared" si="112"/>
        <v>0.47928369223656297</v>
      </c>
      <c r="K668" s="10">
        <f t="shared" si="113"/>
        <v>1.6254981502957173</v>
      </c>
      <c r="L668" s="13">
        <f t="shared" si="116"/>
        <v>1.9361923636385114E-5</v>
      </c>
      <c r="M668" s="13">
        <f t="shared" si="117"/>
        <v>-1.0975295561266307E-5</v>
      </c>
      <c r="N668" s="13">
        <f t="shared" si="118"/>
        <v>2.2256262030232312E-5</v>
      </c>
    </row>
    <row r="669" spans="3:16" x14ac:dyDescent="0.2">
      <c r="C669">
        <v>667</v>
      </c>
      <c r="D669" s="14">
        <f t="shared" si="110"/>
        <v>10.672000000000001</v>
      </c>
      <c r="E669" s="14">
        <f t="shared" si="114"/>
        <v>-2.9553543608549786</v>
      </c>
      <c r="F669" s="14">
        <f t="shared" si="115"/>
        <v>1.6665591633728476</v>
      </c>
      <c r="G669" s="2">
        <f t="shared" si="111"/>
        <v>3.3928658746326157</v>
      </c>
      <c r="H669" s="10">
        <f t="shared" si="119"/>
        <v>-0.30499447710596872</v>
      </c>
      <c r="I669" s="10">
        <f t="shared" si="120"/>
        <v>-0.36940025665285758</v>
      </c>
      <c r="J669" s="10">
        <f t="shared" si="112"/>
        <v>0.47903880915886171</v>
      </c>
      <c r="K669" s="10">
        <f t="shared" si="113"/>
        <v>1.625314428219748</v>
      </c>
      <c r="L669" s="13">
        <f t="shared" si="116"/>
        <v>1.9370866292334199E-5</v>
      </c>
      <c r="M669" s="13">
        <f t="shared" si="117"/>
        <v>-1.0923493679926288E-5</v>
      </c>
      <c r="N669" s="13">
        <f t="shared" si="118"/>
        <v>2.2238551551098799E-5</v>
      </c>
    </row>
    <row r="670" spans="3:16" x14ac:dyDescent="0.2">
      <c r="C670">
        <v>668</v>
      </c>
      <c r="D670" s="14">
        <f t="shared" si="110"/>
        <v>10.688000000000001</v>
      </c>
      <c r="E670" s="14">
        <f t="shared" si="114"/>
        <v>-2.9602245870464006</v>
      </c>
      <c r="F670" s="14">
        <f t="shared" si="115"/>
        <v>1.6606432975313266</v>
      </c>
      <c r="G670" s="2">
        <f t="shared" si="111"/>
        <v>3.3942106250776116</v>
      </c>
      <c r="H670" s="10">
        <f t="shared" si="119"/>
        <v>-0.30378351965004713</v>
      </c>
      <c r="I670" s="10">
        <f t="shared" si="120"/>
        <v>-0.37008135767320482</v>
      </c>
      <c r="J670" s="10">
        <f t="shared" si="112"/>
        <v>0.47879498546686255</v>
      </c>
      <c r="K670" s="10">
        <f t="shared" si="113"/>
        <v>1.6251310269055055</v>
      </c>
      <c r="L670" s="13">
        <f t="shared" si="116"/>
        <v>1.9379735927360642E-5</v>
      </c>
      <c r="M670" s="13">
        <f t="shared" si="117"/>
        <v>-1.0871785915966825E-5</v>
      </c>
      <c r="N670" s="13">
        <f t="shared" si="118"/>
        <v>2.2220933680132511E-5</v>
      </c>
    </row>
    <row r="671" spans="3:16" x14ac:dyDescent="0.2">
      <c r="C671">
        <v>669</v>
      </c>
      <c r="D671" s="14">
        <f t="shared" si="110"/>
        <v>10.704000000000001</v>
      </c>
      <c r="E671" s="14">
        <f t="shared" si="114"/>
        <v>-2.9650754334837801</v>
      </c>
      <c r="F671" s="14">
        <f t="shared" si="115"/>
        <v>1.654716559927305</v>
      </c>
      <c r="G671" s="2">
        <f t="shared" si="111"/>
        <v>3.3955499142181198</v>
      </c>
      <c r="H671" s="10">
        <f t="shared" si="119"/>
        <v>-0.30257201011504864</v>
      </c>
      <c r="I671" s="10">
        <f t="shared" si="120"/>
        <v>-0.37075922989235344</v>
      </c>
      <c r="J671" s="10">
        <f t="shared" si="112"/>
        <v>0.47855222061487929</v>
      </c>
      <c r="K671" s="10">
        <f t="shared" si="113"/>
        <v>1.6249479516577441</v>
      </c>
      <c r="L671" s="13">
        <f t="shared" si="116"/>
        <v>1.9388533101016847E-5</v>
      </c>
      <c r="M671" s="13">
        <f t="shared" si="117"/>
        <v>-1.0820171813974433E-5</v>
      </c>
      <c r="N671" s="13">
        <f t="shared" si="118"/>
        <v>2.2203408159405455E-5</v>
      </c>
    </row>
    <row r="672" spans="3:16" x14ac:dyDescent="0.2">
      <c r="C672">
        <v>670</v>
      </c>
      <c r="D672" s="14">
        <f t="shared" si="110"/>
        <v>10.72</v>
      </c>
      <c r="E672" s="14">
        <f t="shared" si="114"/>
        <v>-2.9699068913700821</v>
      </c>
      <c r="F672" s="14">
        <f t="shared" si="115"/>
        <v>1.6487790021747712</v>
      </c>
      <c r="G672" s="2">
        <f t="shared" si="111"/>
        <v>3.3968837397561811</v>
      </c>
      <c r="H672" s="10">
        <f t="shared" si="119"/>
        <v>-0.30135995301242002</v>
      </c>
      <c r="I672" s="10">
        <f t="shared" si="120"/>
        <v>-0.37143387914995163</v>
      </c>
      <c r="J672" s="10">
        <f t="shared" si="112"/>
        <v>0.47831051405967329</v>
      </c>
      <c r="K672" s="10">
        <f t="shared" si="113"/>
        <v>1.6247652077637245</v>
      </c>
      <c r="L672" s="13">
        <f t="shared" si="116"/>
        <v>1.9397258367970238E-5</v>
      </c>
      <c r="M672" s="13">
        <f t="shared" si="117"/>
        <v>-1.0768650918979716E-5</v>
      </c>
      <c r="N672" s="13">
        <f t="shared" si="118"/>
        <v>2.2185974731993048E-5</v>
      </c>
      <c r="O672" s="8"/>
      <c r="P672" s="8"/>
    </row>
    <row r="673" spans="3:16" x14ac:dyDescent="0.2">
      <c r="C673">
        <v>671</v>
      </c>
      <c r="D673" s="14">
        <f t="shared" si="110"/>
        <v>10.736000000000001</v>
      </c>
      <c r="E673" s="14">
        <f t="shared" si="114"/>
        <v>-2.9747189519801776</v>
      </c>
      <c r="F673" s="14">
        <f t="shared" si="115"/>
        <v>1.6428306757945066</v>
      </c>
      <c r="G673" s="2">
        <f t="shared" si="111"/>
        <v>3.3982120994136729</v>
      </c>
      <c r="H673" s="10">
        <f t="shared" si="119"/>
        <v>-0.30014735281905236</v>
      </c>
      <c r="I673" s="10">
        <f t="shared" si="120"/>
        <v>-0.3721053112572259</v>
      </c>
      <c r="J673" s="10">
        <f t="shared" si="112"/>
        <v>0.47806986526042583</v>
      </c>
      <c r="K673" s="10">
        <f t="shared" si="113"/>
        <v>1.6245828004930434</v>
      </c>
      <c r="L673" s="13">
        <f t="shared" si="116"/>
        <v>1.9405912279335524E-5</v>
      </c>
      <c r="M673" s="13">
        <f t="shared" si="117"/>
        <v>-1.0717222776568391E-5</v>
      </c>
      <c r="N673" s="13">
        <f t="shared" si="118"/>
        <v>2.2168633143156608E-5</v>
      </c>
    </row>
    <row r="674" spans="3:16" x14ac:dyDescent="0.2">
      <c r="C674">
        <v>672</v>
      </c>
      <c r="D674" s="14">
        <f t="shared" si="110"/>
        <v>10.752000000000001</v>
      </c>
      <c r="E674" s="14">
        <f t="shared" si="114"/>
        <v>-2.9795116066602918</v>
      </c>
      <c r="F674" s="14">
        <f t="shared" si="115"/>
        <v>1.63687163221454</v>
      </c>
      <c r="G674" s="2">
        <f t="shared" si="111"/>
        <v>3.3995349909321546</v>
      </c>
      <c r="H674" s="10">
        <f t="shared" si="119"/>
        <v>-0.29893421397750308</v>
      </c>
      <c r="I674" s="10">
        <f t="shared" si="120"/>
        <v>-0.37277353199702268</v>
      </c>
      <c r="J674" s="10">
        <f t="shared" si="112"/>
        <v>0.47783027367872255</v>
      </c>
      <c r="K674" s="10">
        <f t="shared" si="113"/>
        <v>1.6244007350975049</v>
      </c>
      <c r="L674" s="13">
        <f t="shared" si="116"/>
        <v>1.9414495381786523E-5</v>
      </c>
      <c r="M674" s="13">
        <f t="shared" si="117"/>
        <v>-1.0665886932770263E-5</v>
      </c>
      <c r="N674" s="13">
        <f t="shared" si="118"/>
        <v>2.2151383139480247E-5</v>
      </c>
    </row>
    <row r="675" spans="3:16" x14ac:dyDescent="0.2">
      <c r="C675">
        <v>673</v>
      </c>
      <c r="D675" s="14">
        <f t="shared" si="110"/>
        <v>10.768000000000001</v>
      </c>
      <c r="E675" s="14">
        <f t="shared" si="114"/>
        <v>-2.9842848468274576</v>
      </c>
      <c r="F675" s="14">
        <f t="shared" si="115"/>
        <v>1.6309019227706019</v>
      </c>
      <c r="G675" s="2">
        <f t="shared" si="111"/>
        <v>3.4008524120727186</v>
      </c>
      <c r="H675" s="10">
        <f t="shared" si="119"/>
        <v>-0.29772054089632904</v>
      </c>
      <c r="I675" s="10">
        <f t="shared" si="120"/>
        <v>-0.37343854712382218</v>
      </c>
      <c r="J675" s="10">
        <f t="shared" si="112"/>
        <v>0.47759173877858685</v>
      </c>
      <c r="K675" s="10">
        <f t="shared" si="113"/>
        <v>1.6242190168111608</v>
      </c>
      <c r="L675" s="13">
        <f t="shared" si="116"/>
        <v>1.9423008217556159E-5</v>
      </c>
      <c r="M675" s="13">
        <f t="shared" si="117"/>
        <v>-1.0614642934059226E-5</v>
      </c>
      <c r="N675" s="13">
        <f t="shared" si="118"/>
        <v>2.213422446883621E-5</v>
      </c>
    </row>
    <row r="676" spans="3:16" x14ac:dyDescent="0.2">
      <c r="C676">
        <v>674</v>
      </c>
      <c r="D676" s="14">
        <f t="shared" si="110"/>
        <v>10.784000000000001</v>
      </c>
      <c r="E676" s="14">
        <f t="shared" si="114"/>
        <v>-2.9890386639689743</v>
      </c>
      <c r="F676" s="14">
        <f t="shared" si="115"/>
        <v>1.6249215987065777</v>
      </c>
      <c r="G676" s="2">
        <f t="shared" si="111"/>
        <v>3.4021643606158376</v>
      </c>
      <c r="H676" s="10">
        <f t="shared" si="119"/>
        <v>-0.29650633795030856</v>
      </c>
      <c r="I676" s="10">
        <f t="shared" si="120"/>
        <v>-0.37410036236378008</v>
      </c>
      <c r="J676" s="10">
        <f t="shared" si="112"/>
        <v>0.47735426002646519</v>
      </c>
      <c r="K676" s="10">
        <f t="shared" si="113"/>
        <v>1.6240376508501853</v>
      </c>
      <c r="L676" s="13">
        <f t="shared" si="116"/>
        <v>1.9431451324880555E-5</v>
      </c>
      <c r="M676" s="13">
        <f t="shared" si="117"/>
        <v>-1.0563490327686331E-5</v>
      </c>
      <c r="N676" s="13">
        <f t="shared" si="118"/>
        <v>2.211715688089961E-5</v>
      </c>
    </row>
    <row r="677" spans="3:16" x14ac:dyDescent="0.2">
      <c r="C677">
        <v>675</v>
      </c>
      <c r="D677" s="14">
        <f t="shared" si="110"/>
        <v>10.8</v>
      </c>
      <c r="E677" s="14">
        <f t="shared" si="114"/>
        <v>-2.9937730496418675</v>
      </c>
      <c r="F677" s="14">
        <f t="shared" si="115"/>
        <v>1.6189307111749609</v>
      </c>
      <c r="G677" s="2">
        <f t="shared" si="111"/>
        <v>3.4034708343612161</v>
      </c>
      <c r="H677" s="10">
        <f t="shared" si="119"/>
        <v>-0.29529160948071898</v>
      </c>
      <c r="I677" s="10">
        <f t="shared" si="120"/>
        <v>-0.37475898341478298</v>
      </c>
      <c r="J677" s="10">
        <f t="shared" si="112"/>
        <v>0.47711783689126003</v>
      </c>
      <c r="K677" s="10">
        <f t="shared" si="113"/>
        <v>1.6238566424129153</v>
      </c>
      <c r="L677" s="13">
        <f t="shared" si="116"/>
        <v>1.9439825237554942E-5</v>
      </c>
      <c r="M677" s="13">
        <f t="shared" si="117"/>
        <v>-1.0512428661346718E-5</v>
      </c>
      <c r="N677" s="13">
        <f t="shared" si="118"/>
        <v>2.2100180126564172E-5</v>
      </c>
    </row>
    <row r="678" spans="3:16" x14ac:dyDescent="0.2">
      <c r="C678">
        <v>676</v>
      </c>
      <c r="D678" s="14">
        <f t="shared" si="110"/>
        <v>10.816000000000001</v>
      </c>
      <c r="E678" s="14">
        <f t="shared" si="114"/>
        <v>-2.9984879954723573</v>
      </c>
      <c r="F678" s="14">
        <f t="shared" si="115"/>
        <v>1.6129293112373047</v>
      </c>
      <c r="G678" s="2">
        <f t="shared" si="111"/>
        <v>3.4047718311276429</v>
      </c>
      <c r="H678" s="10">
        <f t="shared" si="119"/>
        <v>-0.2940763597956142</v>
      </c>
      <c r="I678" s="10">
        <f t="shared" si="120"/>
        <v>-0.37541441594644842</v>
      </c>
      <c r="J678" s="10">
        <f t="shared" si="112"/>
        <v>0.47688246884431862</v>
      </c>
      <c r="K678" s="10">
        <f t="shared" si="113"/>
        <v>1.6236759966797418</v>
      </c>
      <c r="L678" s="13">
        <f t="shared" si="116"/>
        <v>1.9448130485599791E-5</v>
      </c>
      <c r="M678" s="13">
        <f t="shared" si="117"/>
        <v>-1.0461457483068592E-5</v>
      </c>
      <c r="N678" s="13">
        <f t="shared" si="118"/>
        <v>2.2083293958442154E-5</v>
      </c>
    </row>
    <row r="679" spans="3:16" x14ac:dyDescent="0.2">
      <c r="C679">
        <v>677</v>
      </c>
      <c r="D679" s="14">
        <f t="shared" si="110"/>
        <v>10.832000000000001</v>
      </c>
      <c r="E679" s="14">
        <f t="shared" si="114"/>
        <v>-3.0031834931553272</v>
      </c>
      <c r="F679" s="14">
        <f t="shared" si="115"/>
        <v>1.6069174498646746</v>
      </c>
      <c r="G679" s="2">
        <f t="shared" si="111"/>
        <v>3.4060673487528432</v>
      </c>
      <c r="H679" s="10">
        <f t="shared" si="119"/>
        <v>-0.292860593170019</v>
      </c>
      <c r="I679" s="10">
        <f t="shared" si="120"/>
        <v>-0.37606666560016655</v>
      </c>
      <c r="J679" s="10">
        <f t="shared" si="112"/>
        <v>0.47664815535940436</v>
      </c>
      <c r="K679" s="10">
        <f t="shared" si="113"/>
        <v>1.6234957188129397</v>
      </c>
      <c r="L679" s="13">
        <f t="shared" si="116"/>
        <v>1.9456367594816726E-5</v>
      </c>
      <c r="M679" s="13">
        <f t="shared" si="117"/>
        <v>-1.0410576341546296E-5</v>
      </c>
      <c r="N679" s="13">
        <f t="shared" si="118"/>
        <v>2.2066498130600555E-5</v>
      </c>
    </row>
    <row r="680" spans="3:16" x14ac:dyDescent="0.2">
      <c r="C680">
        <v>678</v>
      </c>
      <c r="D680" s="14">
        <f t="shared" si="110"/>
        <v>10.848000000000001</v>
      </c>
      <c r="E680" s="14">
        <f t="shared" si="114"/>
        <v>-3.0078595344537979</v>
      </c>
      <c r="F680" s="14">
        <f t="shared" si="115"/>
        <v>1.6008951779380993</v>
      </c>
      <c r="G680" s="2">
        <f t="shared" si="111"/>
        <v>3.4073573850933334</v>
      </c>
      <c r="H680" s="10">
        <f t="shared" si="119"/>
        <v>-0.2916443138462621</v>
      </c>
      <c r="I680" s="10">
        <f t="shared" si="120"/>
        <v>-0.37671573798914171</v>
      </c>
      <c r="J680" s="10">
        <f t="shared" si="112"/>
        <v>0.47641489591275449</v>
      </c>
      <c r="K680" s="10">
        <f t="shared" si="113"/>
        <v>1.6233158139567958</v>
      </c>
      <c r="L680" s="13">
        <f t="shared" si="116"/>
        <v>1.9464537086122391E-5</v>
      </c>
      <c r="M680" s="13">
        <f t="shared" si="117"/>
        <v>-1.0359784785918258E-5</v>
      </c>
      <c r="N680" s="13">
        <f t="shared" si="118"/>
        <v>2.2049792397833982E-5</v>
      </c>
    </row>
    <row r="681" spans="3:16" x14ac:dyDescent="0.2">
      <c r="C681">
        <v>679</v>
      </c>
      <c r="D681" s="14">
        <f t="shared" si="110"/>
        <v>10.864000000000001</v>
      </c>
      <c r="E681" s="14">
        <f t="shared" si="114"/>
        <v>-3.0125161111984076</v>
      </c>
      <c r="F681" s="14">
        <f t="shared" si="115"/>
        <v>1.594862546249022</v>
      </c>
      <c r="G681" s="2">
        <f t="shared" si="111"/>
        <v>3.4086419380242754</v>
      </c>
      <c r="H681" s="10">
        <f t="shared" si="119"/>
        <v>-0.2904275260342537</v>
      </c>
      <c r="I681" s="10">
        <f t="shared" si="120"/>
        <v>-0.37736163869840633</v>
      </c>
      <c r="J681" s="10">
        <f t="shared" si="112"/>
        <v>0.47618268998308166</v>
      </c>
      <c r="K681" s="10">
        <f t="shared" si="113"/>
        <v>1.6231362872375441</v>
      </c>
      <c r="L681" s="13">
        <f t="shared" si="116"/>
        <v>1.9472639476880715E-5</v>
      </c>
      <c r="M681" s="13">
        <f t="shared" si="117"/>
        <v>-1.0309082365989042E-5</v>
      </c>
      <c r="N681" s="13">
        <f t="shared" si="118"/>
        <v>2.2033176516910118E-5</v>
      </c>
    </row>
    <row r="682" spans="3:16" x14ac:dyDescent="0.2">
      <c r="C682">
        <v>680</v>
      </c>
      <c r="D682" s="14">
        <f t="shared" si="110"/>
        <v>10.88</v>
      </c>
      <c r="E682" s="14">
        <f t="shared" si="114"/>
        <v>-3.0171532152868941</v>
      </c>
      <c r="F682" s="14">
        <f t="shared" si="115"/>
        <v>1.5888196054997503</v>
      </c>
      <c r="G682" s="2">
        <f t="shared" si="111"/>
        <v>3.4099210054393376</v>
      </c>
      <c r="H682" s="10">
        <f t="shared" si="119"/>
        <v>-0.28921023391165201</v>
      </c>
      <c r="I682" s="10">
        <f t="shared" si="120"/>
        <v>-0.37800437328489034</v>
      </c>
      <c r="J682" s="10">
        <f t="shared" si="112"/>
        <v>0.47595153705155235</v>
      </c>
      <c r="K682" s="10">
        <f t="shared" si="113"/>
        <v>1.6229571437632275</v>
      </c>
      <c r="L682" s="13">
        <f t="shared" si="116"/>
        <v>1.9480675281124959E-5</v>
      </c>
      <c r="M682" s="13">
        <f t="shared" si="117"/>
        <v>-1.0258468632118323E-5</v>
      </c>
      <c r="N682" s="13">
        <f t="shared" si="118"/>
        <v>2.2016650246683501E-5</v>
      </c>
      <c r="O682" s="8">
        <f>E682</f>
        <v>-3.0171532152868941</v>
      </c>
      <c r="P682" s="8">
        <f>F682</f>
        <v>1.5888196054997503</v>
      </c>
    </row>
    <row r="683" spans="3:16" x14ac:dyDescent="0.2">
      <c r="C683">
        <v>681</v>
      </c>
      <c r="D683" s="14">
        <f t="shared" si="110"/>
        <v>10.896000000000001</v>
      </c>
      <c r="E683" s="14">
        <f t="shared" si="114"/>
        <v>-3.0217708386835804</v>
      </c>
      <c r="F683" s="14">
        <f t="shared" si="115"/>
        <v>1.5827664063039055</v>
      </c>
      <c r="G683" s="2">
        <f t="shared" si="111"/>
        <v>3.4111945852505468</v>
      </c>
      <c r="H683" s="10">
        <f t="shared" si="119"/>
        <v>-0.28799244162411308</v>
      </c>
      <c r="I683" s="10">
        <f t="shared" si="120"/>
        <v>-0.37864394727742112</v>
      </c>
      <c r="J683" s="10">
        <f t="shared" si="112"/>
        <v>0.47572143660176242</v>
      </c>
      <c r="K683" s="10">
        <f t="shared" si="113"/>
        <v>1.6227783886235432</v>
      </c>
      <c r="L683" s="13">
        <f t="shared" si="116"/>
        <v>1.9488645008225447E-5</v>
      </c>
      <c r="M683" s="13">
        <f t="shared" si="117"/>
        <v>-1.0207943134998843E-5</v>
      </c>
      <c r="N683" s="13">
        <f t="shared" si="118"/>
        <v>2.2000213346783724E-5</v>
      </c>
    </row>
    <row r="684" spans="3:16" x14ac:dyDescent="0.2">
      <c r="C684">
        <v>682</v>
      </c>
      <c r="D684" s="14">
        <f t="shared" si="110"/>
        <v>10.912000000000001</v>
      </c>
      <c r="E684" s="14">
        <f t="shared" si="114"/>
        <v>-3.0263689734188657</v>
      </c>
      <c r="F684" s="14">
        <f t="shared" si="115"/>
        <v>1.5767029991868728</v>
      </c>
      <c r="G684" s="2">
        <f t="shared" si="111"/>
        <v>3.4124626753881482</v>
      </c>
      <c r="H684" s="10">
        <f t="shared" si="119"/>
        <v>-0.28677415328562383</v>
      </c>
      <c r="I684" s="10">
        <f t="shared" si="120"/>
        <v>-0.37928036617676519</v>
      </c>
      <c r="J684" s="10">
        <f t="shared" si="112"/>
        <v>0.47549238811979688</v>
      </c>
      <c r="K684" s="10">
        <f t="shared" si="113"/>
        <v>1.6226000268899818</v>
      </c>
      <c r="L684" s="13">
        <f t="shared" si="116"/>
        <v>1.9496549163111609E-5</v>
      </c>
      <c r="M684" s="13">
        <f t="shared" si="117"/>
        <v>-1.0157505426100499E-5</v>
      </c>
      <c r="N684" s="13">
        <f t="shared" si="118"/>
        <v>2.198386557798444E-5</v>
      </c>
    </row>
    <row r="685" spans="3:16" x14ac:dyDescent="0.2">
      <c r="C685">
        <v>683</v>
      </c>
      <c r="D685" s="14">
        <f t="shared" si="110"/>
        <v>10.928000000000001</v>
      </c>
      <c r="E685" s="14">
        <f t="shared" si="114"/>
        <v>-3.0309476115887204</v>
      </c>
      <c r="F685" s="14">
        <f t="shared" si="115"/>
        <v>1.570629434586249</v>
      </c>
      <c r="G685" s="2">
        <f t="shared" si="111"/>
        <v>3.4137252738004693</v>
      </c>
      <c r="H685" s="10">
        <f t="shared" si="119"/>
        <v>-0.28555537297872413</v>
      </c>
      <c r="I685" s="10">
        <f t="shared" si="120"/>
        <v>-0.37991363545568368</v>
      </c>
      <c r="J685" s="10">
        <f t="shared" si="112"/>
        <v>0.47526439109423335</v>
      </c>
      <c r="K685" s="10">
        <f t="shared" si="113"/>
        <v>1.6224220636157751</v>
      </c>
      <c r="L685" s="13">
        <f t="shared" si="116"/>
        <v>1.9504388247160165E-5</v>
      </c>
      <c r="M685" s="13">
        <f t="shared" si="117"/>
        <v>-1.010715505733728E-5</v>
      </c>
      <c r="N685" s="13">
        <f t="shared" si="118"/>
        <v>2.1967606702802609E-5</v>
      </c>
    </row>
    <row r="686" spans="3:16" x14ac:dyDescent="0.2">
      <c r="C686">
        <v>684</v>
      </c>
      <c r="D686" s="14">
        <f t="shared" si="110"/>
        <v>10.944000000000001</v>
      </c>
      <c r="E686" s="14">
        <f t="shared" si="114"/>
        <v>-3.0355067453541849</v>
      </c>
      <c r="F686" s="14">
        <f t="shared" si="115"/>
        <v>1.564545762852291</v>
      </c>
      <c r="G686" s="2">
        <f t="shared" si="111"/>
        <v>3.4149823784537765</v>
      </c>
      <c r="H686" s="10">
        <f t="shared" si="119"/>
        <v>-0.28433610475472881</v>
      </c>
      <c r="I686" s="10">
        <f t="shared" si="120"/>
        <v>-0.38054376055893235</v>
      </c>
      <c r="J686" s="10">
        <f t="shared" si="112"/>
        <v>0.47503744501610207</v>
      </c>
      <c r="K686" s="10">
        <f t="shared" si="113"/>
        <v>1.6222445038356934</v>
      </c>
      <c r="L686" s="13">
        <f t="shared" si="116"/>
        <v>1.9512162757973073E-5</v>
      </c>
      <c r="M686" s="13">
        <f t="shared" si="117"/>
        <v>-1.0056891581178284E-5</v>
      </c>
      <c r="N686" s="13">
        <f t="shared" si="118"/>
        <v>2.1951436485323824E-5</v>
      </c>
    </row>
    <row r="687" spans="3:16" x14ac:dyDescent="0.2">
      <c r="C687">
        <v>685</v>
      </c>
      <c r="D687" s="14">
        <f t="shared" si="110"/>
        <v>10.96</v>
      </c>
      <c r="E687" s="14">
        <f t="shared" si="114"/>
        <v>-3.0400463669408717</v>
      </c>
      <c r="F687" s="14">
        <f t="shared" si="115"/>
        <v>1.5584520342483632</v>
      </c>
      <c r="G687" s="2">
        <f t="shared" si="111"/>
        <v>3.4162339873321401</v>
      </c>
      <c r="H687" s="10">
        <f t="shared" si="119"/>
        <v>-0.2831163526339775</v>
      </c>
      <c r="I687" s="10">
        <f t="shared" si="120"/>
        <v>-0.38117074690333097</v>
      </c>
      <c r="J687" s="10">
        <f t="shared" si="112"/>
        <v>0.47481154937891923</v>
      </c>
      <c r="K687" s="10">
        <f t="shared" si="113"/>
        <v>1.6220673525660965</v>
      </c>
      <c r="L687" s="13">
        <f t="shared" si="116"/>
        <v>1.9519873189377535E-5</v>
      </c>
      <c r="M687" s="13">
        <f t="shared" si="117"/>
        <v>-1.0006714550980789E-5</v>
      </c>
      <c r="N687" s="13">
        <f t="shared" si="118"/>
        <v>2.1935354691324017E-5</v>
      </c>
    </row>
    <row r="688" spans="3:16" x14ac:dyDescent="0.2">
      <c r="C688">
        <v>686</v>
      </c>
      <c r="D688" s="14">
        <f t="shared" si="110"/>
        <v>10.976000000000001</v>
      </c>
      <c r="E688" s="14">
        <f t="shared" si="114"/>
        <v>-3.0445664686384721</v>
      </c>
      <c r="F688" s="14">
        <f t="shared" si="115"/>
        <v>1.5523482989513844</v>
      </c>
      <c r="G688" s="2">
        <f t="shared" si="111"/>
        <v>3.4174800984372964</v>
      </c>
      <c r="H688" s="10">
        <f t="shared" si="119"/>
        <v>-0.28189612060605662</v>
      </c>
      <c r="I688" s="10">
        <f t="shared" si="120"/>
        <v>-0.38179459987780495</v>
      </c>
      <c r="J688" s="10">
        <f t="shared" si="112"/>
        <v>0.4745867036786825</v>
      </c>
      <c r="K688" s="10">
        <f t="shared" si="113"/>
        <v>1.621890614804856</v>
      </c>
      <c r="L688" s="13">
        <f t="shared" si="116"/>
        <v>1.9527520030981904E-5</v>
      </c>
      <c r="M688" s="13">
        <f t="shared" si="117"/>
        <v>-9.9566235203241149E-6</v>
      </c>
      <c r="N688" s="13">
        <f t="shared" si="118"/>
        <v>2.1919361087537906E-5</v>
      </c>
    </row>
    <row r="689" spans="3:16" x14ac:dyDescent="0.2">
      <c r="C689">
        <v>687</v>
      </c>
      <c r="D689" s="14">
        <f t="shared" si="110"/>
        <v>10.992000000000001</v>
      </c>
      <c r="E689" s="14">
        <f t="shared" si="114"/>
        <v>-3.0490670428002655</v>
      </c>
      <c r="F689" s="14">
        <f t="shared" si="115"/>
        <v>1.5462346070522734</v>
      </c>
      <c r="G689" s="2">
        <f t="shared" si="111"/>
        <v>3.4187207097885102</v>
      </c>
      <c r="H689" s="10">
        <f t="shared" si="119"/>
        <v>-0.28067541263010476</v>
      </c>
      <c r="I689" s="10">
        <f t="shared" si="120"/>
        <v>-0.38241532484337148</v>
      </c>
      <c r="J689" s="10">
        <f t="shared" si="112"/>
        <v>0.47436290741387116</v>
      </c>
      <c r="K689" s="10">
        <f t="shared" si="113"/>
        <v>1.6217142955312909</v>
      </c>
      <c r="L689" s="13">
        <f t="shared" si="116"/>
        <v>1.9535103768397732E-5</v>
      </c>
      <c r="M689" s="13">
        <f t="shared" si="117"/>
        <v>-9.9066180432316742E-6</v>
      </c>
      <c r="N689" s="13">
        <f t="shared" si="118"/>
        <v>2.1903455441928579E-5</v>
      </c>
    </row>
    <row r="690" spans="3:16" x14ac:dyDescent="0.2">
      <c r="C690">
        <v>688</v>
      </c>
      <c r="D690" s="14">
        <f t="shared" si="110"/>
        <v>11.008000000000001</v>
      </c>
      <c r="E690" s="14">
        <f t="shared" si="114"/>
        <v>-3.0535480818426355</v>
      </c>
      <c r="F690" s="14">
        <f t="shared" si="115"/>
        <v>1.5401110085563965</v>
      </c>
      <c r="G690" s="2">
        <f t="shared" si="111"/>
        <v>3.419955819422444</v>
      </c>
      <c r="H690" s="10">
        <f t="shared" si="119"/>
        <v>-0.27945423263500691</v>
      </c>
      <c r="I690" s="10">
        <f t="shared" si="120"/>
        <v>-0.38303292713320891</v>
      </c>
      <c r="J690" s="10">
        <f t="shared" si="112"/>
        <v>0.47414016008544846</v>
      </c>
      <c r="K690" s="10">
        <f t="shared" si="113"/>
        <v>1.6215383997061186</v>
      </c>
      <c r="L690" s="13">
        <f t="shared" si="116"/>
        <v>1.9542624883683857E-5</v>
      </c>
      <c r="M690" s="13">
        <f t="shared" si="117"/>
        <v>-9.8566976746150559E-6</v>
      </c>
      <c r="N690" s="13">
        <f t="shared" si="118"/>
        <v>2.1887637524254219E-5</v>
      </c>
    </row>
    <row r="691" spans="3:16" x14ac:dyDescent="0.2">
      <c r="C691">
        <v>689</v>
      </c>
      <c r="D691" s="14">
        <f t="shared" si="110"/>
        <v>11.024000000000001</v>
      </c>
      <c r="E691" s="14">
        <f t="shared" si="114"/>
        <v>-3.0580095782445857</v>
      </c>
      <c r="F691" s="14">
        <f t="shared" si="115"/>
        <v>1.5339775533840108</v>
      </c>
      <c r="G691" s="2">
        <f t="shared" si="111"/>
        <v>3.4211854253930212</v>
      </c>
      <c r="H691" s="10">
        <f t="shared" si="119"/>
        <v>-0.27823258451964428</v>
      </c>
      <c r="I691" s="10">
        <f t="shared" si="120"/>
        <v>-0.38364741205269837</v>
      </c>
      <c r="J691" s="10">
        <f t="shared" si="112"/>
        <v>0.47391846119687497</v>
      </c>
      <c r="K691" s="10">
        <f t="shared" si="113"/>
        <v>1.6213629322714367</v>
      </c>
      <c r="L691" s="13">
        <f t="shared" si="116"/>
        <v>1.9550083855124356E-5</v>
      </c>
      <c r="M691" s="13">
        <f t="shared" si="117"/>
        <v>-9.8068619698299386E-6</v>
      </c>
      <c r="N691" s="13">
        <f t="shared" si="118"/>
        <v>2.187190710563875E-5</v>
      </c>
    </row>
    <row r="692" spans="3:16" x14ac:dyDescent="0.2">
      <c r="C692">
        <v>690</v>
      </c>
      <c r="D692" s="14">
        <f t="shared" si="110"/>
        <v>11.040000000000001</v>
      </c>
      <c r="E692" s="14">
        <f t="shared" si="114"/>
        <v>-3.0624515245472641</v>
      </c>
      <c r="F692" s="14">
        <f t="shared" si="115"/>
        <v>1.5278342913707101</v>
      </c>
      <c r="G692" s="2">
        <f t="shared" si="111"/>
        <v>3.4224095257712954</v>
      </c>
      <c r="H692" s="10">
        <f t="shared" si="119"/>
        <v>-0.27701047215311636</v>
      </c>
      <c r="I692" s="10">
        <f t="shared" si="120"/>
        <v>-0.38425878487943765</v>
      </c>
      <c r="J692" s="10">
        <f t="shared" si="112"/>
        <v>0.47369781025408425</v>
      </c>
      <c r="K692" s="10">
        <f t="shared" si="113"/>
        <v>1.6211878981505816</v>
      </c>
      <c r="L692" s="13">
        <f t="shared" si="116"/>
        <v>1.9557481157228551E-5</v>
      </c>
      <c r="M692" s="13">
        <f t="shared" si="117"/>
        <v>-9.7571104848981349E-6</v>
      </c>
      <c r="N692" s="13">
        <f t="shared" si="118"/>
        <v>2.1856263958642587E-5</v>
      </c>
      <c r="O692" s="8"/>
      <c r="P692" s="8"/>
    </row>
    <row r="693" spans="3:16" x14ac:dyDescent="0.2">
      <c r="C693">
        <v>691</v>
      </c>
      <c r="D693" s="14">
        <f t="shared" si="110"/>
        <v>11.056000000000001</v>
      </c>
      <c r="E693" s="14">
        <f t="shared" si="114"/>
        <v>-3.0668739133534855</v>
      </c>
      <c r="F693" s="14">
        <f t="shared" si="115"/>
        <v>1.5216812722678688</v>
      </c>
      <c r="G693" s="2">
        <f t="shared" si="111"/>
        <v>3.4236281186453184</v>
      </c>
      <c r="H693" s="10">
        <f t="shared" si="119"/>
        <v>-0.27578789937499071</v>
      </c>
      <c r="I693" s="10">
        <f t="shared" si="120"/>
        <v>-0.38486705086331063</v>
      </c>
      <c r="J693" s="10">
        <f t="shared" si="112"/>
        <v>0.4734782067655196</v>
      </c>
      <c r="K693" s="10">
        <f t="shared" si="113"/>
        <v>1.621013302248195</v>
      </c>
      <c r="L693" s="13">
        <f t="shared" si="116"/>
        <v>1.9564817260286915E-5</v>
      </c>
      <c r="M693" s="13">
        <f t="shared" si="117"/>
        <v>-9.707442776507591E-6</v>
      </c>
      <c r="N693" s="13">
        <f t="shared" si="118"/>
        <v>2.1840707856834452E-5</v>
      </c>
    </row>
    <row r="694" spans="3:16" x14ac:dyDescent="0.2">
      <c r="C694">
        <v>692</v>
      </c>
      <c r="D694" s="14">
        <f t="shared" si="110"/>
        <v>11.072000000000001</v>
      </c>
      <c r="E694" s="14">
        <f t="shared" si="114"/>
        <v>-3.0712767373272638</v>
      </c>
      <c r="F694" s="14">
        <f t="shared" si="115"/>
        <v>1.5155185457430842</v>
      </c>
      <c r="G694" s="2">
        <f t="shared" si="111"/>
        <v>3.4248412021200099</v>
      </c>
      <c r="H694" s="10">
        <f t="shared" si="119"/>
        <v>-0.2745648699955805</v>
      </c>
      <c r="I694" s="10">
        <f t="shared" si="120"/>
        <v>-0.3854722152265011</v>
      </c>
      <c r="J694" s="10">
        <f t="shared" si="112"/>
        <v>0.4732596502421435</v>
      </c>
      <c r="K694" s="10">
        <f t="shared" si="113"/>
        <v>1.6208391494501981</v>
      </c>
      <c r="L694" s="13">
        <f t="shared" si="116"/>
        <v>1.9572092631259252E-5</v>
      </c>
      <c r="M694" s="13">
        <f t="shared" si="117"/>
        <v>-9.6578584016793201E-6</v>
      </c>
      <c r="N694" s="13">
        <f t="shared" si="118"/>
        <v>2.1825238575408071E-5</v>
      </c>
    </row>
    <row r="695" spans="3:16" x14ac:dyDescent="0.2">
      <c r="C695">
        <v>693</v>
      </c>
      <c r="D695" s="14">
        <f t="shared" si="110"/>
        <v>11.088000000000001</v>
      </c>
      <c r="E695" s="14">
        <f t="shared" si="114"/>
        <v>-3.075659989193344</v>
      </c>
      <c r="F695" s="14">
        <f t="shared" si="115"/>
        <v>1.5093461613806207</v>
      </c>
      <c r="G695" s="2">
        <f t="shared" si="111"/>
        <v>3.4260487743170289</v>
      </c>
      <c r="H695" s="10">
        <f t="shared" si="119"/>
        <v>-0.2733413877960833</v>
      </c>
      <c r="I695" s="10">
        <f t="shared" si="120"/>
        <v>-0.38607428316352055</v>
      </c>
      <c r="J695" s="10">
        <f t="shared" si="112"/>
        <v>0.47304214019737717</v>
      </c>
      <c r="K695" s="10">
        <f t="shared" si="113"/>
        <v>1.6206654446235282</v>
      </c>
      <c r="L695" s="13">
        <f t="shared" si="116"/>
        <v>1.9579307733774698E-5</v>
      </c>
      <c r="M695" s="13">
        <f t="shared" si="117"/>
        <v>-9.6083569182114914E-6</v>
      </c>
      <c r="N695" s="13">
        <f t="shared" si="118"/>
        <v>2.1809855891353167E-5</v>
      </c>
    </row>
    <row r="696" spans="3:16" x14ac:dyDescent="0.2">
      <c r="C696">
        <v>694</v>
      </c>
      <c r="D696" s="14">
        <f t="shared" si="110"/>
        <v>11.104000000000001</v>
      </c>
      <c r="E696" s="14">
        <f t="shared" si="114"/>
        <v>-3.0800236617367385</v>
      </c>
      <c r="F696" s="14">
        <f t="shared" si="115"/>
        <v>1.5031641686818515</v>
      </c>
      <c r="G696" s="2">
        <f t="shared" si="111"/>
        <v>3.4272508333746434</v>
      </c>
      <c r="H696" s="10">
        <f t="shared" si="119"/>
        <v>-0.27211745652885866</v>
      </c>
      <c r="I696" s="10">
        <f t="shared" si="120"/>
        <v>-0.38667325984127754</v>
      </c>
      <c r="J696" s="10">
        <f t="shared" si="112"/>
        <v>0.4728256761471562</v>
      </c>
      <c r="K696" s="10">
        <f t="shared" si="113"/>
        <v>1.6204921926162703</v>
      </c>
      <c r="L696" s="13">
        <f t="shared" si="116"/>
        <v>1.9586463027465584E-5</v>
      </c>
      <c r="M696" s="13">
        <f t="shared" si="117"/>
        <v>-9.5589378845684081E-6</v>
      </c>
      <c r="N696" s="13">
        <f t="shared" si="118"/>
        <v>2.1794559582779218E-5</v>
      </c>
    </row>
    <row r="697" spans="3:16" x14ac:dyDescent="0.2">
      <c r="C697">
        <v>695</v>
      </c>
      <c r="D697" s="14">
        <f t="shared" si="110"/>
        <v>11.120000000000001</v>
      </c>
      <c r="E697" s="14">
        <f t="shared" si="114"/>
        <v>-3.0843677478022675</v>
      </c>
      <c r="F697" s="14">
        <f t="shared" si="115"/>
        <v>1.4969726170656998</v>
      </c>
      <c r="G697" s="2">
        <f t="shared" si="111"/>
        <v>3.4284473774476054</v>
      </c>
      <c r="H697" s="10">
        <f t="shared" si="119"/>
        <v>-0.2708930799176501</v>
      </c>
      <c r="I697" s="10">
        <f t="shared" si="120"/>
        <v>-0.3872691503990916</v>
      </c>
      <c r="J697" s="10">
        <f t="shared" si="112"/>
        <v>0.47261025760990905</v>
      </c>
      <c r="K697" s="10">
        <f t="shared" si="113"/>
        <v>1.6203193982575299</v>
      </c>
      <c r="L697" s="13">
        <f t="shared" si="116"/>
        <v>1.9593558967967439E-5</v>
      </c>
      <c r="M697" s="13">
        <f t="shared" si="117"/>
        <v>-9.5096008595474402E-6</v>
      </c>
      <c r="N697" s="13">
        <f t="shared" si="118"/>
        <v>2.1779349428739202E-5</v>
      </c>
    </row>
    <row r="698" spans="3:16" x14ac:dyDescent="0.2">
      <c r="C698">
        <v>696</v>
      </c>
      <c r="D698" s="14">
        <f t="shared" si="110"/>
        <v>11.136000000000001</v>
      </c>
      <c r="E698" s="14">
        <f t="shared" si="114"/>
        <v>-3.0886922402941033</v>
      </c>
      <c r="F698" s="14">
        <f t="shared" si="115"/>
        <v>1.4907715558690806</v>
      </c>
      <c r="G698" s="2">
        <f t="shared" si="111"/>
        <v>3.4296384047070219</v>
      </c>
      <c r="H698" s="10">
        <f t="shared" si="119"/>
        <v>-0.26966826165786273</v>
      </c>
      <c r="I698" s="10">
        <f t="shared" si="120"/>
        <v>-0.38786195994872097</v>
      </c>
      <c r="J698" s="10">
        <f t="shared" si="112"/>
        <v>0.47239588410657934</v>
      </c>
      <c r="K698" s="10">
        <f t="shared" si="113"/>
        <v>1.620147066357452</v>
      </c>
      <c r="L698" s="13">
        <f t="shared" si="116"/>
        <v>1.960059600736308E-5</v>
      </c>
      <c r="M698" s="13">
        <f t="shared" si="117"/>
        <v>-9.4603454026120914E-6</v>
      </c>
      <c r="N698" s="13">
        <f t="shared" si="118"/>
        <v>2.1764225209746872E-5</v>
      </c>
    </row>
    <row r="699" spans="3:16" x14ac:dyDescent="0.2">
      <c r="C699">
        <v>697</v>
      </c>
      <c r="D699" s="14">
        <f t="shared" si="110"/>
        <v>11.152000000000001</v>
      </c>
      <c r="E699" s="14">
        <f t="shared" si="114"/>
        <v>-3.0929971321753191</v>
      </c>
      <c r="F699" s="14">
        <f t="shared" si="115"/>
        <v>1.4845610343473408</v>
      </c>
      <c r="G699" s="2">
        <f t="shared" si="111"/>
        <v>3.4308239133402338</v>
      </c>
      <c r="H699" s="10">
        <f t="shared" si="119"/>
        <v>-0.26844300541672972</v>
      </c>
      <c r="I699" s="10">
        <f t="shared" si="120"/>
        <v>-0.38845169357441811</v>
      </c>
      <c r="J699" s="10">
        <f t="shared" si="112"/>
        <v>0.47218255516060736</v>
      </c>
      <c r="K699" s="10">
        <f t="shared" si="113"/>
        <v>1.6199752017071058</v>
      </c>
      <c r="L699" s="13">
        <f t="shared" si="116"/>
        <v>1.9607574594626698E-5</v>
      </c>
      <c r="M699" s="13">
        <f t="shared" si="117"/>
        <v>-9.4111710740030219E-6</v>
      </c>
      <c r="N699" s="13">
        <f t="shared" si="118"/>
        <v>2.1749186708196732E-5</v>
      </c>
    </row>
    <row r="700" spans="3:16" x14ac:dyDescent="0.2">
      <c r="C700">
        <v>698</v>
      </c>
      <c r="D700" s="14">
        <f t="shared" si="110"/>
        <v>11.168000000000001</v>
      </c>
      <c r="E700" s="14">
        <f t="shared" si="114"/>
        <v>-3.0972824164674386</v>
      </c>
      <c r="F700" s="14">
        <f t="shared" si="115"/>
        <v>1.4783411016746992</v>
      </c>
      <c r="G700" s="2">
        <f t="shared" si="111"/>
        <v>3.4320039015506869</v>
      </c>
      <c r="H700" s="10">
        <f t="shared" si="119"/>
        <v>-0.26721731483353439</v>
      </c>
      <c r="I700" s="10">
        <f t="shared" si="120"/>
        <v>-0.38903835633297135</v>
      </c>
      <c r="J700" s="10">
        <f t="shared" si="112"/>
        <v>0.47197027029793331</v>
      </c>
      <c r="K700" s="10">
        <f t="shared" si="113"/>
        <v>1.6198038090784395</v>
      </c>
      <c r="L700" s="13">
        <f t="shared" si="116"/>
        <v>1.961449517473568E-5</v>
      </c>
      <c r="M700" s="13">
        <f t="shared" si="117"/>
        <v>-9.3620774346270252E-6</v>
      </c>
      <c r="N700" s="13">
        <f t="shared" si="118"/>
        <v>2.173423370748741E-5</v>
      </c>
    </row>
    <row r="701" spans="3:16" x14ac:dyDescent="0.2">
      <c r="C701">
        <v>699</v>
      </c>
      <c r="D701" s="14">
        <f t="shared" si="110"/>
        <v>11.184000000000001</v>
      </c>
      <c r="E701" s="14">
        <f t="shared" si="114"/>
        <v>-3.1015480862499922</v>
      </c>
      <c r="F701" s="14">
        <f t="shared" si="115"/>
        <v>1.4721118069446857</v>
      </c>
      <c r="G701" s="2">
        <f t="shared" si="111"/>
        <v>3.4331783675578142</v>
      </c>
      <c r="H701" s="10">
        <f t="shared" si="119"/>
        <v>-0.26599119351988776</v>
      </c>
      <c r="I701" s="10">
        <f t="shared" si="120"/>
        <v>-0.38962195325374649</v>
      </c>
      <c r="J701" s="10">
        <f t="shared" si="112"/>
        <v>0.47175902904703265</v>
      </c>
      <c r="K701" s="10">
        <f t="shared" si="113"/>
        <v>1.6196328932243511</v>
      </c>
      <c r="L701" s="13">
        <f t="shared" si="116"/>
        <v>1.9621358189114702E-5</v>
      </c>
      <c r="M701" s="13">
        <f t="shared" si="117"/>
        <v>-9.3130640458349845E-6</v>
      </c>
      <c r="N701" s="13">
        <f t="shared" si="118"/>
        <v>2.1719365992297355E-5</v>
      </c>
    </row>
    <row r="702" spans="3:16" x14ac:dyDescent="0.2">
      <c r="C702">
        <v>700</v>
      </c>
      <c r="D702" s="14">
        <f t="shared" si="110"/>
        <v>11.200000000000001</v>
      </c>
      <c r="E702" s="14">
        <f t="shared" si="114"/>
        <v>-3.105794134660075</v>
      </c>
      <c r="F702" s="14">
        <f t="shared" si="115"/>
        <v>1.4658731991705793</v>
      </c>
      <c r="G702" s="2">
        <f t="shared" si="111"/>
        <v>3.434347309596907</v>
      </c>
      <c r="H702" s="10">
        <f t="shared" si="119"/>
        <v>-0.26476464505989505</v>
      </c>
      <c r="I702" s="10">
        <f t="shared" si="120"/>
        <v>-0.39020248933870072</v>
      </c>
      <c r="J702" s="10">
        <f t="shared" si="112"/>
        <v>0.47154883093886579</v>
      </c>
      <c r="K702" s="10">
        <f t="shared" si="113"/>
        <v>1.6194624588784605</v>
      </c>
      <c r="L702" s="13">
        <f t="shared" si="116"/>
        <v>1.9628164075857768E-5</v>
      </c>
      <c r="M702" s="13">
        <f t="shared" si="117"/>
        <v>-9.2641304694218718E-6</v>
      </c>
      <c r="N702" s="13">
        <f t="shared" si="118"/>
        <v>2.1704583348759869E-5</v>
      </c>
      <c r="O702" s="8">
        <f>E702</f>
        <v>-3.105794134660075</v>
      </c>
      <c r="P702" s="8">
        <f>F702</f>
        <v>1.4658731991705793</v>
      </c>
    </row>
    <row r="703" spans="3:16" x14ac:dyDescent="0.2">
      <c r="C703">
        <v>701</v>
      </c>
      <c r="D703" s="14">
        <f t="shared" si="110"/>
        <v>11.216000000000001</v>
      </c>
      <c r="E703" s="14">
        <f t="shared" si="114"/>
        <v>-3.1100205548919089</v>
      </c>
      <c r="F703" s="14">
        <f t="shared" si="115"/>
        <v>1.4596253272858473</v>
      </c>
      <c r="G703" s="2">
        <f t="shared" si="111"/>
        <v>3.4355107259189999</v>
      </c>
      <c r="H703" s="10">
        <f t="shared" si="119"/>
        <v>-0.26353767301040554</v>
      </c>
      <c r="I703" s="10">
        <f t="shared" si="120"/>
        <v>-0.39077996956242422</v>
      </c>
      <c r="J703" s="10">
        <f t="shared" si="112"/>
        <v>0.47133967550689881</v>
      </c>
      <c r="K703" s="10">
        <f t="shared" si="113"/>
        <v>1.6192925107551317</v>
      </c>
      <c r="L703" s="13">
        <f t="shared" si="116"/>
        <v>1.9634913269506171E-5</v>
      </c>
      <c r="M703" s="13">
        <f t="shared" si="117"/>
        <v>-9.2152762680708378E-6</v>
      </c>
      <c r="N703" s="13">
        <f t="shared" si="118"/>
        <v>2.1689885564426086E-5</v>
      </c>
    </row>
    <row r="704" spans="3:16" x14ac:dyDescent="0.2">
      <c r="C704">
        <v>702</v>
      </c>
      <c r="D704" s="14">
        <f t="shared" si="110"/>
        <v>11.232000000000001</v>
      </c>
      <c r="E704" s="14">
        <f t="shared" si="114"/>
        <v>-3.114227340196408</v>
      </c>
      <c r="F704" s="14">
        <f t="shared" si="115"/>
        <v>1.4533682401445818</v>
      </c>
      <c r="G704" s="2">
        <f t="shared" si="111"/>
        <v>3.4366686147907468</v>
      </c>
      <c r="H704" s="10">
        <f t="shared" si="119"/>
        <v>-0.26231028090120678</v>
      </c>
      <c r="I704" s="10">
        <f t="shared" si="120"/>
        <v>-0.39135439887220957</v>
      </c>
      <c r="J704" s="10">
        <f t="shared" si="112"/>
        <v>0.47113156228711583</v>
      </c>
      <c r="K704" s="10">
        <f t="shared" si="113"/>
        <v>1.6191230535494627</v>
      </c>
      <c r="L704" s="13">
        <f t="shared" si="116"/>
        <v>1.9641606201270534E-5</v>
      </c>
      <c r="M704" s="13">
        <f t="shared" si="117"/>
        <v>-9.1665010051311668E-6</v>
      </c>
      <c r="N704" s="13">
        <f t="shared" si="118"/>
        <v>2.1675272428342389E-5</v>
      </c>
    </row>
    <row r="705" spans="3:16" x14ac:dyDescent="0.2">
      <c r="C705">
        <v>703</v>
      </c>
      <c r="D705" s="14">
        <f t="shared" si="110"/>
        <v>11.248000000000001</v>
      </c>
      <c r="E705" s="14">
        <f t="shared" si="114"/>
        <v>-3.1184144838807475</v>
      </c>
      <c r="F705" s="14">
        <f t="shared" si="115"/>
        <v>1.4471019865219366</v>
      </c>
      <c r="G705" s="2">
        <f t="shared" si="111"/>
        <v>3.4378209744943038</v>
      </c>
      <c r="H705" s="10">
        <f t="shared" si="119"/>
        <v>-0.26108247223524672</v>
      </c>
      <c r="I705" s="10">
        <f t="shared" si="120"/>
        <v>-0.39192578218806562</v>
      </c>
      <c r="J705" s="10">
        <f t="shared" si="112"/>
        <v>0.47092449081800308</v>
      </c>
      <c r="K705" s="10">
        <f t="shared" si="113"/>
        <v>1.6189540919371812</v>
      </c>
      <c r="L705" s="13">
        <f t="shared" si="116"/>
        <v>1.9648243298808765E-5</v>
      </c>
      <c r="M705" s="13">
        <f t="shared" si="117"/>
        <v>-9.1178042442852103E-6</v>
      </c>
      <c r="N705" s="13">
        <f t="shared" si="118"/>
        <v>2.1660743730682216E-5</v>
      </c>
    </row>
    <row r="706" spans="3:16" x14ac:dyDescent="0.2">
      <c r="C706">
        <v>704</v>
      </c>
      <c r="D706" s="14">
        <f t="shared" ref="D706:D769" si="121">C706*dt</f>
        <v>11.263999999999999</v>
      </c>
      <c r="E706" s="14">
        <f t="shared" si="114"/>
        <v>-3.1225819793079359</v>
      </c>
      <c r="F706" s="14">
        <f t="shared" si="115"/>
        <v>1.4408266151145637</v>
      </c>
      <c r="G706" s="2">
        <f t="shared" si="111"/>
        <v>3.4389678033272078</v>
      </c>
      <c r="H706" s="10">
        <f t="shared" si="119"/>
        <v>-0.25985425048885569</v>
      </c>
      <c r="I706" s="10">
        <f t="shared" si="120"/>
        <v>-0.39249412440274523</v>
      </c>
      <c r="J706" s="10">
        <f t="shared" si="112"/>
        <v>0.47071846064054318</v>
      </c>
      <c r="K706" s="10">
        <f t="shared" si="113"/>
        <v>1.6187856305745736</v>
      </c>
      <c r="L706" s="13">
        <f t="shared" si="116"/>
        <v>1.965482498622606E-5</v>
      </c>
      <c r="M706" s="13">
        <f t="shared" si="117"/>
        <v>-9.0691855499924756E-6</v>
      </c>
      <c r="N706" s="13">
        <f t="shared" si="118"/>
        <v>2.1646299262907934E-5</v>
      </c>
    </row>
    <row r="707" spans="3:16" x14ac:dyDescent="0.2">
      <c r="C707">
        <v>705</v>
      </c>
      <c r="D707" s="14">
        <f t="shared" si="121"/>
        <v>11.28</v>
      </c>
      <c r="E707" s="14">
        <f t="shared" si="114"/>
        <v>-3.1267298198963909</v>
      </c>
      <c r="F707" s="14">
        <f t="shared" si="115"/>
        <v>1.4345421745410487</v>
      </c>
      <c r="G707" s="2">
        <f t="shared" ref="G707:G770" si="122">SQRT(E707^2+F707^2)</f>
        <v>3.4401090996022607</v>
      </c>
      <c r="H707" s="10">
        <f t="shared" si="119"/>
        <v>-0.25862561911196846</v>
      </c>
      <c r="I707" s="10">
        <f t="shared" si="120"/>
        <v>-0.39305943038181468</v>
      </c>
      <c r="J707" s="10">
        <f t="shared" ref="J707:J770" si="123">SQRT(H707^2+I707^2)</f>
        <v>0.47051347129824622</v>
      </c>
      <c r="K707" s="10">
        <f t="shared" ref="K707:K770" si="124">J707*G707</f>
        <v>1.6186176740985441</v>
      </c>
      <c r="L707" s="13">
        <f t="shared" si="116"/>
        <v>1.9661351684074901E-5</v>
      </c>
      <c r="M707" s="13">
        <f t="shared" si="117"/>
        <v>-9.0206444874896263E-6</v>
      </c>
      <c r="N707" s="13">
        <f t="shared" si="118"/>
        <v>2.1631938817742435E-5</v>
      </c>
    </row>
    <row r="708" spans="3:16" x14ac:dyDescent="0.2">
      <c r="C708">
        <v>706</v>
      </c>
      <c r="D708" s="14">
        <f t="shared" si="121"/>
        <v>11.295999999999999</v>
      </c>
      <c r="E708" s="14">
        <f t="shared" ref="E708:E771" si="125">-((dt^2)*GM*E707)/G707^3+2*E707-E706</f>
        <v>-3.1308579991195189</v>
      </c>
      <c r="F708" s="14">
        <f t="shared" ref="F708:F771" si="126">-((dt^2)*GM*F707)/G707^3+2*F707-F706</f>
        <v>1.4282487133423456</v>
      </c>
      <c r="G708" s="2">
        <f t="shared" si="122"/>
        <v>3.4412448616474158</v>
      </c>
      <c r="H708" s="10">
        <f t="shared" si="119"/>
        <v>-0.25739658152834632</v>
      </c>
      <c r="I708" s="10">
        <f t="shared" si="120"/>
        <v>-0.39362170496368143</v>
      </c>
      <c r="J708" s="10">
        <f t="shared" si="123"/>
        <v>0.47030952233714568</v>
      </c>
      <c r="K708" s="10">
        <f t="shared" si="124"/>
        <v>1.6184502271265531</v>
      </c>
      <c r="L708" s="13">
        <f t="shared" ref="L708:L771" si="127">(H709-H707)/2*dt</f>
        <v>1.9667823809577101E-5</v>
      </c>
      <c r="M708" s="13">
        <f t="shared" ref="M708:M771" si="128">(I709-I707)/2*dt</f>
        <v>-8.9721806224574152E-6</v>
      </c>
      <c r="N708" s="13">
        <f t="shared" ref="N708:N771" si="129">SQRT(L708^2+M708^2)</f>
        <v>2.1617662189204647E-5</v>
      </c>
    </row>
    <row r="709" spans="3:16" x14ac:dyDescent="0.2">
      <c r="C709">
        <v>707</v>
      </c>
      <c r="D709" s="14">
        <f t="shared" si="121"/>
        <v>11.311999999999999</v>
      </c>
      <c r="E709" s="14">
        <f t="shared" si="125"/>
        <v>-3.134966510505298</v>
      </c>
      <c r="F709" s="14">
        <f t="shared" si="126"/>
        <v>1.4219462799822109</v>
      </c>
      <c r="G709" s="2">
        <f t="shared" si="122"/>
        <v>3.442375087805658</v>
      </c>
      <c r="H709" s="10">
        <f t="shared" ref="H709:H772" si="130">(E710-E708)/(2*dt)</f>
        <v>-0.25616714113577133</v>
      </c>
      <c r="I709" s="10">
        <f t="shared" ref="I709:I772" si="131">(F710-F708)/(2*dt)</f>
        <v>-0.39418095295962186</v>
      </c>
      <c r="J709" s="10">
        <f t="shared" si="123"/>
        <v>0.47010661330577963</v>
      </c>
      <c r="K709" s="10">
        <f t="shared" si="124"/>
        <v>1.6182832942565037</v>
      </c>
      <c r="L709" s="13">
        <f t="shared" si="127"/>
        <v>1.9674241776623802E-5</v>
      </c>
      <c r="M709" s="13">
        <f t="shared" si="128"/>
        <v>-8.9237935211317065E-6</v>
      </c>
      <c r="N709" s="13">
        <f t="shared" si="129"/>
        <v>2.1603469172631545E-5</v>
      </c>
    </row>
    <row r="710" spans="3:16" x14ac:dyDescent="0.2">
      <c r="C710">
        <v>708</v>
      </c>
      <c r="D710" s="14">
        <f t="shared" si="121"/>
        <v>11.327999999999999</v>
      </c>
      <c r="E710" s="14">
        <f t="shared" si="125"/>
        <v>-3.1390553476358636</v>
      </c>
      <c r="F710" s="14">
        <f t="shared" si="126"/>
        <v>1.4156349228476377</v>
      </c>
      <c r="G710" s="2">
        <f t="shared" si="122"/>
        <v>3.443499776434892</v>
      </c>
      <c r="H710" s="10">
        <f t="shared" si="130"/>
        <v>-0.25493730130626835</v>
      </c>
      <c r="I710" s="10">
        <f t="shared" si="131"/>
        <v>-0.39473717915382289</v>
      </c>
      <c r="J710" s="10">
        <f t="shared" si="123"/>
        <v>0.46990474375520014</v>
      </c>
      <c r="K710" s="10">
        <f t="shared" si="124"/>
        <v>1.6181168800667269</v>
      </c>
      <c r="L710" s="13">
        <f t="shared" si="127"/>
        <v>1.9680605995997524E-5</v>
      </c>
      <c r="M710" s="13">
        <f t="shared" si="128"/>
        <v>-8.8754827504144984E-6</v>
      </c>
      <c r="N710" s="13">
        <f t="shared" si="129"/>
        <v>2.1589359564901389E-5</v>
      </c>
    </row>
    <row r="711" spans="3:16" x14ac:dyDescent="0.2">
      <c r="C711">
        <v>709</v>
      </c>
      <c r="D711" s="14">
        <f t="shared" si="121"/>
        <v>11.343999999999999</v>
      </c>
      <c r="E711" s="14">
        <f t="shared" si="125"/>
        <v>-3.1431245041470985</v>
      </c>
      <c r="F711" s="14">
        <f t="shared" si="126"/>
        <v>1.4093146902492886</v>
      </c>
      <c r="G711" s="2">
        <f t="shared" si="122"/>
        <v>3.444618925907827</v>
      </c>
      <c r="H711" s="10">
        <f t="shared" si="130"/>
        <v>-0.25370706538627164</v>
      </c>
      <c r="I711" s="10">
        <f t="shared" si="131"/>
        <v>-0.39529038830342367</v>
      </c>
      <c r="J711" s="10">
        <f t="shared" si="123"/>
        <v>0.4697039132389525</v>
      </c>
      <c r="K711" s="10">
        <f t="shared" si="124"/>
        <v>1.6179509891158637</v>
      </c>
      <c r="L711" s="13">
        <f t="shared" si="127"/>
        <v>1.9686916875372162E-5</v>
      </c>
      <c r="M711" s="13">
        <f t="shared" si="128"/>
        <v>-8.8272478778739227E-6</v>
      </c>
      <c r="N711" s="13">
        <f t="shared" si="129"/>
        <v>2.1575333164408909E-5</v>
      </c>
    </row>
    <row r="712" spans="3:16" x14ac:dyDescent="0.2">
      <c r="C712">
        <v>710</v>
      </c>
      <c r="D712" s="14">
        <f t="shared" si="121"/>
        <v>11.36</v>
      </c>
      <c r="E712" s="14">
        <f t="shared" si="125"/>
        <v>-3.1471739737282243</v>
      </c>
      <c r="F712" s="14">
        <f t="shared" si="126"/>
        <v>1.4029856304219281</v>
      </c>
      <c r="G712" s="2">
        <f t="shared" si="122"/>
        <v>3.4457325346118663</v>
      </c>
      <c r="H712" s="10">
        <f t="shared" si="130"/>
        <v>-0.25247643669684683</v>
      </c>
      <c r="I712" s="10">
        <f t="shared" si="131"/>
        <v>-0.39584058513855713</v>
      </c>
      <c r="J712" s="10">
        <f t="shared" si="123"/>
        <v>0.46950412131308517</v>
      </c>
      <c r="K712" s="10">
        <f t="shared" si="124"/>
        <v>1.617785625942854</v>
      </c>
      <c r="L712" s="13">
        <f t="shared" si="127"/>
        <v>1.9693174818646852E-5</v>
      </c>
      <c r="M712" s="13">
        <f t="shared" si="128"/>
        <v>-8.7790884717442452E-6</v>
      </c>
      <c r="N712" s="13">
        <f t="shared" si="129"/>
        <v>2.156138977043222E-5</v>
      </c>
      <c r="O712" s="8"/>
      <c r="P712" s="8"/>
    </row>
    <row r="713" spans="3:16" x14ac:dyDescent="0.2">
      <c r="C713">
        <v>711</v>
      </c>
      <c r="D713" s="14">
        <f t="shared" si="121"/>
        <v>11.375999999999999</v>
      </c>
      <c r="E713" s="14">
        <f t="shared" si="125"/>
        <v>-3.1512037501213976</v>
      </c>
      <c r="F713" s="14">
        <f t="shared" si="126"/>
        <v>1.3966477915248547</v>
      </c>
      <c r="G713" s="2">
        <f t="shared" si="122"/>
        <v>3.4468406009489931</v>
      </c>
      <c r="H713" s="10">
        <f t="shared" si="130"/>
        <v>-0.25124541853394078</v>
      </c>
      <c r="I713" s="10">
        <f t="shared" si="131"/>
        <v>-0.3963877743623917</v>
      </c>
      <c r="J713" s="10">
        <f t="shared" si="123"/>
        <v>0.46930536753617624</v>
      </c>
      <c r="K713" s="10">
        <f t="shared" si="124"/>
        <v>1.6176207950669819</v>
      </c>
      <c r="L713" s="13">
        <f t="shared" si="127"/>
        <v>1.9699380226390062E-5</v>
      </c>
      <c r="M713" s="13">
        <f t="shared" si="128"/>
        <v>-8.7310041009258654E-6</v>
      </c>
      <c r="N713" s="13">
        <f t="shared" si="129"/>
        <v>2.154752918351132E-5</v>
      </c>
    </row>
    <row r="714" spans="3:16" x14ac:dyDescent="0.2">
      <c r="C714">
        <v>712</v>
      </c>
      <c r="D714" s="14">
        <f t="shared" si="121"/>
        <v>11.391999999999999</v>
      </c>
      <c r="E714" s="14">
        <f t="shared" si="125"/>
        <v>-3.1552138271213104</v>
      </c>
      <c r="F714" s="14">
        <f t="shared" si="126"/>
        <v>1.3903012216423316</v>
      </c>
      <c r="G714" s="2">
        <f t="shared" si="122"/>
        <v>3.4479431233356599</v>
      </c>
      <c r="H714" s="10">
        <f t="shared" si="130"/>
        <v>-0.25001401416854807</v>
      </c>
      <c r="I714" s="10">
        <f t="shared" si="131"/>
        <v>-0.39693196065117287</v>
      </c>
      <c r="J714" s="10">
        <f t="shared" si="123"/>
        <v>0.46910765146931382</v>
      </c>
      <c r="K714" s="10">
        <f t="shared" si="124"/>
        <v>1.6174565009877622</v>
      </c>
      <c r="L714" s="13">
        <f t="shared" si="127"/>
        <v>1.9705533496061634E-5</v>
      </c>
      <c r="M714" s="13">
        <f t="shared" si="128"/>
        <v>-8.6829943348742944E-6</v>
      </c>
      <c r="N714" s="13">
        <f t="shared" si="129"/>
        <v>2.1533751205581113E-5</v>
      </c>
    </row>
    <row r="715" spans="3:16" x14ac:dyDescent="0.2">
      <c r="C715">
        <v>713</v>
      </c>
      <c r="D715" s="14">
        <f t="shared" si="121"/>
        <v>11.407999999999999</v>
      </c>
      <c r="E715" s="14">
        <f t="shared" si="125"/>
        <v>-3.1592041985747912</v>
      </c>
      <c r="F715" s="14">
        <f t="shared" si="126"/>
        <v>1.3839459687840172</v>
      </c>
      <c r="G715" s="2">
        <f t="shared" si="122"/>
        <v>3.4490401002026814</v>
      </c>
      <c r="H715" s="10">
        <f t="shared" si="130"/>
        <v>-0.24878222684693307</v>
      </c>
      <c r="I715" s="10">
        <f t="shared" si="131"/>
        <v>-0.39747314865425099</v>
      </c>
      <c r="J715" s="10">
        <f t="shared" si="123"/>
        <v>0.46891097267609677</v>
      </c>
      <c r="K715" s="10">
        <f t="shared" si="124"/>
        <v>1.6172927481849015</v>
      </c>
      <c r="L715" s="13">
        <f t="shared" si="127"/>
        <v>1.9711635022012786E-5</v>
      </c>
      <c r="M715" s="13">
        <f t="shared" si="128"/>
        <v>-8.635058743711177E-6</v>
      </c>
      <c r="N715" s="13">
        <f t="shared" si="129"/>
        <v>2.1520055639992753E-5</v>
      </c>
    </row>
    <row r="716" spans="3:16" x14ac:dyDescent="0.2">
      <c r="C716">
        <v>714</v>
      </c>
      <c r="D716" s="14">
        <f t="shared" si="121"/>
        <v>11.423999999999999</v>
      </c>
      <c r="E716" s="14">
        <f t="shared" si="125"/>
        <v>-3.1631748583804122</v>
      </c>
      <c r="F716" s="14">
        <f t="shared" si="126"/>
        <v>1.3775820808853956</v>
      </c>
      <c r="G716" s="2">
        <f t="shared" si="122"/>
        <v>3.4501315299951214</v>
      </c>
      <c r="H716" s="10">
        <f t="shared" si="130"/>
        <v>-0.24755005979079647</v>
      </c>
      <c r="I716" s="10">
        <f t="shared" si="131"/>
        <v>-0.39801134299413676</v>
      </c>
      <c r="J716" s="10">
        <f t="shared" si="123"/>
        <v>0.46871533072262878</v>
      </c>
      <c r="K716" s="10">
        <f t="shared" si="124"/>
        <v>1.6171295411182325</v>
      </c>
      <c r="L716" s="13">
        <f t="shared" si="127"/>
        <v>1.9717685195486112E-5</v>
      </c>
      <c r="M716" s="13">
        <f t="shared" si="128"/>
        <v>-8.5871968981132696E-6</v>
      </c>
      <c r="N716" s="13">
        <f t="shared" si="129"/>
        <v>2.15064422914451E-5</v>
      </c>
    </row>
    <row r="717" spans="3:16" x14ac:dyDescent="0.2">
      <c r="C717">
        <v>715</v>
      </c>
      <c r="D717" s="14">
        <f t="shared" si="121"/>
        <v>11.44</v>
      </c>
      <c r="E717" s="14">
        <f t="shared" si="125"/>
        <v>-3.1671258004880967</v>
      </c>
      <c r="F717" s="14">
        <f t="shared" si="126"/>
        <v>1.3712096058082048</v>
      </c>
      <c r="G717" s="2">
        <f t="shared" si="122"/>
        <v>3.4512174111721881</v>
      </c>
      <c r="H717" s="10">
        <f t="shared" si="130"/>
        <v>-0.24631751619749731</v>
      </c>
      <c r="I717" s="10">
        <f t="shared" si="131"/>
        <v>-0.39854654826651514</v>
      </c>
      <c r="J717" s="10">
        <f t="shared" si="123"/>
        <v>0.46852072517750804</v>
      </c>
      <c r="K717" s="10">
        <f t="shared" si="124"/>
        <v>1.6169668842276355</v>
      </c>
      <c r="L717" s="13">
        <f t="shared" si="127"/>
        <v>1.9723684404171493E-5</v>
      </c>
      <c r="M717" s="13">
        <f t="shared" si="128"/>
        <v>-8.5394083693124401E-6</v>
      </c>
      <c r="N717" s="13">
        <f t="shared" si="129"/>
        <v>2.1492910965554228E-5</v>
      </c>
    </row>
    <row r="718" spans="3:16" x14ac:dyDescent="0.2">
      <c r="C718">
        <v>716</v>
      </c>
      <c r="D718" s="14">
        <f t="shared" si="121"/>
        <v>11.456</v>
      </c>
      <c r="E718" s="14">
        <f t="shared" si="125"/>
        <v>-3.1710570188987321</v>
      </c>
      <c r="F718" s="14">
        <f t="shared" si="126"/>
        <v>1.3648285913408671</v>
      </c>
      <c r="G718" s="2">
        <f t="shared" si="122"/>
        <v>3.4522977422071244</v>
      </c>
      <c r="H718" s="10">
        <f t="shared" si="130"/>
        <v>-0.24508459924027504</v>
      </c>
      <c r="I718" s="10">
        <f t="shared" si="131"/>
        <v>-0.39907876904030082</v>
      </c>
      <c r="J718" s="10">
        <f t="shared" si="123"/>
        <v>0.46832715561185218</v>
      </c>
      <c r="K718" s="10">
        <f t="shared" si="124"/>
        <v>1.616804781933082</v>
      </c>
      <c r="L718" s="13">
        <f t="shared" si="127"/>
        <v>1.9729633032650185E-5</v>
      </c>
      <c r="M718" s="13">
        <f t="shared" si="128"/>
        <v>-8.4916927294287348E-6</v>
      </c>
      <c r="N718" s="13">
        <f t="shared" si="129"/>
        <v>2.1479461469368224E-5</v>
      </c>
    </row>
    <row r="719" spans="3:16" x14ac:dyDescent="0.2">
      <c r="C719">
        <v>717</v>
      </c>
      <c r="D719" s="14">
        <f t="shared" si="121"/>
        <v>11.472</v>
      </c>
      <c r="E719" s="14">
        <f t="shared" si="125"/>
        <v>-3.1749685076637855</v>
      </c>
      <c r="F719" s="14">
        <f t="shared" si="126"/>
        <v>1.3584390851989152</v>
      </c>
      <c r="G719" s="2">
        <f t="shared" si="122"/>
        <v>3.4533725215871036</v>
      </c>
      <c r="H719" s="10">
        <f t="shared" si="130"/>
        <v>-0.24385131206841604</v>
      </c>
      <c r="I719" s="10">
        <f t="shared" si="131"/>
        <v>-0.39960800985769374</v>
      </c>
      <c r="J719" s="10">
        <f t="shared" si="123"/>
        <v>0.46813462159929453</v>
      </c>
      <c r="K719" s="10">
        <f t="shared" si="124"/>
        <v>1.6166432386345804</v>
      </c>
      <c r="L719" s="13">
        <f t="shared" si="127"/>
        <v>1.9735531462394817E-5</v>
      </c>
      <c r="M719" s="13">
        <f t="shared" si="128"/>
        <v>-8.4440495510262892E-6</v>
      </c>
      <c r="N719" s="13">
        <f t="shared" si="129"/>
        <v>2.1466093611166494E-5</v>
      </c>
    </row>
    <row r="720" spans="3:16" x14ac:dyDescent="0.2">
      <c r="C720">
        <v>718</v>
      </c>
      <c r="D720" s="14">
        <f t="shared" si="121"/>
        <v>11.488</v>
      </c>
      <c r="E720" s="14">
        <f t="shared" si="125"/>
        <v>-3.1788602608849215</v>
      </c>
      <c r="F720" s="14">
        <f t="shared" si="126"/>
        <v>1.3520411350254209</v>
      </c>
      <c r="G720" s="2">
        <f t="shared" si="122"/>
        <v>3.4544417478131222</v>
      </c>
      <c r="H720" s="10">
        <f t="shared" si="130"/>
        <v>-0.24261765780747568</v>
      </c>
      <c r="I720" s="10">
        <f t="shared" si="131"/>
        <v>-0.4001342752341791</v>
      </c>
      <c r="J720" s="10">
        <f t="shared" si="123"/>
        <v>0.46794312271596339</v>
      </c>
      <c r="K720" s="10">
        <f t="shared" si="124"/>
        <v>1.6164822587120629</v>
      </c>
      <c r="L720" s="13">
        <f t="shared" si="127"/>
        <v>1.9741380071991443E-5</v>
      </c>
      <c r="M720" s="13">
        <f t="shared" si="128"/>
        <v>-8.3964784073353727E-6</v>
      </c>
      <c r="N720" s="13">
        <f t="shared" si="129"/>
        <v>2.1452807200729466E-5</v>
      </c>
    </row>
    <row r="721" spans="3:16" x14ac:dyDescent="0.2">
      <c r="C721">
        <v>719</v>
      </c>
      <c r="D721" s="14">
        <f t="shared" si="121"/>
        <v>11.504</v>
      </c>
      <c r="E721" s="14">
        <f t="shared" si="125"/>
        <v>-3.1827322727136247</v>
      </c>
      <c r="F721" s="14">
        <f t="shared" si="126"/>
        <v>1.3456347883914215</v>
      </c>
      <c r="G721" s="2">
        <f t="shared" si="122"/>
        <v>3.4555054193998971</v>
      </c>
      <c r="H721" s="10">
        <f t="shared" si="130"/>
        <v>-0.24138363955941711</v>
      </c>
      <c r="I721" s="10">
        <f t="shared" si="131"/>
        <v>-0.40065756965861066</v>
      </c>
      <c r="J721" s="10">
        <f t="shared" si="123"/>
        <v>0.46775265854048875</v>
      </c>
      <c r="K721" s="10">
        <f t="shared" si="124"/>
        <v>1.6163218465253684</v>
      </c>
      <c r="L721" s="13">
        <f t="shared" si="127"/>
        <v>1.9747179236917489E-5</v>
      </c>
      <c r="M721" s="13">
        <f t="shared" si="128"/>
        <v>-8.3489788723634106E-6</v>
      </c>
      <c r="N721" s="13">
        <f t="shared" si="129"/>
        <v>2.1439602049154639E-5</v>
      </c>
    </row>
    <row r="722" spans="3:16" x14ac:dyDescent="0.2">
      <c r="C722">
        <v>720</v>
      </c>
      <c r="D722" s="14">
        <f t="shared" si="121"/>
        <v>11.52</v>
      </c>
      <c r="E722" s="14">
        <f t="shared" si="125"/>
        <v>-3.1865845373508228</v>
      </c>
      <c r="F722" s="14">
        <f t="shared" si="126"/>
        <v>1.3392200927963454</v>
      </c>
      <c r="G722" s="2">
        <f t="shared" si="122"/>
        <v>3.4565635348757602</v>
      </c>
      <c r="H722" s="10">
        <f t="shared" si="130"/>
        <v>-0.240149260402861</v>
      </c>
      <c r="I722" s="10">
        <f t="shared" si="131"/>
        <v>-0.40117789759322453</v>
      </c>
      <c r="J722" s="10">
        <f t="shared" si="123"/>
        <v>0.46756322865400879</v>
      </c>
      <c r="K722" s="10">
        <f t="shared" si="124"/>
        <v>1.6161620064142239</v>
      </c>
      <c r="L722" s="13">
        <f t="shared" si="127"/>
        <v>1.9752929329097668E-5</v>
      </c>
      <c r="M722" s="13">
        <f t="shared" si="128"/>
        <v>-8.3015505204508955E-6</v>
      </c>
      <c r="N722" s="13">
        <f t="shared" si="129"/>
        <v>2.1426477968250531E-5</v>
      </c>
      <c r="O722" s="8">
        <f>E722</f>
        <v>-3.1865845373508228</v>
      </c>
      <c r="P722" s="8">
        <f>F722</f>
        <v>1.3392200927963454</v>
      </c>
    </row>
    <row r="723" spans="3:16" x14ac:dyDescent="0.2">
      <c r="C723">
        <v>721</v>
      </c>
      <c r="D723" s="14">
        <f t="shared" si="121"/>
        <v>11.536</v>
      </c>
      <c r="E723" s="14">
        <f t="shared" si="125"/>
        <v>-3.1904170490465162</v>
      </c>
      <c r="F723" s="14">
        <f t="shared" si="126"/>
        <v>1.3327970956684383</v>
      </c>
      <c r="G723" s="2">
        <f t="shared" si="122"/>
        <v>3.4576160927825557</v>
      </c>
      <c r="H723" s="10">
        <f t="shared" si="130"/>
        <v>-0.2389145233932799</v>
      </c>
      <c r="I723" s="10">
        <f t="shared" si="131"/>
        <v>-0.40169526347366702</v>
      </c>
      <c r="J723" s="10">
        <f t="shared" si="123"/>
        <v>0.46737483264015922</v>
      </c>
      <c r="K723" s="10">
        <f t="shared" si="124"/>
        <v>1.6160027426981682</v>
      </c>
      <c r="L723" s="13">
        <f t="shared" si="127"/>
        <v>1.9758630717792158E-5</v>
      </c>
      <c r="M723" s="13">
        <f t="shared" si="128"/>
        <v>-8.2541929267154757E-6</v>
      </c>
      <c r="N723" s="13">
        <f t="shared" si="129"/>
        <v>2.1413434771505473E-5</v>
      </c>
    </row>
    <row r="724" spans="3:16" x14ac:dyDescent="0.2">
      <c r="C724">
        <v>722</v>
      </c>
      <c r="D724" s="14">
        <f t="shared" si="121"/>
        <v>11.552</v>
      </c>
      <c r="E724" s="14">
        <f t="shared" si="125"/>
        <v>-3.1942298020994078</v>
      </c>
      <c r="F724" s="14">
        <f t="shared" si="126"/>
        <v>1.326365844365188</v>
      </c>
      <c r="G724" s="2">
        <f t="shared" si="122"/>
        <v>3.4586630916755392</v>
      </c>
      <c r="H724" s="10">
        <f t="shared" si="130"/>
        <v>-0.23767943156313698</v>
      </c>
      <c r="I724" s="10">
        <f t="shared" si="131"/>
        <v>-0.40220967170906397</v>
      </c>
      <c r="J724" s="10">
        <f t="shared" si="123"/>
        <v>0.46718747008507078</v>
      </c>
      <c r="K724" s="10">
        <f t="shared" si="124"/>
        <v>1.6158440596765045</v>
      </c>
      <c r="L724" s="13">
        <f t="shared" si="127"/>
        <v>1.9764283769374558E-5</v>
      </c>
      <c r="M724" s="13">
        <f t="shared" si="128"/>
        <v>-8.2069056671629781E-6</v>
      </c>
      <c r="N724" s="13">
        <f t="shared" si="129"/>
        <v>2.1400472273902611E-5</v>
      </c>
    </row>
    <row r="725" spans="3:16" x14ac:dyDescent="0.2">
      <c r="C725">
        <v>723</v>
      </c>
      <c r="D725" s="14">
        <f t="shared" si="121"/>
        <v>11.568</v>
      </c>
      <c r="E725" s="14">
        <f t="shared" si="125"/>
        <v>-3.1980227908565366</v>
      </c>
      <c r="F725" s="14">
        <f t="shared" si="126"/>
        <v>1.3199263861737482</v>
      </c>
      <c r="G725" s="2">
        <f t="shared" si="122"/>
        <v>3.4597045301232767</v>
      </c>
      <c r="H725" s="10">
        <f t="shared" si="130"/>
        <v>-0.23644398792210808</v>
      </c>
      <c r="I725" s="10">
        <f t="shared" si="131"/>
        <v>-0.40272112668206239</v>
      </c>
      <c r="J725" s="10">
        <f t="shared" si="123"/>
        <v>0.46700114057738629</v>
      </c>
      <c r="K725" s="10">
        <f t="shared" si="124"/>
        <v>1.6156859616283206</v>
      </c>
      <c r="L725" s="13">
        <f t="shared" si="127"/>
        <v>1.9769888846887795E-5</v>
      </c>
      <c r="M725" s="13">
        <f t="shared" si="128"/>
        <v>-8.1596883182433189E-6</v>
      </c>
      <c r="N725" s="13">
        <f t="shared" si="129"/>
        <v>2.1387590291315543E-5</v>
      </c>
    </row>
    <row r="726" spans="3:16" x14ac:dyDescent="0.2">
      <c r="C726">
        <v>724</v>
      </c>
      <c r="D726" s="14">
        <f t="shared" si="121"/>
        <v>11.584</v>
      </c>
      <c r="E726" s="14">
        <f t="shared" si="125"/>
        <v>-3.2017960097129152</v>
      </c>
      <c r="F726" s="14">
        <f t="shared" si="126"/>
        <v>1.313478768311362</v>
      </c>
      <c r="G726" s="2">
        <f t="shared" si="122"/>
        <v>3.4607404067075414</v>
      </c>
      <c r="H726" s="10">
        <f t="shared" si="130"/>
        <v>-0.235208195457276</v>
      </c>
      <c r="I726" s="10">
        <f t="shared" si="131"/>
        <v>-0.40322963274884438</v>
      </c>
      <c r="J726" s="10">
        <f t="shared" si="123"/>
        <v>0.46681584370824014</v>
      </c>
      <c r="K726" s="10">
        <f t="shared" si="124"/>
        <v>1.615528452812379</v>
      </c>
      <c r="L726" s="13">
        <f t="shared" si="127"/>
        <v>1.9775446310044131E-5</v>
      </c>
      <c r="M726" s="13">
        <f t="shared" si="128"/>
        <v>-8.112540456739481E-6</v>
      </c>
      <c r="N726" s="13">
        <f t="shared" si="129"/>
        <v>2.1374788640444445E-5</v>
      </c>
    </row>
    <row r="727" spans="3:16" x14ac:dyDescent="0.2">
      <c r="C727">
        <v>725</v>
      </c>
      <c r="D727" s="14">
        <f t="shared" si="121"/>
        <v>11.6</v>
      </c>
      <c r="E727" s="14">
        <f t="shared" si="125"/>
        <v>-3.2055494531111695</v>
      </c>
      <c r="F727" s="14">
        <f t="shared" si="126"/>
        <v>1.3070230379257852</v>
      </c>
      <c r="G727" s="2">
        <f t="shared" si="122"/>
        <v>3.4617707200232175</v>
      </c>
      <c r="H727" s="10">
        <f t="shared" si="130"/>
        <v>-0.23397205713335256</v>
      </c>
      <c r="I727" s="10">
        <f t="shared" si="131"/>
        <v>-0.40373519423915483</v>
      </c>
      <c r="J727" s="10">
        <f t="shared" si="123"/>
        <v>0.46663157907126351</v>
      </c>
      <c r="K727" s="10">
        <f t="shared" si="124"/>
        <v>1.6153715374670989</v>
      </c>
      <c r="L727" s="13">
        <f t="shared" si="127"/>
        <v>1.978095651589129E-5</v>
      </c>
      <c r="M727" s="13">
        <f t="shared" si="128"/>
        <v>-8.0654616603226259E-6</v>
      </c>
      <c r="N727" s="13">
        <f t="shared" si="129"/>
        <v>2.136206713962196E-5</v>
      </c>
    </row>
    <row r="728" spans="3:16" x14ac:dyDescent="0.2">
      <c r="C728">
        <v>726</v>
      </c>
      <c r="D728" s="14">
        <f t="shared" si="121"/>
        <v>11.616</v>
      </c>
      <c r="E728" s="14">
        <f t="shared" si="125"/>
        <v>-3.2092831155411825</v>
      </c>
      <c r="F728" s="14">
        <f t="shared" si="126"/>
        <v>1.3005592420957091</v>
      </c>
      <c r="G728" s="2">
        <f t="shared" si="122"/>
        <v>3.4627954686782014</v>
      </c>
      <c r="H728" s="10">
        <f t="shared" si="130"/>
        <v>-0.23273557589278959</v>
      </c>
      <c r="I728" s="10">
        <f t="shared" si="131"/>
        <v>-0.40423781545638471</v>
      </c>
      <c r="J728" s="10">
        <f t="shared" si="123"/>
        <v>0.46644834626258302</v>
      </c>
      <c r="K728" s="10">
        <f t="shared" si="124"/>
        <v>1.6152152198105132</v>
      </c>
      <c r="L728" s="13">
        <f t="shared" si="127"/>
        <v>1.9786419819034506E-5</v>
      </c>
      <c r="M728" s="13">
        <f t="shared" si="128"/>
        <v>-8.0184515074410712E-6</v>
      </c>
      <c r="N728" s="13">
        <f t="shared" si="129"/>
        <v>2.1349425608954108E-5</v>
      </c>
    </row>
    <row r="729" spans="3:16" x14ac:dyDescent="0.2">
      <c r="C729">
        <v>727</v>
      </c>
      <c r="D729" s="14">
        <f t="shared" si="121"/>
        <v>11.632</v>
      </c>
      <c r="E729" s="14">
        <f t="shared" si="125"/>
        <v>-3.2129969915397387</v>
      </c>
      <c r="F729" s="14">
        <f t="shared" si="126"/>
        <v>1.2940874278311809</v>
      </c>
      <c r="G729" s="2">
        <f t="shared" si="122"/>
        <v>3.4638146512933008</v>
      </c>
      <c r="H729" s="10">
        <f t="shared" si="130"/>
        <v>-0.23149875465597325</v>
      </c>
      <c r="I729" s="10">
        <f t="shared" si="131"/>
        <v>-0.40473750067758496</v>
      </c>
      <c r="J729" s="10">
        <f t="shared" si="123"/>
        <v>0.46626614488080154</v>
      </c>
      <c r="K729" s="10">
        <f t="shared" si="124"/>
        <v>1.6150595040401652</v>
      </c>
      <c r="L729" s="13">
        <f t="shared" si="127"/>
        <v>1.97918365705263E-5</v>
      </c>
      <c r="M729" s="13">
        <f t="shared" si="128"/>
        <v>-7.9715095769872235E-6</v>
      </c>
      <c r="N729" s="13">
        <f t="shared" si="129"/>
        <v>2.1336863869144906E-5</v>
      </c>
    </row>
    <row r="730" spans="3:16" x14ac:dyDescent="0.2">
      <c r="C730">
        <v>728</v>
      </c>
      <c r="D730" s="14">
        <f t="shared" si="121"/>
        <v>11.648</v>
      </c>
      <c r="E730" s="14">
        <f t="shared" si="125"/>
        <v>-3.2166910756901737</v>
      </c>
      <c r="F730" s="14">
        <f t="shared" si="126"/>
        <v>1.2876076420740263</v>
      </c>
      <c r="G730" s="2">
        <f t="shared" si="122"/>
        <v>3.4648282665021424</v>
      </c>
      <c r="H730" s="10">
        <f t="shared" si="130"/>
        <v>-0.2302615963214738</v>
      </c>
      <c r="I730" s="10">
        <f t="shared" si="131"/>
        <v>-0.40523425415350811</v>
      </c>
      <c r="J730" s="10">
        <f t="shared" si="123"/>
        <v>0.46608497452703124</v>
      </c>
      <c r="K730" s="10">
        <f t="shared" si="124"/>
        <v>1.6149043943331889</v>
      </c>
      <c r="L730" s="13">
        <f t="shared" si="127"/>
        <v>1.9797207118310567E-5</v>
      </c>
      <c r="M730" s="13">
        <f t="shared" si="128"/>
        <v>-7.9246354486306458E-6</v>
      </c>
      <c r="N730" s="13">
        <f t="shared" si="129"/>
        <v>2.1324381742010247E-5</v>
      </c>
    </row>
    <row r="731" spans="3:16" x14ac:dyDescent="0.2">
      <c r="C731">
        <v>729</v>
      </c>
      <c r="D731" s="14">
        <f t="shared" si="121"/>
        <v>11.664</v>
      </c>
      <c r="E731" s="14">
        <f t="shared" si="125"/>
        <v>-3.2203653626220259</v>
      </c>
      <c r="F731" s="14">
        <f t="shared" si="126"/>
        <v>1.2811199316982687</v>
      </c>
      <c r="G731" s="2">
        <f t="shared" si="122"/>
        <v>3.4658363129510703</v>
      </c>
      <c r="H731" s="10">
        <f t="shared" si="130"/>
        <v>-0.22902410376618443</v>
      </c>
      <c r="I731" s="10">
        <f t="shared" si="131"/>
        <v>-0.40572808010866379</v>
      </c>
      <c r="J731" s="10">
        <f t="shared" si="123"/>
        <v>0.46590483480488404</v>
      </c>
      <c r="K731" s="10">
        <f t="shared" si="124"/>
        <v>1.6147498948462369</v>
      </c>
      <c r="L731" s="13">
        <f t="shared" si="127"/>
        <v>1.9802531807888712E-5</v>
      </c>
      <c r="M731" s="13">
        <f t="shared" si="128"/>
        <v>-7.8778287024849902E-6</v>
      </c>
      <c r="N731" s="13">
        <f t="shared" si="129"/>
        <v>2.1311979050950209E-5</v>
      </c>
    </row>
    <row r="732" spans="3:16" x14ac:dyDescent="0.2">
      <c r="C732">
        <v>730</v>
      </c>
      <c r="D732" s="14">
        <f t="shared" si="121"/>
        <v>11.68</v>
      </c>
      <c r="E732" s="14">
        <f t="shared" si="125"/>
        <v>-3.2240198470106916</v>
      </c>
      <c r="F732" s="14">
        <f t="shared" si="126"/>
        <v>1.2746243435105491</v>
      </c>
      <c r="G732" s="2">
        <f t="shared" si="122"/>
        <v>3.4668387892990555</v>
      </c>
      <c r="H732" s="10">
        <f t="shared" si="130"/>
        <v>-0.22778627984548772</v>
      </c>
      <c r="I732" s="10">
        <f t="shared" si="131"/>
        <v>-0.40621898274131873</v>
      </c>
      <c r="J732" s="10">
        <f t="shared" si="123"/>
        <v>0.46572572532042789</v>
      </c>
      <c r="K732" s="10">
        <f t="shared" si="124"/>
        <v>1.6145960097152967</v>
      </c>
      <c r="L732" s="13">
        <f t="shared" si="127"/>
        <v>1.9807810981875562E-5</v>
      </c>
      <c r="M732" s="13">
        <f t="shared" si="128"/>
        <v>-7.8310889193300426E-6</v>
      </c>
      <c r="N732" s="13">
        <f t="shared" si="129"/>
        <v>2.1299655620600158E-5</v>
      </c>
      <c r="O732" s="8"/>
      <c r="P732" s="8"/>
    </row>
    <row r="733" spans="3:16" x14ac:dyDescent="0.2">
      <c r="C733">
        <v>731</v>
      </c>
      <c r="D733" s="14">
        <f t="shared" si="121"/>
        <v>11.696</v>
      </c>
      <c r="E733" s="14">
        <f t="shared" si="125"/>
        <v>-3.2276545235770815</v>
      </c>
      <c r="F733" s="14">
        <f t="shared" si="126"/>
        <v>1.2681209242505465</v>
      </c>
      <c r="G733" s="2">
        <f t="shared" si="122"/>
        <v>3.467835694217599</v>
      </c>
      <c r="H733" s="10">
        <f t="shared" si="130"/>
        <v>-0.22654812739344998</v>
      </c>
      <c r="I733" s="10">
        <f t="shared" si="131"/>
        <v>-0.40670696622358005</v>
      </c>
      <c r="J733" s="10">
        <f t="shared" si="123"/>
        <v>0.46554764568222995</v>
      </c>
      <c r="K733" s="10">
        <f t="shared" si="124"/>
        <v>1.6144427430558046</v>
      </c>
      <c r="L733" s="13">
        <f t="shared" si="127"/>
        <v>1.9813044979777317E-5</v>
      </c>
      <c r="M733" s="13">
        <f t="shared" si="128"/>
        <v>-7.7844156808337672E-6</v>
      </c>
      <c r="N733" s="13">
        <f t="shared" si="129"/>
        <v>2.1287411276683921E-5</v>
      </c>
    </row>
    <row r="734" spans="3:16" x14ac:dyDescent="0.2">
      <c r="C734">
        <v>732</v>
      </c>
      <c r="D734" s="14">
        <f t="shared" si="121"/>
        <v>11.712</v>
      </c>
      <c r="E734" s="14">
        <f t="shared" si="125"/>
        <v>-3.231269387087282</v>
      </c>
      <c r="F734" s="14">
        <f t="shared" si="126"/>
        <v>1.2616097205913945</v>
      </c>
      <c r="G734" s="2">
        <f t="shared" si="122"/>
        <v>3.4688270263906382</v>
      </c>
      <c r="H734" s="10">
        <f t="shared" si="130"/>
        <v>-0.22530964922301555</v>
      </c>
      <c r="I734" s="10">
        <f t="shared" si="131"/>
        <v>-0.40719203470142296</v>
      </c>
      <c r="J734" s="10">
        <f t="shared" si="123"/>
        <v>0.46537059550135218</v>
      </c>
      <c r="K734" s="10">
        <f t="shared" si="124"/>
        <v>1.6142900989625959</v>
      </c>
      <c r="L734" s="13">
        <f t="shared" si="127"/>
        <v>1.9818234138213597E-5</v>
      </c>
      <c r="M734" s="13">
        <f t="shared" si="128"/>
        <v>-7.7378085688861731E-6</v>
      </c>
      <c r="N734" s="13">
        <f t="shared" si="129"/>
        <v>2.1275245845954006E-5</v>
      </c>
    </row>
    <row r="735" spans="3:16" x14ac:dyDescent="0.2">
      <c r="C735">
        <v>733</v>
      </c>
      <c r="D735" s="14">
        <f t="shared" si="121"/>
        <v>11.728</v>
      </c>
      <c r="E735" s="14">
        <f t="shared" si="125"/>
        <v>-3.234864432352218</v>
      </c>
      <c r="F735" s="14">
        <f t="shared" si="126"/>
        <v>1.2550907791401009</v>
      </c>
      <c r="G735" s="2">
        <f t="shared" si="122"/>
        <v>3.4698127845144535</v>
      </c>
      <c r="H735" s="10">
        <f t="shared" si="130"/>
        <v>-0.22407084812617328</v>
      </c>
      <c r="I735" s="10">
        <f t="shared" si="131"/>
        <v>-0.40767419229469082</v>
      </c>
      <c r="J735" s="10">
        <f t="shared" si="123"/>
        <v>0.46519457439130907</v>
      </c>
      <c r="K735" s="10">
        <f t="shared" si="124"/>
        <v>1.6141380815097242</v>
      </c>
      <c r="L735" s="13">
        <f t="shared" si="127"/>
        <v>1.982337879113949E-5</v>
      </c>
      <c r="M735" s="13">
        <f t="shared" si="128"/>
        <v>-7.6912671661544252E-6</v>
      </c>
      <c r="N735" s="13">
        <f t="shared" si="129"/>
        <v>2.1263159156582637E-5</v>
      </c>
    </row>
    <row r="736" spans="3:16" x14ac:dyDescent="0.2">
      <c r="C736">
        <v>734</v>
      </c>
      <c r="D736" s="14">
        <f t="shared" si="121"/>
        <v>11.744</v>
      </c>
      <c r="E736" s="14">
        <f t="shared" si="125"/>
        <v>-3.2384396542273195</v>
      </c>
      <c r="F736" s="14">
        <f t="shared" si="126"/>
        <v>1.2485641464379644</v>
      </c>
      <c r="G736" s="2">
        <f t="shared" si="122"/>
        <v>3.4707929672975775</v>
      </c>
      <c r="H736" s="10">
        <f t="shared" si="130"/>
        <v>-0.22283172687412311</v>
      </c>
      <c r="I736" s="10">
        <f t="shared" si="131"/>
        <v>-0.40815344309719226</v>
      </c>
      <c r="J736" s="10">
        <f t="shared" si="123"/>
        <v>0.46501958196811105</v>
      </c>
      <c r="K736" s="10">
        <f t="shared" si="124"/>
        <v>1.6139866947505792</v>
      </c>
      <c r="L736" s="13">
        <f t="shared" si="127"/>
        <v>1.98284792696235E-5</v>
      </c>
      <c r="M736" s="13">
        <f t="shared" si="128"/>
        <v>-7.644791056193867E-6</v>
      </c>
      <c r="N736" s="13">
        <f t="shared" si="129"/>
        <v>2.1251151037973229E-5</v>
      </c>
    </row>
    <row r="737" spans="3:16" x14ac:dyDescent="0.2">
      <c r="C737">
        <v>735</v>
      </c>
      <c r="D737" s="14">
        <f t="shared" si="121"/>
        <v>11.76</v>
      </c>
      <c r="E737" s="14">
        <f t="shared" si="125"/>
        <v>-3.2419950476121899</v>
      </c>
      <c r="F737" s="14">
        <f t="shared" si="126"/>
        <v>1.2420298689609908</v>
      </c>
      <c r="G737" s="2">
        <f t="shared" si="122"/>
        <v>3.4717675734607036</v>
      </c>
      <c r="H737" s="10">
        <f t="shared" si="130"/>
        <v>-0.22159228821747035</v>
      </c>
      <c r="I737" s="10">
        <f t="shared" si="131"/>
        <v>-0.40862979117671505</v>
      </c>
      <c r="J737" s="10">
        <f t="shared" si="123"/>
        <v>0.46484561785024953</v>
      </c>
      <c r="K737" s="10">
        <f t="shared" si="124"/>
        <v>1.6138359427178024</v>
      </c>
      <c r="L737" s="13">
        <f t="shared" si="127"/>
        <v>1.9833535901847554E-5</v>
      </c>
      <c r="M737" s="13">
        <f t="shared" si="128"/>
        <v>-7.5983798228929089E-6</v>
      </c>
      <c r="N737" s="13">
        <f t="shared" si="129"/>
        <v>2.1239221320538611E-5</v>
      </c>
    </row>
    <row r="738" spans="3:16" x14ac:dyDescent="0.2">
      <c r="C738">
        <v>736</v>
      </c>
      <c r="D738" s="14">
        <f t="shared" si="121"/>
        <v>11.776</v>
      </c>
      <c r="E738" s="14">
        <f t="shared" si="125"/>
        <v>-3.2455306074502785</v>
      </c>
      <c r="F738" s="14">
        <f t="shared" si="126"/>
        <v>1.2354879931203095</v>
      </c>
      <c r="G738" s="2">
        <f t="shared" si="122"/>
        <v>3.4727366017365937</v>
      </c>
      <c r="H738" s="10">
        <f t="shared" si="130"/>
        <v>-0.22035253488639217</v>
      </c>
      <c r="I738" s="10">
        <f t="shared" si="131"/>
        <v>-0.40910324057505387</v>
      </c>
      <c r="J738" s="10">
        <f t="shared" si="123"/>
        <v>0.46467268165868014</v>
      </c>
      <c r="K738" s="10">
        <f t="shared" si="124"/>
        <v>1.6136858294231948</v>
      </c>
      <c r="L738" s="13">
        <f t="shared" si="127"/>
        <v>1.9838549013329043E-5</v>
      </c>
      <c r="M738" s="13">
        <f t="shared" si="128"/>
        <v>-7.5520330509171174E-6</v>
      </c>
      <c r="N738" s="13">
        <f t="shared" si="129"/>
        <v>2.1227369836049008E-5</v>
      </c>
    </row>
    <row r="739" spans="3:16" x14ac:dyDescent="0.2">
      <c r="C739">
        <v>737</v>
      </c>
      <c r="D739" s="14">
        <f t="shared" si="121"/>
        <v>11.792</v>
      </c>
      <c r="E739" s="14">
        <f t="shared" si="125"/>
        <v>-3.2490463287285545</v>
      </c>
      <c r="F739" s="14">
        <f t="shared" si="126"/>
        <v>1.228938565262589</v>
      </c>
      <c r="G739" s="2">
        <f t="shared" si="122"/>
        <v>3.47370005086999</v>
      </c>
      <c r="H739" s="10">
        <f t="shared" si="130"/>
        <v>-0.21911246959080422</v>
      </c>
      <c r="I739" s="10">
        <f t="shared" si="131"/>
        <v>-0.40957379530807969</v>
      </c>
      <c r="J739" s="10">
        <f t="shared" si="123"/>
        <v>0.46450077301684423</v>
      </c>
      <c r="K739" s="10">
        <f t="shared" si="124"/>
        <v>1.6135363588577614</v>
      </c>
      <c r="L739" s="13">
        <f t="shared" si="127"/>
        <v>1.9843518926920822E-5</v>
      </c>
      <c r="M739" s="13">
        <f t="shared" si="128"/>
        <v>-7.5057503254871705E-6</v>
      </c>
      <c r="N739" s="13">
        <f t="shared" si="129"/>
        <v>2.121559641753245E-5</v>
      </c>
    </row>
    <row r="740" spans="3:16" x14ac:dyDescent="0.2">
      <c r="C740">
        <v>738</v>
      </c>
      <c r="D740" s="14">
        <f t="shared" si="121"/>
        <v>11.808</v>
      </c>
      <c r="E740" s="14">
        <f t="shared" si="125"/>
        <v>-3.2525422064771843</v>
      </c>
      <c r="F740" s="14">
        <f t="shared" si="126"/>
        <v>1.222381631670451</v>
      </c>
      <c r="G740" s="2">
        <f t="shared" si="122"/>
        <v>3.4746579196175249</v>
      </c>
      <c r="H740" s="10">
        <f t="shared" si="130"/>
        <v>-0.21787209502052707</v>
      </c>
      <c r="I740" s="10">
        <f t="shared" si="131"/>
        <v>-0.41004145936573977</v>
      </c>
      <c r="J740" s="10">
        <f t="shared" si="123"/>
        <v>0.46432989155062931</v>
      </c>
      <c r="K740" s="10">
        <f t="shared" si="124"/>
        <v>1.6133875349915405</v>
      </c>
      <c r="L740" s="13">
        <f t="shared" si="127"/>
        <v>1.9848445962811212E-5</v>
      </c>
      <c r="M740" s="13">
        <f t="shared" si="128"/>
        <v>-7.4595312322678353E-6</v>
      </c>
      <c r="N740" s="13">
        <f t="shared" si="129"/>
        <v>2.1203900899217013E-5</v>
      </c>
    </row>
    <row r="741" spans="3:16" x14ac:dyDescent="0.2">
      <c r="C741">
        <v>739</v>
      </c>
      <c r="D741" s="14">
        <f t="shared" si="121"/>
        <v>11.824</v>
      </c>
      <c r="E741" s="14">
        <f t="shared" si="125"/>
        <v>-3.2560182357692113</v>
      </c>
      <c r="F741" s="14">
        <f t="shared" si="126"/>
        <v>1.2158172385628854</v>
      </c>
      <c r="G741" s="2">
        <f t="shared" si="122"/>
        <v>3.4756102067476338</v>
      </c>
      <c r="H741" s="10">
        <f t="shared" si="130"/>
        <v>-0.21663141384545281</v>
      </c>
      <c r="I741" s="10">
        <f t="shared" si="131"/>
        <v>-0.41050623671211317</v>
      </c>
      <c r="J741" s="10">
        <f t="shared" si="123"/>
        <v>0.46416003688837898</v>
      </c>
      <c r="K741" s="10">
        <f t="shared" si="124"/>
        <v>1.6132393617736083</v>
      </c>
      <c r="L741" s="13">
        <f t="shared" si="127"/>
        <v>1.9853330438079908E-5</v>
      </c>
      <c r="M741" s="13">
        <f t="shared" si="128"/>
        <v>-7.4133753578120576E-6</v>
      </c>
      <c r="N741" s="13">
        <f t="shared" si="129"/>
        <v>2.1192283116252606E-5</v>
      </c>
    </row>
    <row r="742" spans="3:16" x14ac:dyDescent="0.2">
      <c r="C742">
        <v>740</v>
      </c>
      <c r="D742" s="14">
        <f t="shared" si="121"/>
        <v>11.84</v>
      </c>
      <c r="E742" s="14">
        <f t="shared" si="125"/>
        <v>-3.2594744117202388</v>
      </c>
      <c r="F742" s="14">
        <f t="shared" si="126"/>
        <v>1.2092454320956634</v>
      </c>
      <c r="G742" s="2">
        <f t="shared" si="122"/>
        <v>3.4765569110404657</v>
      </c>
      <c r="H742" s="10">
        <f t="shared" si="130"/>
        <v>-0.21539042871576708</v>
      </c>
      <c r="I742" s="10">
        <f t="shared" si="131"/>
        <v>-0.41096813128546628</v>
      </c>
      <c r="J742" s="10">
        <f t="shared" si="123"/>
        <v>0.46399120866092947</v>
      </c>
      <c r="K742" s="10">
        <f t="shared" si="124"/>
        <v>1.613091843132173</v>
      </c>
      <c r="L742" s="13">
        <f t="shared" si="127"/>
        <v>1.9858172666920026E-5</v>
      </c>
      <c r="M742" s="13">
        <f t="shared" si="128"/>
        <v>-7.3672822893389167E-6</v>
      </c>
      <c r="N742" s="13">
        <f t="shared" si="129"/>
        <v>2.1180742904818436E-5</v>
      </c>
      <c r="O742" s="8">
        <f>E742</f>
        <v>-3.2594744117202388</v>
      </c>
      <c r="P742" s="8">
        <f>F742</f>
        <v>1.2092454320956634</v>
      </c>
    </row>
    <row r="743" spans="3:16" x14ac:dyDescent="0.2">
      <c r="C743">
        <v>741</v>
      </c>
      <c r="D743" s="14">
        <f t="shared" si="121"/>
        <v>11.856</v>
      </c>
      <c r="E743" s="14">
        <f t="shared" si="125"/>
        <v>-3.2629107294881159</v>
      </c>
      <c r="F743" s="14">
        <f t="shared" si="126"/>
        <v>1.2026662583617505</v>
      </c>
      <c r="G743" s="2">
        <f t="shared" si="122"/>
        <v>3.4774980312877992</v>
      </c>
      <c r="H743" s="10">
        <f t="shared" si="130"/>
        <v>-0.21414914226208781</v>
      </c>
      <c r="I743" s="10">
        <f t="shared" si="131"/>
        <v>-0.41142714699828054</v>
      </c>
      <c r="J743" s="10">
        <f t="shared" si="123"/>
        <v>0.46382340650158299</v>
      </c>
      <c r="K743" s="10">
        <f t="shared" si="124"/>
        <v>1.6129449829744555</v>
      </c>
      <c r="L743" s="13">
        <f t="shared" si="127"/>
        <v>1.9862972961304237E-5</v>
      </c>
      <c r="M743" s="13">
        <f t="shared" si="128"/>
        <v>-7.3212516145115814E-6</v>
      </c>
      <c r="N743" s="13">
        <f t="shared" si="129"/>
        <v>2.1169280102650909E-5</v>
      </c>
    </row>
    <row r="744" spans="3:16" x14ac:dyDescent="0.2">
      <c r="C744">
        <v>742</v>
      </c>
      <c r="D744" s="14">
        <f t="shared" si="121"/>
        <v>11.872</v>
      </c>
      <c r="E744" s="14">
        <f t="shared" si="125"/>
        <v>-3.2663271842726256</v>
      </c>
      <c r="F744" s="14">
        <f t="shared" si="126"/>
        <v>1.1960797633917184</v>
      </c>
      <c r="G744" s="2">
        <f t="shared" si="122"/>
        <v>3.4784335662929555</v>
      </c>
      <c r="H744" s="10">
        <f t="shared" si="130"/>
        <v>-0.21290755709560405</v>
      </c>
      <c r="I744" s="10">
        <f t="shared" si="131"/>
        <v>-0.41188328773728022</v>
      </c>
      <c r="J744" s="10">
        <f t="shared" si="123"/>
        <v>0.46365663004608171</v>
      </c>
      <c r="K744" s="10">
        <f t="shared" si="124"/>
        <v>1.6127987851865655</v>
      </c>
      <c r="L744" s="13">
        <f t="shared" si="127"/>
        <v>1.9867731630540675E-5</v>
      </c>
      <c r="M744" s="13">
        <f t="shared" si="128"/>
        <v>-7.2752829215483317E-6</v>
      </c>
      <c r="N744" s="13">
        <f t="shared" si="129"/>
        <v>2.1157894548649193E-5</v>
      </c>
    </row>
    <row r="745" spans="3:16" x14ac:dyDescent="0.2">
      <c r="C745">
        <v>743</v>
      </c>
      <c r="D745" s="14">
        <f t="shared" si="121"/>
        <v>11.888</v>
      </c>
      <c r="E745" s="14">
        <f t="shared" si="125"/>
        <v>-3.2697237713151752</v>
      </c>
      <c r="F745" s="14">
        <f t="shared" si="126"/>
        <v>1.1894859931541575</v>
      </c>
      <c r="G745" s="2">
        <f t="shared" si="122"/>
        <v>3.4793635148707103</v>
      </c>
      <c r="H745" s="10">
        <f t="shared" si="130"/>
        <v>-0.21166567580827023</v>
      </c>
      <c r="I745" s="10">
        <f t="shared" si="131"/>
        <v>-0.41233655736347408</v>
      </c>
      <c r="J745" s="10">
        <f t="shared" si="123"/>
        <v>0.46349087893262075</v>
      </c>
      <c r="K745" s="10">
        <f t="shared" si="124"/>
        <v>1.6126532536335181</v>
      </c>
      <c r="L745" s="13">
        <f t="shared" si="127"/>
        <v>1.9872448981050894E-5</v>
      </c>
      <c r="M745" s="13">
        <f t="shared" si="128"/>
        <v>-7.229375799444604E-6</v>
      </c>
      <c r="N745" s="13">
        <f t="shared" si="129"/>
        <v>2.1146586082724229E-5</v>
      </c>
    </row>
    <row r="746" spans="3:16" x14ac:dyDescent="0.2">
      <c r="C746">
        <v>744</v>
      </c>
      <c r="D746" s="14">
        <f t="shared" si="121"/>
        <v>11.904</v>
      </c>
      <c r="E746" s="14">
        <f t="shared" si="125"/>
        <v>-3.2731004858984902</v>
      </c>
      <c r="F746" s="14">
        <f t="shared" si="126"/>
        <v>1.1828849935560872</v>
      </c>
      <c r="G746" s="2">
        <f t="shared" si="122"/>
        <v>3.4802878758472149</v>
      </c>
      <c r="H746" s="10">
        <f t="shared" si="130"/>
        <v>-0.21042350097297269</v>
      </c>
      <c r="I746" s="10">
        <f t="shared" si="131"/>
        <v>-0.4127869597122108</v>
      </c>
      <c r="J746" s="10">
        <f t="shared" si="123"/>
        <v>0.46332615280186051</v>
      </c>
      <c r="K746" s="10">
        <f t="shared" si="124"/>
        <v>1.6125083921592491</v>
      </c>
      <c r="L746" s="13">
        <f t="shared" si="127"/>
        <v>1.9877125316813959E-5</v>
      </c>
      <c r="M746" s="13">
        <f t="shared" si="128"/>
        <v>-7.183529837750946E-6</v>
      </c>
      <c r="N746" s="13">
        <f t="shared" si="129"/>
        <v>2.1135354546119744E-5</v>
      </c>
    </row>
    <row r="747" spans="3:16" x14ac:dyDescent="0.2">
      <c r="C747">
        <v>745</v>
      </c>
      <c r="D747" s="14">
        <f t="shared" si="121"/>
        <v>11.92</v>
      </c>
      <c r="E747" s="14">
        <f t="shared" si="125"/>
        <v>-3.2764573233463103</v>
      </c>
      <c r="F747" s="14">
        <f t="shared" si="126"/>
        <v>1.1762768104433667</v>
      </c>
      <c r="G747" s="2">
        <f t="shared" si="122"/>
        <v>3.4812066480599064</v>
      </c>
      <c r="H747" s="10">
        <f t="shared" si="130"/>
        <v>-0.20918103514366848</v>
      </c>
      <c r="I747" s="10">
        <f t="shared" si="131"/>
        <v>-0.41323449859319294</v>
      </c>
      <c r="J747" s="10">
        <f t="shared" si="123"/>
        <v>0.46316245129689027</v>
      </c>
      <c r="K747" s="10">
        <f t="shared" si="124"/>
        <v>1.612364204586457</v>
      </c>
      <c r="L747" s="13">
        <f t="shared" si="127"/>
        <v>1.9881760939144399E-5</v>
      </c>
      <c r="M747" s="13">
        <f t="shared" si="128"/>
        <v>-7.1377446265730171E-6</v>
      </c>
      <c r="N747" s="13">
        <f t="shared" si="129"/>
        <v>2.1124199781186033E-5</v>
      </c>
    </row>
    <row r="748" spans="3:16" x14ac:dyDescent="0.2">
      <c r="C748">
        <v>746</v>
      </c>
      <c r="D748" s="14">
        <f t="shared" si="121"/>
        <v>11.936</v>
      </c>
      <c r="E748" s="14">
        <f t="shared" si="125"/>
        <v>-3.2797942790230876</v>
      </c>
      <c r="F748" s="14">
        <f t="shared" si="126"/>
        <v>1.1696614896011051</v>
      </c>
      <c r="G748" s="2">
        <f t="shared" si="122"/>
        <v>3.4821198303574294</v>
      </c>
      <c r="H748" s="10">
        <f t="shared" si="130"/>
        <v>-0.20793828085557964</v>
      </c>
      <c r="I748" s="10">
        <f t="shared" si="131"/>
        <v>-0.41367917779053243</v>
      </c>
      <c r="J748" s="10">
        <f t="shared" si="123"/>
        <v>0.46299977406325471</v>
      </c>
      <c r="K748" s="10">
        <f t="shared" si="124"/>
        <v>1.6122206947166686</v>
      </c>
      <c r="L748" s="13">
        <f t="shared" si="127"/>
        <v>1.9886356146470163E-5</v>
      </c>
      <c r="M748" s="13">
        <f t="shared" si="128"/>
        <v>-7.0920197567936327E-6</v>
      </c>
      <c r="N748" s="13">
        <f t="shared" si="129"/>
        <v>2.1113121631227411E-5</v>
      </c>
    </row>
    <row r="749" spans="3:16" x14ac:dyDescent="0.2">
      <c r="C749">
        <v>747</v>
      </c>
      <c r="D749" s="14">
        <f t="shared" si="121"/>
        <v>11.952</v>
      </c>
      <c r="E749" s="14">
        <f t="shared" si="125"/>
        <v>-3.2831113483336889</v>
      </c>
      <c r="F749" s="14">
        <f t="shared" si="126"/>
        <v>1.1630390767540697</v>
      </c>
      <c r="G749" s="2">
        <f t="shared" si="122"/>
        <v>3.4830274215995503</v>
      </c>
      <c r="H749" s="10">
        <f t="shared" si="130"/>
        <v>-0.20669524062535971</v>
      </c>
      <c r="I749" s="10">
        <f t="shared" si="131"/>
        <v>-0.41412100106279215</v>
      </c>
      <c r="J749" s="10">
        <f t="shared" si="123"/>
        <v>0.4628381207489552</v>
      </c>
      <c r="K749" s="10">
        <f t="shared" si="124"/>
        <v>1.6120778663302147</v>
      </c>
      <c r="L749" s="13">
        <f t="shared" si="127"/>
        <v>1.9890911234776709E-5</v>
      </c>
      <c r="M749" s="13">
        <f t="shared" si="128"/>
        <v>-7.0463548198507198E-6</v>
      </c>
      <c r="N749" s="13">
        <f t="shared" si="129"/>
        <v>2.1102119940825845E-5</v>
      </c>
    </row>
    <row r="750" spans="3:16" x14ac:dyDescent="0.2">
      <c r="C750">
        <v>748</v>
      </c>
      <c r="D750" s="14">
        <f t="shared" si="121"/>
        <v>11.968</v>
      </c>
      <c r="E750" s="14">
        <f t="shared" si="125"/>
        <v>-3.2864085267230991</v>
      </c>
      <c r="F750" s="14">
        <f t="shared" si="126"/>
        <v>1.1564096175670957</v>
      </c>
      <c r="G750" s="2">
        <f t="shared" si="122"/>
        <v>3.4839294206570788</v>
      </c>
      <c r="H750" s="10">
        <f t="shared" si="130"/>
        <v>-0.20545191695123255</v>
      </c>
      <c r="I750" s="10">
        <f t="shared" si="131"/>
        <v>-0.41455997214301377</v>
      </c>
      <c r="J750" s="10">
        <f t="shared" si="123"/>
        <v>0.46267749100442795</v>
      </c>
      <c r="K750" s="10">
        <f t="shared" si="124"/>
        <v>1.6119357231861275</v>
      </c>
      <c r="L750" s="13">
        <f t="shared" si="127"/>
        <v>1.989542649738496E-5</v>
      </c>
      <c r="M750" s="13">
        <f t="shared" si="128"/>
        <v>-7.0007494077373167E-6</v>
      </c>
      <c r="N750" s="13">
        <f t="shared" si="129"/>
        <v>2.1091194555614483E-5</v>
      </c>
    </row>
    <row r="751" spans="3:16" x14ac:dyDescent="0.2">
      <c r="C751">
        <v>749</v>
      </c>
      <c r="D751" s="14">
        <f t="shared" si="121"/>
        <v>11.984</v>
      </c>
      <c r="E751" s="14">
        <f t="shared" si="125"/>
        <v>-3.2896858096761283</v>
      </c>
      <c r="F751" s="14">
        <f t="shared" si="126"/>
        <v>1.1497731576454933</v>
      </c>
      <c r="G751" s="2">
        <f t="shared" si="122"/>
        <v>3.4848258264117837</v>
      </c>
      <c r="H751" s="10">
        <f t="shared" si="130"/>
        <v>-0.20420831231318659</v>
      </c>
      <c r="I751" s="10">
        <f t="shared" si="131"/>
        <v>-0.41499609473875931</v>
      </c>
      <c r="J751" s="10">
        <f t="shared" si="123"/>
        <v>0.46251788448255837</v>
      </c>
      <c r="K751" s="10">
        <f t="shared" si="124"/>
        <v>1.6117942690221614</v>
      </c>
      <c r="L751" s="13">
        <f t="shared" si="127"/>
        <v>1.9899902225173349E-5</v>
      </c>
      <c r="M751" s="13">
        <f t="shared" si="128"/>
        <v>-6.9552031130015735E-6</v>
      </c>
      <c r="N751" s="13">
        <f t="shared" si="129"/>
        <v>2.1080345322469602E-5</v>
      </c>
    </row>
    <row r="752" spans="3:16" x14ac:dyDescent="0.2">
      <c r="C752">
        <v>750</v>
      </c>
      <c r="D752" s="14">
        <f t="shared" si="121"/>
        <v>12</v>
      </c>
      <c r="E752" s="14">
        <f t="shared" si="125"/>
        <v>-3.2929431927171211</v>
      </c>
      <c r="F752" s="14">
        <f t="shared" si="126"/>
        <v>1.1431297425354554</v>
      </c>
      <c r="G752" s="2">
        <f t="shared" si="122"/>
        <v>3.4857166377563171</v>
      </c>
      <c r="H752" s="10">
        <f t="shared" si="130"/>
        <v>-0.20296442917308588</v>
      </c>
      <c r="I752" s="10">
        <f t="shared" si="131"/>
        <v>-0.41542937253213896</v>
      </c>
      <c r="J752" s="10">
        <f t="shared" si="123"/>
        <v>0.46235930083864785</v>
      </c>
      <c r="K752" s="10">
        <f t="shared" si="124"/>
        <v>1.6116535075546532</v>
      </c>
      <c r="L752" s="13">
        <f t="shared" si="127"/>
        <v>1.9904338706799862E-5</v>
      </c>
      <c r="M752" s="13">
        <f t="shared" si="128"/>
        <v>-6.9097155287467515E-6</v>
      </c>
      <c r="N752" s="13">
        <f t="shared" si="129"/>
        <v>2.106957208970356E-5</v>
      </c>
      <c r="O752" s="8"/>
      <c r="P752" s="8"/>
    </row>
    <row r="753" spans="3:16" x14ac:dyDescent="0.2">
      <c r="C753">
        <v>751</v>
      </c>
      <c r="D753" s="14">
        <f t="shared" si="121"/>
        <v>12.016</v>
      </c>
      <c r="E753" s="14">
        <f t="shared" si="125"/>
        <v>-3.2961806714096671</v>
      </c>
      <c r="F753" s="14">
        <f t="shared" si="126"/>
        <v>1.1364794177244648</v>
      </c>
      <c r="G753" s="2">
        <f t="shared" si="122"/>
        <v>3.4866018535941299</v>
      </c>
      <c r="H753" s="10">
        <f t="shared" si="130"/>
        <v>-0.20172026997483661</v>
      </c>
      <c r="I753" s="10">
        <f t="shared" si="131"/>
        <v>-0.41585980917985266</v>
      </c>
      <c r="J753" s="10">
        <f t="shared" si="123"/>
        <v>0.46220173973041734</v>
      </c>
      <c r="K753" s="10">
        <f t="shared" si="124"/>
        <v>1.6115134424785047</v>
      </c>
      <c r="L753" s="13">
        <f t="shared" si="127"/>
        <v>1.9908736228035906E-5</v>
      </c>
      <c r="M753" s="13">
        <f t="shared" si="128"/>
        <v>-6.8642862487422462E-6</v>
      </c>
      <c r="N753" s="13">
        <f t="shared" si="129"/>
        <v>2.1058874706455265E-5</v>
      </c>
    </row>
    <row r="754" spans="3:16" x14ac:dyDescent="0.2">
      <c r="C754">
        <v>752</v>
      </c>
      <c r="D754" s="14">
        <f t="shared" si="121"/>
        <v>12.032</v>
      </c>
      <c r="E754" s="14">
        <f t="shared" si="125"/>
        <v>-3.2993982413563159</v>
      </c>
      <c r="F754" s="14">
        <f t="shared" si="126"/>
        <v>1.1298222286417001</v>
      </c>
      <c r="G754" s="2">
        <f t="shared" si="122"/>
        <v>3.4874814728393968</v>
      </c>
      <c r="H754" s="10">
        <f t="shared" si="130"/>
        <v>-0.20047583714458139</v>
      </c>
      <c r="I754" s="10">
        <f t="shared" si="131"/>
        <v>-0.41628740831323174</v>
      </c>
      <c r="J754" s="10">
        <f t="shared" si="123"/>
        <v>0.46204520081802392</v>
      </c>
      <c r="K754" s="10">
        <f t="shared" si="124"/>
        <v>1.6113740774672169</v>
      </c>
      <c r="L754" s="13">
        <f t="shared" si="127"/>
        <v>1.9913095071988351E-5</v>
      </c>
      <c r="M754" s="13">
        <f t="shared" si="128"/>
        <v>-6.818914867534609E-6</v>
      </c>
      <c r="N754" s="13">
        <f t="shared" si="129"/>
        <v>2.1048253022916921E-5</v>
      </c>
    </row>
    <row r="755" spans="3:16" x14ac:dyDescent="0.2">
      <c r="C755">
        <v>753</v>
      </c>
      <c r="D755" s="14">
        <f t="shared" si="121"/>
        <v>12.048</v>
      </c>
      <c r="E755" s="14">
        <f t="shared" si="125"/>
        <v>-3.3025958981982937</v>
      </c>
      <c r="F755" s="14">
        <f t="shared" si="126"/>
        <v>1.1231582206584414</v>
      </c>
      <c r="G755" s="2">
        <f t="shared" si="122"/>
        <v>3.4883554944169366</v>
      </c>
      <c r="H755" s="10">
        <f t="shared" si="130"/>
        <v>-0.19923113309083806</v>
      </c>
      <c r="I755" s="10">
        <f t="shared" si="131"/>
        <v>-0.41671217353829448</v>
      </c>
      <c r="J755" s="10">
        <f t="shared" si="123"/>
        <v>0.46188968376406597</v>
      </c>
      <c r="K755" s="10">
        <f t="shared" si="124"/>
        <v>1.6112354161728808</v>
      </c>
      <c r="L755" s="13">
        <f t="shared" si="127"/>
        <v>1.991741551932158E-5</v>
      </c>
      <c r="M755" s="13">
        <f t="shared" si="128"/>
        <v>-6.7736009802255026E-6</v>
      </c>
      <c r="N755" s="13">
        <f t="shared" si="129"/>
        <v>2.1037706890453245E-5</v>
      </c>
    </row>
    <row r="756" spans="3:16" x14ac:dyDescent="0.2">
      <c r="C756">
        <v>754</v>
      </c>
      <c r="D756" s="14">
        <f t="shared" si="121"/>
        <v>12.064</v>
      </c>
      <c r="E756" s="14">
        <f t="shared" si="125"/>
        <v>-3.3057736376152227</v>
      </c>
      <c r="F756" s="14">
        <f t="shared" si="126"/>
        <v>1.1164874390884747</v>
      </c>
      <c r="G756" s="2">
        <f t="shared" si="122"/>
        <v>3.4892239172621355</v>
      </c>
      <c r="H756" s="10">
        <f t="shared" si="130"/>
        <v>-0.1979861602046662</v>
      </c>
      <c r="I756" s="10">
        <f t="shared" si="131"/>
        <v>-0.41713410843575993</v>
      </c>
      <c r="J756" s="10">
        <f t="shared" si="123"/>
        <v>0.46173518823356324</v>
      </c>
      <c r="K756" s="10">
        <f t="shared" si="124"/>
        <v>1.611097462226083</v>
      </c>
      <c r="L756" s="13">
        <f t="shared" si="127"/>
        <v>1.992169784825748E-5</v>
      </c>
      <c r="M756" s="13">
        <f t="shared" si="128"/>
        <v>-6.728344182249657E-6</v>
      </c>
      <c r="N756" s="13">
        <f t="shared" si="129"/>
        <v>2.1027236161513939E-5</v>
      </c>
    </row>
    <row r="757" spans="3:16" x14ac:dyDescent="0.2">
      <c r="C757">
        <v>755</v>
      </c>
      <c r="D757" s="14">
        <f t="shared" si="121"/>
        <v>12.08</v>
      </c>
      <c r="E757" s="14">
        <f t="shared" si="125"/>
        <v>-3.308931455324843</v>
      </c>
      <c r="F757" s="14">
        <f t="shared" si="126"/>
        <v>1.1098099291884971</v>
      </c>
      <c r="G757" s="2">
        <f t="shared" si="122"/>
        <v>3.4900867403208706</v>
      </c>
      <c r="H757" s="10">
        <f t="shared" si="130"/>
        <v>-0.19674092085980588</v>
      </c>
      <c r="I757" s="10">
        <f t="shared" si="131"/>
        <v>-0.41755321656107569</v>
      </c>
      <c r="J757" s="10">
        <f t="shared" si="123"/>
        <v>0.46158171389393771</v>
      </c>
      <c r="K757" s="10">
        <f t="shared" si="124"/>
        <v>1.6109602192358137</v>
      </c>
      <c r="L757" s="13">
        <f t="shared" si="127"/>
        <v>1.9925942334575453E-5</v>
      </c>
      <c r="M757" s="13">
        <f t="shared" si="128"/>
        <v>-6.6831440698189581E-6</v>
      </c>
      <c r="N757" s="13">
        <f t="shared" si="129"/>
        <v>2.1016840689760736E-5</v>
      </c>
    </row>
    <row r="758" spans="3:16" x14ac:dyDescent="0.2">
      <c r="C758">
        <v>756</v>
      </c>
      <c r="D758" s="14">
        <f t="shared" si="121"/>
        <v>12.096</v>
      </c>
      <c r="E758" s="14">
        <f t="shared" si="125"/>
        <v>-3.3120693470827365</v>
      </c>
      <c r="F758" s="14">
        <f t="shared" si="126"/>
        <v>1.1031257361585203</v>
      </c>
      <c r="G758" s="2">
        <f t="shared" si="122"/>
        <v>3.4909439625494336</v>
      </c>
      <c r="H758" s="10">
        <f t="shared" si="130"/>
        <v>-0.19549541741284426</v>
      </c>
      <c r="I758" s="10">
        <f t="shared" si="131"/>
        <v>-0.4179695014444873</v>
      </c>
      <c r="J758" s="10">
        <f t="shared" si="123"/>
        <v>0.46142926041504512</v>
      </c>
      <c r="K758" s="10">
        <f t="shared" si="124"/>
        <v>1.6108236907895521</v>
      </c>
      <c r="L758" s="13">
        <f t="shared" si="127"/>
        <v>1.993014925183445E-5</v>
      </c>
      <c r="M758" s="13">
        <f t="shared" si="128"/>
        <v>-6.638000239922448E-6</v>
      </c>
      <c r="N758" s="13">
        <f t="shared" si="129"/>
        <v>2.100652033025955E-5</v>
      </c>
    </row>
    <row r="759" spans="3:16" x14ac:dyDescent="0.2">
      <c r="C759">
        <v>757</v>
      </c>
      <c r="D759" s="14">
        <f t="shared" si="121"/>
        <v>12.112</v>
      </c>
      <c r="E759" s="14">
        <f t="shared" si="125"/>
        <v>-3.315187308682054</v>
      </c>
      <c r="F759" s="14">
        <f t="shared" si="126"/>
        <v>1.0964349051422735</v>
      </c>
      <c r="G759" s="2">
        <f t="shared" si="122"/>
        <v>3.491795582914456</v>
      </c>
      <c r="H759" s="10">
        <f t="shared" si="130"/>
        <v>-0.19424965220332657</v>
      </c>
      <c r="I759" s="10">
        <f t="shared" si="131"/>
        <v>-0.418382966591066</v>
      </c>
      <c r="J759" s="10">
        <f t="shared" si="123"/>
        <v>0.46127782746914509</v>
      </c>
      <c r="K759" s="10">
        <f t="shared" si="124"/>
        <v>1.6106878804531373</v>
      </c>
      <c r="L759" s="13">
        <f t="shared" si="127"/>
        <v>1.9934318871150936E-5</v>
      </c>
      <c r="M759" s="13">
        <f t="shared" si="128"/>
        <v>-6.5929122898822357E-6</v>
      </c>
      <c r="N759" s="13">
        <f t="shared" si="129"/>
        <v>2.0996274939112523E-5</v>
      </c>
    </row>
    <row r="760" spans="3:16" x14ac:dyDescent="0.2">
      <c r="C760">
        <v>758</v>
      </c>
      <c r="D760" s="14">
        <f t="shared" si="121"/>
        <v>12.128</v>
      </c>
      <c r="E760" s="14">
        <f t="shared" si="125"/>
        <v>-3.3182853359532429</v>
      </c>
      <c r="F760" s="14">
        <f t="shared" si="126"/>
        <v>1.0897374812276062</v>
      </c>
      <c r="G760" s="2">
        <f t="shared" si="122"/>
        <v>3.4926416003928336</v>
      </c>
      <c r="H760" s="10">
        <f t="shared" si="130"/>
        <v>-0.1930036275539504</v>
      </c>
      <c r="I760" s="10">
        <f t="shared" si="131"/>
        <v>-0.41879361548072258</v>
      </c>
      <c r="J760" s="10">
        <f t="shared" si="123"/>
        <v>0.46112741473089552</v>
      </c>
      <c r="K760" s="10">
        <f t="shared" si="124"/>
        <v>1.6105527917707247</v>
      </c>
      <c r="L760" s="13">
        <f t="shared" si="127"/>
        <v>1.9938451460754791E-5</v>
      </c>
      <c r="M760" s="13">
        <f t="shared" si="128"/>
        <v>-6.5478798174645192E-6</v>
      </c>
      <c r="N760" s="13">
        <f t="shared" si="129"/>
        <v>2.0986104373056806E-5</v>
      </c>
    </row>
    <row r="761" spans="3:16" x14ac:dyDescent="0.2">
      <c r="C761">
        <v>759</v>
      </c>
      <c r="D761" s="14">
        <f t="shared" si="121"/>
        <v>12.144</v>
      </c>
      <c r="E761" s="14">
        <f t="shared" si="125"/>
        <v>-3.3213634247637804</v>
      </c>
      <c r="F761" s="14">
        <f t="shared" si="126"/>
        <v>1.0830335094468904</v>
      </c>
      <c r="G761" s="2">
        <f t="shared" si="122"/>
        <v>3.4934820139716529</v>
      </c>
      <c r="H761" s="10">
        <f t="shared" si="130"/>
        <v>-0.19175734577073222</v>
      </c>
      <c r="I761" s="10">
        <f t="shared" si="131"/>
        <v>-0.41920145156824906</v>
      </c>
      <c r="J761" s="10">
        <f t="shared" si="123"/>
        <v>0.46097802187735937</v>
      </c>
      <c r="K761" s="10">
        <f t="shared" si="124"/>
        <v>1.610418428264786</v>
      </c>
      <c r="L761" s="13">
        <f t="shared" si="127"/>
        <v>1.9942547286655454E-5</v>
      </c>
      <c r="M761" s="13">
        <f t="shared" si="128"/>
        <v>-6.5029024212126529E-6</v>
      </c>
      <c r="N761" s="13">
        <f t="shared" si="129"/>
        <v>2.0976008490184738E-5</v>
      </c>
    </row>
    <row r="762" spans="3:16" x14ac:dyDescent="0.2">
      <c r="C762">
        <v>760</v>
      </c>
      <c r="D762" s="14">
        <f t="shared" si="121"/>
        <v>12.16</v>
      </c>
      <c r="E762" s="14">
        <f t="shared" si="125"/>
        <v>-3.3244215710179064</v>
      </c>
      <c r="F762" s="14">
        <f t="shared" si="126"/>
        <v>1.0763230347774222</v>
      </c>
      <c r="G762" s="2">
        <f t="shared" si="122"/>
        <v>3.4943168226481189</v>
      </c>
      <c r="H762" s="10">
        <f t="shared" si="130"/>
        <v>-0.19051080914311846</v>
      </c>
      <c r="I762" s="10">
        <f t="shared" si="131"/>
        <v>-0.41960647828337416</v>
      </c>
      <c r="J762" s="10">
        <f t="shared" si="123"/>
        <v>0.46082964858800207</v>
      </c>
      <c r="K762" s="10">
        <f t="shared" si="124"/>
        <v>1.6102847934360767</v>
      </c>
      <c r="L762" s="13">
        <f t="shared" si="127"/>
        <v>1.994660661241987E-5</v>
      </c>
      <c r="M762" s="13">
        <f t="shared" si="128"/>
        <v>-6.4579797004471473E-6</v>
      </c>
      <c r="N762" s="13">
        <f t="shared" si="129"/>
        <v>2.096598714971512E-5</v>
      </c>
      <c r="O762" s="8">
        <f>E762</f>
        <v>-3.3244215710179064</v>
      </c>
      <c r="P762" s="8">
        <f>F762</f>
        <v>1.0763230347774222</v>
      </c>
    </row>
    <row r="763" spans="3:16" x14ac:dyDescent="0.2">
      <c r="C763">
        <v>761</v>
      </c>
      <c r="D763" s="14">
        <f t="shared" si="121"/>
        <v>12.176</v>
      </c>
      <c r="E763" s="14">
        <f t="shared" si="125"/>
        <v>-3.3274597706563602</v>
      </c>
      <c r="F763" s="14">
        <f t="shared" si="126"/>
        <v>1.0696061021418224</v>
      </c>
      <c r="G763" s="2">
        <f t="shared" si="122"/>
        <v>3.4951460254294813</v>
      </c>
      <c r="H763" s="10">
        <f t="shared" si="130"/>
        <v>-0.18926401994417974</v>
      </c>
      <c r="I763" s="10">
        <f t="shared" si="131"/>
        <v>-0.42000869903080496</v>
      </c>
      <c r="J763" s="10">
        <f t="shared" si="123"/>
        <v>0.46068229454471132</v>
      </c>
      <c r="K763" s="10">
        <f t="shared" si="124"/>
        <v>1.6101518907636814</v>
      </c>
      <c r="L763" s="13">
        <f t="shared" si="127"/>
        <v>1.995062969939454E-5</v>
      </c>
      <c r="M763" s="13">
        <f t="shared" si="128"/>
        <v>-6.4131112550436242E-6</v>
      </c>
      <c r="N763" s="13">
        <f t="shared" si="129"/>
        <v>2.0956040212118575E-5</v>
      </c>
    </row>
    <row r="764" spans="3:16" x14ac:dyDescent="0.2">
      <c r="C764">
        <v>762</v>
      </c>
      <c r="D764" s="14">
        <f t="shared" si="121"/>
        <v>12.192</v>
      </c>
      <c r="E764" s="14">
        <f t="shared" si="125"/>
        <v>-3.3304780196561201</v>
      </c>
      <c r="F764" s="14">
        <f t="shared" si="126"/>
        <v>1.0628827564084364</v>
      </c>
      <c r="G764" s="2">
        <f t="shared" si="122"/>
        <v>3.4959696213329639</v>
      </c>
      <c r="H764" s="10">
        <f t="shared" si="130"/>
        <v>-0.18801698043069415</v>
      </c>
      <c r="I764" s="10">
        <f t="shared" si="131"/>
        <v>-0.42040811719025462</v>
      </c>
      <c r="J764" s="10">
        <f t="shared" si="123"/>
        <v>0.46053595943175912</v>
      </c>
      <c r="K764" s="10">
        <f t="shared" si="124"/>
        <v>1.6100197237048601</v>
      </c>
      <c r="L764" s="13">
        <f t="shared" si="127"/>
        <v>1.9954616806705516E-5</v>
      </c>
      <c r="M764" s="13">
        <f t="shared" si="128"/>
        <v>-6.3682966850997502E-6</v>
      </c>
      <c r="N764" s="13">
        <f t="shared" si="129"/>
        <v>2.0946167539001179E-5</v>
      </c>
    </row>
    <row r="765" spans="3:16" x14ac:dyDescent="0.2">
      <c r="C765">
        <v>763</v>
      </c>
      <c r="D765" s="14">
        <f t="shared" si="121"/>
        <v>12.208</v>
      </c>
      <c r="E765" s="14">
        <f t="shared" si="125"/>
        <v>-3.3334763140301424</v>
      </c>
      <c r="F765" s="14">
        <f t="shared" si="126"/>
        <v>1.0561530423917342</v>
      </c>
      <c r="G765" s="2">
        <f t="shared" si="122"/>
        <v>3.496787609385692</v>
      </c>
      <c r="H765" s="10">
        <f t="shared" si="130"/>
        <v>-0.18676969284334155</v>
      </c>
      <c r="I765" s="10">
        <f t="shared" si="131"/>
        <v>-0.42080473611644242</v>
      </c>
      <c r="J765" s="10">
        <f t="shared" si="123"/>
        <v>0.46039064293578441</v>
      </c>
      <c r="K765" s="10">
        <f t="shared" si="124"/>
        <v>1.6098882956949634</v>
      </c>
      <c r="L765" s="13">
        <f t="shared" si="127"/>
        <v>1.9958568190814319E-5</v>
      </c>
      <c r="M765" s="13">
        <f t="shared" si="128"/>
        <v>-6.3235355913793256E-6</v>
      </c>
      <c r="N765" s="13">
        <f t="shared" si="129"/>
        <v>2.0936368992803557E-5</v>
      </c>
    </row>
    <row r="766" spans="3:16" x14ac:dyDescent="0.2">
      <c r="C766">
        <v>764</v>
      </c>
      <c r="D766" s="14">
        <f t="shared" si="121"/>
        <v>12.224</v>
      </c>
      <c r="E766" s="14">
        <f t="shared" si="125"/>
        <v>-3.336454649827107</v>
      </c>
      <c r="F766" s="14">
        <f t="shared" si="126"/>
        <v>1.0494170048527103</v>
      </c>
      <c r="G766" s="2">
        <f t="shared" si="122"/>
        <v>3.4975999886246218</v>
      </c>
      <c r="H766" s="10">
        <f t="shared" si="130"/>
        <v>-0.18552215940684236</v>
      </c>
      <c r="I766" s="10">
        <f t="shared" si="131"/>
        <v>-0.42119855913917703</v>
      </c>
      <c r="J766" s="10">
        <f t="shared" si="123"/>
        <v>0.46024634474582921</v>
      </c>
      <c r="K766" s="10">
        <f t="shared" si="124"/>
        <v>1.6097576101475359</v>
      </c>
      <c r="L766" s="13">
        <f t="shared" si="127"/>
        <v>1.9962484105739975E-5</v>
      </c>
      <c r="M766" s="13">
        <f t="shared" si="128"/>
        <v>-6.2788275755343292E-6</v>
      </c>
      <c r="N766" s="13">
        <f t="shared" si="129"/>
        <v>2.0926644437061843E-5</v>
      </c>
    </row>
    <row r="767" spans="3:16" x14ac:dyDescent="0.2">
      <c r="C767">
        <v>765</v>
      </c>
      <c r="D767" s="14">
        <f t="shared" si="121"/>
        <v>12.24</v>
      </c>
      <c r="E767" s="14">
        <f t="shared" si="125"/>
        <v>-3.3394130231311614</v>
      </c>
      <c r="F767" s="14">
        <f t="shared" si="126"/>
        <v>1.0426746884992806</v>
      </c>
      <c r="G767" s="2">
        <f t="shared" si="122"/>
        <v>3.4984067580964733</v>
      </c>
      <c r="H767" s="10">
        <f t="shared" si="130"/>
        <v>-0.18427438233012405</v>
      </c>
      <c r="I767" s="10">
        <f t="shared" si="131"/>
        <v>-0.42158958956338421</v>
      </c>
      <c r="J767" s="10">
        <f t="shared" si="123"/>
        <v>0.46010306455333627</v>
      </c>
      <c r="K767" s="10">
        <f t="shared" si="124"/>
        <v>1.6096276704542896</v>
      </c>
      <c r="L767" s="13">
        <f t="shared" si="127"/>
        <v>1.9966364803281067E-5</v>
      </c>
      <c r="M767" s="13">
        <f t="shared" si="128"/>
        <v>-6.2341722394387844E-6</v>
      </c>
      <c r="N767" s="13">
        <f t="shared" si="129"/>
        <v>2.0916993736402232E-5</v>
      </c>
    </row>
    <row r="768" spans="3:16" x14ac:dyDescent="0.2">
      <c r="C768">
        <v>766</v>
      </c>
      <c r="D768" s="14">
        <f t="shared" si="121"/>
        <v>12.256</v>
      </c>
      <c r="E768" s="14">
        <f t="shared" si="125"/>
        <v>-3.342351430061671</v>
      </c>
      <c r="F768" s="14">
        <f t="shared" si="126"/>
        <v>1.035926137986682</v>
      </c>
      <c r="G768" s="2">
        <f t="shared" si="122"/>
        <v>3.4992079168576566</v>
      </c>
      <c r="H768" s="10">
        <f t="shared" si="130"/>
        <v>-0.18302636380643222</v>
      </c>
      <c r="I768" s="10">
        <f t="shared" si="131"/>
        <v>-0.42197783066910688</v>
      </c>
      <c r="J768" s="10">
        <f t="shared" si="123"/>
        <v>0.45996080205209872</v>
      </c>
      <c r="K768" s="10">
        <f t="shared" si="124"/>
        <v>1.6094984799849013</v>
      </c>
      <c r="L768" s="13">
        <f t="shared" si="127"/>
        <v>1.9970210533237776E-5</v>
      </c>
      <c r="M768" s="13">
        <f t="shared" si="128"/>
        <v>-6.1895691856328483E-6</v>
      </c>
      <c r="N768" s="13">
        <f t="shared" si="129"/>
        <v>2.0907416756873066E-5</v>
      </c>
    </row>
    <row r="769" spans="3:16" x14ac:dyDescent="0.2">
      <c r="C769">
        <v>767</v>
      </c>
      <c r="D769" s="14">
        <f t="shared" si="121"/>
        <v>12.272</v>
      </c>
      <c r="E769" s="14">
        <f t="shared" si="125"/>
        <v>-3.3452698667729672</v>
      </c>
      <c r="F769" s="14">
        <f t="shared" si="126"/>
        <v>1.0291713979178692</v>
      </c>
      <c r="G769" s="2">
        <f t="shared" si="122"/>
        <v>3.500003463974207</v>
      </c>
      <c r="H769" s="10">
        <f t="shared" si="130"/>
        <v>-0.18177810601346933</v>
      </c>
      <c r="I769" s="10">
        <f t="shared" si="131"/>
        <v>-0.42236328571158832</v>
      </c>
      <c r="J769" s="10">
        <f t="shared" si="123"/>
        <v>0.45981955693829824</v>
      </c>
      <c r="K769" s="10">
        <f t="shared" si="124"/>
        <v>1.6093700420871289</v>
      </c>
      <c r="L769" s="13">
        <f t="shared" si="127"/>
        <v>1.9974021542745746E-5</v>
      </c>
      <c r="M769" s="13">
        <f t="shared" si="128"/>
        <v>-6.1450180174338342E-6</v>
      </c>
      <c r="N769" s="13">
        <f t="shared" si="129"/>
        <v>2.0897913365325677E-5</v>
      </c>
    </row>
    <row r="770" spans="3:16" x14ac:dyDescent="0.2">
      <c r="C770">
        <v>768</v>
      </c>
      <c r="D770" s="14">
        <f t="shared" ref="D770:D833" si="132">C770*dt</f>
        <v>12.288</v>
      </c>
      <c r="E770" s="14">
        <f t="shared" si="125"/>
        <v>-3.348168329454102</v>
      </c>
      <c r="F770" s="14">
        <f t="shared" si="126"/>
        <v>1.0224105128439112</v>
      </c>
      <c r="G770" s="2">
        <f t="shared" si="122"/>
        <v>3.500793398521715</v>
      </c>
      <c r="H770" s="10">
        <f t="shared" si="130"/>
        <v>-0.18052961111358901</v>
      </c>
      <c r="I770" s="10">
        <f t="shared" si="131"/>
        <v>-0.42274595792128611</v>
      </c>
      <c r="J770" s="10">
        <f t="shared" si="123"/>
        <v>0.45967932891050201</v>
      </c>
      <c r="K770" s="10">
        <f t="shared" si="124"/>
        <v>1.6092423600867776</v>
      </c>
      <c r="L770" s="13">
        <f t="shared" si="127"/>
        <v>1.9977798076720177E-5</v>
      </c>
      <c r="M770" s="13">
        <f t="shared" si="128"/>
        <v>-6.1005183384921224E-6</v>
      </c>
      <c r="N770" s="13">
        <f t="shared" si="129"/>
        <v>2.088848342969118E-5</v>
      </c>
    </row>
    <row r="771" spans="3:16" x14ac:dyDescent="0.2">
      <c r="C771">
        <v>769</v>
      </c>
      <c r="D771" s="14">
        <f t="shared" si="132"/>
        <v>12.304</v>
      </c>
      <c r="E771" s="14">
        <f t="shared" si="125"/>
        <v>-3.3510468143286021</v>
      </c>
      <c r="F771" s="14">
        <f t="shared" si="126"/>
        <v>1.015643527264388</v>
      </c>
      <c r="G771" s="2">
        <f t="shared" ref="G771:G834" si="133">SQRT(E771^2+F771^2)</f>
        <v>3.5015777195852618</v>
      </c>
      <c r="H771" s="10">
        <f t="shared" si="130"/>
        <v>-0.17928088125387931</v>
      </c>
      <c r="I771" s="10">
        <f t="shared" si="131"/>
        <v>-0.42312585050389984</v>
      </c>
      <c r="J771" s="10">
        <f t="shared" ref="J771:J834" si="134">SQRT(H771^2+I771^2)</f>
        <v>0.45954011766962866</v>
      </c>
      <c r="K771" s="10">
        <f t="shared" ref="K771:K834" si="135">J771*G771</f>
        <v>1.6091154372875611</v>
      </c>
      <c r="L771" s="13">
        <f t="shared" si="127"/>
        <v>1.9981540378077867E-5</v>
      </c>
      <c r="M771" s="13">
        <f t="shared" si="128"/>
        <v>-6.0560697531242269E-6</v>
      </c>
      <c r="N771" s="13">
        <f t="shared" si="129"/>
        <v>2.0879126819277245E-5</v>
      </c>
    </row>
    <row r="772" spans="3:16" x14ac:dyDescent="0.2">
      <c r="C772">
        <v>770</v>
      </c>
      <c r="D772" s="14">
        <f t="shared" si="132"/>
        <v>12.32</v>
      </c>
      <c r="E772" s="14">
        <f t="shared" ref="E772:E835" si="136">-((dt^2)*GM*E771)/G771^3+2*E771-E770</f>
        <v>-3.3539053176542262</v>
      </c>
      <c r="F772" s="14">
        <f t="shared" ref="F772:F835" si="137">-((dt^2)*GM*F771)/G771^3+2*F771-F770</f>
        <v>1.0088704856277864</v>
      </c>
      <c r="G772" s="2">
        <f t="shared" si="133"/>
        <v>3.5023564262593463</v>
      </c>
      <c r="H772" s="10">
        <f t="shared" si="130"/>
        <v>-0.17803191856632927</v>
      </c>
      <c r="I772" s="10">
        <f t="shared" si="131"/>
        <v>-0.42350296664042664</v>
      </c>
      <c r="J772" s="10">
        <f t="shared" si="134"/>
        <v>0.45940192291897342</v>
      </c>
      <c r="K772" s="10">
        <f t="shared" si="135"/>
        <v>1.6089892769711673</v>
      </c>
      <c r="L772" s="13">
        <f t="shared" ref="L772:L835" si="138">(H773-H771)/2*dt</f>
        <v>1.9985248687071078E-5</v>
      </c>
      <c r="M772" s="13">
        <f t="shared" ref="M772:M835" si="139">(I773-I771)/2*dt</f>
        <v>-6.0116718662017732E-6</v>
      </c>
      <c r="N772" s="13">
        <f t="shared" ref="N772:N835" si="140">SQRT(L772^2+M772^2)</f>
        <v>2.0869843404083273E-5</v>
      </c>
      <c r="O772" s="8"/>
      <c r="P772" s="8"/>
    </row>
    <row r="773" spans="3:16" x14ac:dyDescent="0.2">
      <c r="C773">
        <v>771</v>
      </c>
      <c r="D773" s="14">
        <f t="shared" si="132"/>
        <v>12.336</v>
      </c>
      <c r="E773" s="14">
        <f t="shared" si="136"/>
        <v>-3.3567438357227246</v>
      </c>
      <c r="F773" s="14">
        <f t="shared" si="137"/>
        <v>1.0020914323318943</v>
      </c>
      <c r="G773" s="2">
        <f t="shared" si="133"/>
        <v>3.5031295176478268</v>
      </c>
      <c r="H773" s="10">
        <f t="shared" ref="H773:H836" si="141">(E774-E772)/(2*dt)</f>
        <v>-0.17678272516799542</v>
      </c>
      <c r="I773" s="10">
        <f t="shared" ref="I773:I836" si="142">(F774-F772)/(2*dt)</f>
        <v>-0.42387730948717506</v>
      </c>
      <c r="J773" s="10">
        <f t="shared" si="134"/>
        <v>0.45926474436419501</v>
      </c>
      <c r="K773" s="10">
        <f t="shared" si="135"/>
        <v>1.608863882397195</v>
      </c>
      <c r="L773" s="13">
        <f t="shared" si="138"/>
        <v>1.9988923241731626E-5</v>
      </c>
      <c r="M773" s="13">
        <f t="shared" si="139"/>
        <v>-5.9673242829849649E-6</v>
      </c>
      <c r="N773" s="13">
        <f t="shared" si="140"/>
        <v>2.0860633055162558E-5</v>
      </c>
    </row>
    <row r="774" spans="3:16" x14ac:dyDescent="0.2">
      <c r="C774">
        <v>772</v>
      </c>
      <c r="D774" s="14">
        <f t="shared" si="132"/>
        <v>12.352</v>
      </c>
      <c r="E774" s="14">
        <f t="shared" si="136"/>
        <v>-3.359562364859602</v>
      </c>
      <c r="F774" s="14">
        <f t="shared" si="137"/>
        <v>0.99530641172419676</v>
      </c>
      <c r="G774" s="2">
        <f t="shared" si="133"/>
        <v>3.5038969928638508</v>
      </c>
      <c r="H774" s="10">
        <f t="shared" si="141"/>
        <v>-0.17553330316111282</v>
      </c>
      <c r="I774" s="10">
        <f t="shared" si="142"/>
        <v>-0.42424888217579976</v>
      </c>
      <c r="J774" s="10">
        <f t="shared" si="134"/>
        <v>0.4591285817133004</v>
      </c>
      <c r="K774" s="10">
        <f t="shared" si="135"/>
        <v>1.6087392568030781</v>
      </c>
      <c r="L774" s="13">
        <f t="shared" si="138"/>
        <v>1.9992564278092928E-5</v>
      </c>
      <c r="M774" s="13">
        <f t="shared" si="139"/>
        <v>-5.9230266094001394E-6</v>
      </c>
      <c r="N774" s="13">
        <f t="shared" si="140"/>
        <v>2.085149564490134E-5</v>
      </c>
    </row>
    <row r="775" spans="3:16" x14ac:dyDescent="0.2">
      <c r="C775">
        <v>773</v>
      </c>
      <c r="D775" s="14">
        <f t="shared" si="132"/>
        <v>12.368</v>
      </c>
      <c r="E775" s="14">
        <f t="shared" si="136"/>
        <v>-3.3623609014238802</v>
      </c>
      <c r="F775" s="14">
        <f t="shared" si="137"/>
        <v>0.98851546810226876</v>
      </c>
      <c r="G775" s="2">
        <f t="shared" si="133"/>
        <v>3.5046588510297911</v>
      </c>
      <c r="H775" s="10">
        <f t="shared" si="141"/>
        <v>-0.17428365463323381</v>
      </c>
      <c r="I775" s="10">
        <f t="shared" si="142"/>
        <v>-0.42461768781335008</v>
      </c>
      <c r="J775" s="10">
        <f t="shared" si="134"/>
        <v>0.4589934346766541</v>
      </c>
      <c r="K775" s="10">
        <f t="shared" si="135"/>
        <v>1.6086154034041</v>
      </c>
      <c r="L775" s="13">
        <f t="shared" si="138"/>
        <v>1.9996172029745907E-5</v>
      </c>
      <c r="M775" s="13">
        <f t="shared" si="139"/>
        <v>-5.8787784519842567E-6</v>
      </c>
      <c r="N775" s="13">
        <f t="shared" si="140"/>
        <v>2.084243104656237E-5</v>
      </c>
    </row>
    <row r="776" spans="3:16" x14ac:dyDescent="0.2">
      <c r="C776">
        <v>774</v>
      </c>
      <c r="D776" s="14">
        <f t="shared" si="132"/>
        <v>12.384</v>
      </c>
      <c r="E776" s="14">
        <f t="shared" si="136"/>
        <v>-3.3651394418078655</v>
      </c>
      <c r="F776" s="14">
        <f t="shared" si="137"/>
        <v>0.98171864571416956</v>
      </c>
      <c r="G776" s="2">
        <f t="shared" si="133"/>
        <v>3.5054150912771824</v>
      </c>
      <c r="H776" s="10">
        <f t="shared" si="141"/>
        <v>-0.17303378165739458</v>
      </c>
      <c r="I776" s="10">
        <f t="shared" si="142"/>
        <v>-0.42498372948229779</v>
      </c>
      <c r="J776" s="10">
        <f t="shared" si="134"/>
        <v>0.45885930296697897</v>
      </c>
      <c r="K776" s="10">
        <f t="shared" si="135"/>
        <v>1.6084923253933769</v>
      </c>
      <c r="L776" s="13">
        <f t="shared" si="138"/>
        <v>1.9999746728283085E-5</v>
      </c>
      <c r="M776" s="13">
        <f t="shared" si="139"/>
        <v>-5.8345794177738775E-6</v>
      </c>
      <c r="N776" s="13">
        <f t="shared" si="140"/>
        <v>2.0833439134664747E-5</v>
      </c>
    </row>
    <row r="777" spans="3:16" x14ac:dyDescent="0.2">
      <c r="C777">
        <v>775</v>
      </c>
      <c r="D777" s="14">
        <f t="shared" si="132"/>
        <v>12.4</v>
      </c>
      <c r="E777" s="14">
        <f t="shared" si="136"/>
        <v>-3.3678979824369168</v>
      </c>
      <c r="F777" s="14">
        <f t="shared" si="137"/>
        <v>0.97491598875883523</v>
      </c>
      <c r="G777" s="2">
        <f t="shared" si="133"/>
        <v>3.506165712746657</v>
      </c>
      <c r="H777" s="10">
        <f t="shared" si="141"/>
        <v>-0.17178368629219842</v>
      </c>
      <c r="I777" s="10">
        <f t="shared" si="142"/>
        <v>-0.42534701024057181</v>
      </c>
      <c r="J777" s="10">
        <f t="shared" si="134"/>
        <v>0.45872618629933209</v>
      </c>
      <c r="K777" s="10">
        <f t="shared" si="135"/>
        <v>1.6083700259417535</v>
      </c>
      <c r="L777" s="13">
        <f t="shared" si="138"/>
        <v>2.0003288603298586E-5</v>
      </c>
      <c r="M777" s="13">
        <f t="shared" si="139"/>
        <v>-5.7904291143606734E-6</v>
      </c>
      <c r="N777" s="13">
        <f t="shared" si="140"/>
        <v>2.0824519784986417E-5</v>
      </c>
    </row>
    <row r="778" spans="3:16" x14ac:dyDescent="0.2">
      <c r="C778">
        <v>776</v>
      </c>
      <c r="D778" s="14">
        <f t="shared" si="132"/>
        <v>12.416</v>
      </c>
      <c r="E778" s="14">
        <f t="shared" si="136"/>
        <v>-3.3706365197692159</v>
      </c>
      <c r="F778" s="14">
        <f t="shared" si="137"/>
        <v>0.96810754138647126</v>
      </c>
      <c r="G778" s="2">
        <f t="shared" si="133"/>
        <v>3.5069107145878817</v>
      </c>
      <c r="H778" s="10">
        <f t="shared" si="141"/>
        <v>-0.17053337058198226</v>
      </c>
      <c r="I778" s="10">
        <f t="shared" si="142"/>
        <v>-0.42570753312159287</v>
      </c>
      <c r="J778" s="10">
        <f t="shared" si="134"/>
        <v>0.4585940843911136</v>
      </c>
      <c r="K778" s="10">
        <f t="shared" si="135"/>
        <v>1.6082485081978155</v>
      </c>
      <c r="L778" s="13">
        <f t="shared" si="138"/>
        <v>2.0006797881499949E-5</v>
      </c>
      <c r="M778" s="13">
        <f t="shared" si="139"/>
        <v>-5.7463271498914281E-6</v>
      </c>
      <c r="N778" s="13">
        <f t="shared" si="140"/>
        <v>2.0815672873697122E-5</v>
      </c>
    </row>
    <row r="779" spans="3:16" x14ac:dyDescent="0.2">
      <c r="C779">
        <v>777</v>
      </c>
      <c r="D779" s="14">
        <f t="shared" si="132"/>
        <v>12.432</v>
      </c>
      <c r="E779" s="14">
        <f t="shared" si="136"/>
        <v>-3.3733550502955403</v>
      </c>
      <c r="F779" s="14">
        <f t="shared" si="137"/>
        <v>0.96129334769894426</v>
      </c>
      <c r="G779" s="2">
        <f t="shared" si="133"/>
        <v>3.5076500959594972</v>
      </c>
      <c r="H779" s="10">
        <f t="shared" si="141"/>
        <v>-0.16928283655701093</v>
      </c>
      <c r="I779" s="10">
        <f t="shared" si="142"/>
        <v>-0.42606530113430824</v>
      </c>
      <c r="J779" s="10">
        <f t="shared" si="134"/>
        <v>0.45846299696208465</v>
      </c>
      <c r="K779" s="10">
        <f t="shared" si="135"/>
        <v>1.6081277752879348</v>
      </c>
      <c r="L779" s="13">
        <f t="shared" si="138"/>
        <v>2.0010274787596316E-5</v>
      </c>
      <c r="M779" s="13">
        <f t="shared" si="139"/>
        <v>-5.7022731330125254E-6</v>
      </c>
      <c r="N779" s="13">
        <f t="shared" si="140"/>
        <v>2.0806898278181429E-5</v>
      </c>
    </row>
    <row r="780" spans="3:16" x14ac:dyDescent="0.2">
      <c r="C780">
        <v>778</v>
      </c>
      <c r="D780" s="14">
        <f t="shared" si="132"/>
        <v>12.448</v>
      </c>
      <c r="E780" s="14">
        <f t="shared" si="136"/>
        <v>-3.3760535705390402</v>
      </c>
      <c r="F780" s="14">
        <f t="shared" si="137"/>
        <v>0.9544734517501734</v>
      </c>
      <c r="G780" s="2">
        <f t="shared" si="133"/>
        <v>3.5083838560290537</v>
      </c>
      <c r="H780" s="10">
        <f t="shared" si="141"/>
        <v>-0.16803208623353272</v>
      </c>
      <c r="I780" s="10">
        <f t="shared" si="142"/>
        <v>-0.42642031726321944</v>
      </c>
      <c r="J780" s="10">
        <f t="shared" si="134"/>
        <v>0.45833292373432882</v>
      </c>
      <c r="K780" s="10">
        <f t="shared" si="135"/>
        <v>1.6080078303161147</v>
      </c>
      <c r="L780" s="13">
        <f t="shared" si="138"/>
        <v>2.0013719544742514E-5</v>
      </c>
      <c r="M780" s="13">
        <f t="shared" si="139"/>
        <v>-5.6582666728699493E-6</v>
      </c>
      <c r="N780" s="13">
        <f t="shared" si="140"/>
        <v>2.0798195877453393E-5</v>
      </c>
    </row>
    <row r="781" spans="3:16" x14ac:dyDescent="0.2">
      <c r="C781">
        <v>779</v>
      </c>
      <c r="D781" s="14">
        <f t="shared" si="132"/>
        <v>12.464</v>
      </c>
      <c r="E781" s="14">
        <f t="shared" si="136"/>
        <v>-3.3787320770550133</v>
      </c>
      <c r="F781" s="14">
        <f t="shared" si="137"/>
        <v>0.94764789754652123</v>
      </c>
      <c r="G781" s="2">
        <f t="shared" si="133"/>
        <v>3.5091119939729518</v>
      </c>
      <c r="H781" s="10">
        <f t="shared" si="141"/>
        <v>-0.16678112161391812</v>
      </c>
      <c r="I781" s="10">
        <f t="shared" si="142"/>
        <v>-0.42677258446841698</v>
      </c>
      <c r="J781" s="10">
        <f t="shared" si="134"/>
        <v>0.45820386443225103</v>
      </c>
      <c r="K781" s="10">
        <f t="shared" si="135"/>
        <v>1.6078886763639686</v>
      </c>
      <c r="L781" s="13">
        <f t="shared" si="138"/>
        <v>2.0017132373428836E-5</v>
      </c>
      <c r="M781" s="13">
        <f t="shared" si="139"/>
        <v>-5.6143073791647957E-6</v>
      </c>
      <c r="N781" s="13">
        <f t="shared" si="140"/>
        <v>2.0789565551091178E-5</v>
      </c>
    </row>
    <row r="782" spans="3:16" x14ac:dyDescent="0.2">
      <c r="C782">
        <v>780</v>
      </c>
      <c r="D782" s="14">
        <f t="shared" si="132"/>
        <v>12.48</v>
      </c>
      <c r="E782" s="14">
        <f t="shared" si="136"/>
        <v>-3.3813905664306856</v>
      </c>
      <c r="F782" s="14">
        <f t="shared" si="137"/>
        <v>0.94081672904718405</v>
      </c>
      <c r="G782" s="2">
        <f t="shared" si="133"/>
        <v>3.5098345089763812</v>
      </c>
      <c r="H782" s="10">
        <f t="shared" si="141"/>
        <v>-0.16552994468685411</v>
      </c>
      <c r="I782" s="10">
        <f t="shared" si="142"/>
        <v>-0.42712210568561504</v>
      </c>
      <c r="J782" s="10">
        <f t="shared" si="134"/>
        <v>0.45807581878259707</v>
      </c>
      <c r="K782" s="10">
        <f t="shared" si="135"/>
        <v>1.6077703164907704</v>
      </c>
      <c r="L782" s="13">
        <f t="shared" si="138"/>
        <v>2.0020513491925129E-5</v>
      </c>
      <c r="M782" s="13">
        <f t="shared" si="139"/>
        <v>-5.5703948621532717E-6</v>
      </c>
      <c r="N782" s="13">
        <f t="shared" si="140"/>
        <v>2.0781007179649876E-5</v>
      </c>
      <c r="O782" s="8">
        <f>E782</f>
        <v>-3.3813905664306856</v>
      </c>
      <c r="P782" s="8">
        <f>F782</f>
        <v>0.94081672904718405</v>
      </c>
    </row>
    <row r="783" spans="3:16" x14ac:dyDescent="0.2">
      <c r="C783">
        <v>781</v>
      </c>
      <c r="D783" s="14">
        <f t="shared" si="132"/>
        <v>12.496</v>
      </c>
      <c r="E783" s="14">
        <f t="shared" si="136"/>
        <v>-3.3840290352849927</v>
      </c>
      <c r="F783" s="14">
        <f t="shared" si="137"/>
        <v>0.93397999016458155</v>
      </c>
      <c r="G783" s="2">
        <f t="shared" si="133"/>
        <v>3.5105514002332612</v>
      </c>
      <c r="H783" s="10">
        <f t="shared" si="141"/>
        <v>-0.16427855742742747</v>
      </c>
      <c r="I783" s="10">
        <f t="shared" si="142"/>
        <v>-0.42746888382618614</v>
      </c>
      <c r="J783" s="10">
        <f t="shared" si="134"/>
        <v>0.45794878651443327</v>
      </c>
      <c r="K783" s="10">
        <f t="shared" si="135"/>
        <v>1.6076527537333665</v>
      </c>
      <c r="L783" s="13">
        <f t="shared" si="138"/>
        <v>2.0023863116946927E-5</v>
      </c>
      <c r="M783" s="13">
        <f t="shared" si="139"/>
        <v>-5.5265287326466961E-6</v>
      </c>
      <c r="N783" s="13">
        <f t="shared" si="140"/>
        <v>2.0772520645289946E-5</v>
      </c>
    </row>
    <row r="784" spans="3:16" x14ac:dyDescent="0.2">
      <c r="C784">
        <v>782</v>
      </c>
      <c r="D784" s="14">
        <f t="shared" si="132"/>
        <v>12.512</v>
      </c>
      <c r="E784" s="14">
        <f t="shared" si="136"/>
        <v>-3.3866474802683633</v>
      </c>
      <c r="F784" s="14">
        <f t="shared" si="137"/>
        <v>0.9271377247647461</v>
      </c>
      <c r="G784" s="2">
        <f t="shared" si="133"/>
        <v>3.5112626669461804</v>
      </c>
      <c r="H784" s="10">
        <f t="shared" si="141"/>
        <v>-0.16302696179723575</v>
      </c>
      <c r="I784" s="10">
        <f t="shared" si="142"/>
        <v>-0.42781292177719588</v>
      </c>
      <c r="J784" s="10">
        <f t="shared" si="134"/>
        <v>0.45782276735913696</v>
      </c>
      <c r="K784" s="10">
        <f t="shared" si="135"/>
        <v>1.607535991106124</v>
      </c>
      <c r="L784" s="13">
        <f t="shared" si="138"/>
        <v>2.0027181462767274E-5</v>
      </c>
      <c r="M784" s="13">
        <f t="shared" si="139"/>
        <v>-5.4827086019559879E-6</v>
      </c>
      <c r="N784" s="13">
        <f t="shared" si="140"/>
        <v>2.0764105830894121E-5</v>
      </c>
    </row>
    <row r="785" spans="3:16" x14ac:dyDescent="0.2">
      <c r="C785">
        <v>783</v>
      </c>
      <c r="D785" s="14">
        <f t="shared" si="132"/>
        <v>12.528</v>
      </c>
      <c r="E785" s="14">
        <f t="shared" si="136"/>
        <v>-3.3892458980625042</v>
      </c>
      <c r="F785" s="14">
        <f t="shared" si="137"/>
        <v>0.92028997666771128</v>
      </c>
      <c r="G785" s="2">
        <f t="shared" si="133"/>
        <v>3.5119683083263391</v>
      </c>
      <c r="H785" s="10">
        <f t="shared" si="141"/>
        <v>-0.16177515974458156</v>
      </c>
      <c r="I785" s="10">
        <f t="shared" si="142"/>
        <v>-0.42815422240143064</v>
      </c>
      <c r="J785" s="10">
        <f t="shared" si="134"/>
        <v>0.45769776105041043</v>
      </c>
      <c r="K785" s="10">
        <f t="shared" si="135"/>
        <v>1.6074200316009628</v>
      </c>
      <c r="L785" s="13">
        <f t="shared" si="138"/>
        <v>2.0030468740994678E-5</v>
      </c>
      <c r="M785" s="13">
        <f t="shared" si="139"/>
        <v>-5.4389340818916665E-6</v>
      </c>
      <c r="N785" s="13">
        <f t="shared" si="140"/>
        <v>2.0755762619839525E-5</v>
      </c>
    </row>
    <row r="786" spans="3:16" x14ac:dyDescent="0.2">
      <c r="C786">
        <v>784</v>
      </c>
      <c r="D786" s="14">
        <f t="shared" si="132"/>
        <v>12.544</v>
      </c>
      <c r="E786" s="14">
        <f t="shared" si="136"/>
        <v>-3.3918242853801899</v>
      </c>
      <c r="F786" s="14">
        <f t="shared" si="137"/>
        <v>0.91343678964790032</v>
      </c>
      <c r="G786" s="2">
        <f t="shared" si="133"/>
        <v>3.5126683235934899</v>
      </c>
      <c r="H786" s="10">
        <f t="shared" si="141"/>
        <v>-0.16052315320461141</v>
      </c>
      <c r="I786" s="10">
        <f t="shared" si="142"/>
        <v>-0.42849278853743233</v>
      </c>
      <c r="J786" s="10">
        <f t="shared" si="134"/>
        <v>0.45757376732428168</v>
      </c>
      <c r="K786" s="10">
        <f t="shared" si="135"/>
        <v>1.607304878187342</v>
      </c>
      <c r="L786" s="13">
        <f t="shared" si="138"/>
        <v>2.0033725161461291E-5</v>
      </c>
      <c r="M786" s="13">
        <f t="shared" si="139"/>
        <v>-5.3952047847638518E-6</v>
      </c>
      <c r="N786" s="13">
        <f t="shared" si="140"/>
        <v>2.0747490896841141E-5</v>
      </c>
    </row>
    <row r="787" spans="3:16" x14ac:dyDescent="0.2">
      <c r="C787">
        <v>785</v>
      </c>
      <c r="D787" s="14">
        <f t="shared" si="132"/>
        <v>12.56</v>
      </c>
      <c r="E787" s="14">
        <f t="shared" si="136"/>
        <v>-3.3943826389650518</v>
      </c>
      <c r="F787" s="14">
        <f t="shared" si="137"/>
        <v>0.90657820743451345</v>
      </c>
      <c r="G787" s="2">
        <f t="shared" si="133"/>
        <v>3.5133627119758821</v>
      </c>
      <c r="H787" s="10">
        <f t="shared" si="141"/>
        <v>-0.1592709440993989</v>
      </c>
      <c r="I787" s="10">
        <f t="shared" si="142"/>
        <v>-0.42882862299952612</v>
      </c>
      <c r="J787" s="10">
        <f t="shared" si="134"/>
        <v>0.45745078591907956</v>
      </c>
      <c r="K787" s="10">
        <f t="shared" si="135"/>
        <v>1.6071905338121559</v>
      </c>
      <c r="L787" s="13">
        <f t="shared" si="138"/>
        <v>2.0036950932444952E-5</v>
      </c>
      <c r="M787" s="13">
        <f t="shared" si="139"/>
        <v>-5.3515203233822639E-6</v>
      </c>
      <c r="N787" s="13">
        <f t="shared" si="140"/>
        <v>2.0739290548154728E-5</v>
      </c>
    </row>
    <row r="788" spans="3:16" x14ac:dyDescent="0.2">
      <c r="C788">
        <v>786</v>
      </c>
      <c r="D788" s="14">
        <f t="shared" si="132"/>
        <v>12.576000000000001</v>
      </c>
      <c r="E788" s="14">
        <f t="shared" si="136"/>
        <v>-3.3969209555913706</v>
      </c>
      <c r="F788" s="14">
        <f t="shared" si="137"/>
        <v>0.89971427371191548</v>
      </c>
      <c r="G788" s="2">
        <f t="shared" si="133"/>
        <v>3.5140514727102037</v>
      </c>
      <c r="H788" s="10">
        <f t="shared" si="141"/>
        <v>-0.15801853433805579</v>
      </c>
      <c r="I788" s="10">
        <f t="shared" si="142"/>
        <v>-0.42916172857785512</v>
      </c>
      <c r="J788" s="10">
        <f t="shared" si="134"/>
        <v>0.45732881657542629</v>
      </c>
      <c r="K788" s="10">
        <f t="shared" si="135"/>
        <v>1.6070770013996913</v>
      </c>
      <c r="L788" s="13">
        <f t="shared" si="138"/>
        <v>2.0040146260003056E-5</v>
      </c>
      <c r="M788" s="13">
        <f t="shared" si="139"/>
        <v>-5.3078803111117345E-6</v>
      </c>
      <c r="N788" s="13">
        <f t="shared" si="140"/>
        <v>2.0731161460936094E-5</v>
      </c>
    </row>
    <row r="789" spans="3:16" x14ac:dyDescent="0.2">
      <c r="C789">
        <v>787</v>
      </c>
      <c r="D789" s="14">
        <f t="shared" si="132"/>
        <v>12.592000000000001</v>
      </c>
      <c r="E789" s="14">
        <f t="shared" si="136"/>
        <v>-3.3994392320638696</v>
      </c>
      <c r="F789" s="14">
        <f t="shared" si="137"/>
        <v>0.89284503212002209</v>
      </c>
      <c r="G789" s="2">
        <f t="shared" si="133"/>
        <v>3.5147346050415234</v>
      </c>
      <c r="H789" s="10">
        <f t="shared" si="141"/>
        <v>-0.15676592581689852</v>
      </c>
      <c r="I789" s="10">
        <f t="shared" si="142"/>
        <v>-0.42949210803841509</v>
      </c>
      <c r="J789" s="10">
        <f t="shared" si="134"/>
        <v>0.45720785903624944</v>
      </c>
      <c r="K789" s="10">
        <f t="shared" si="135"/>
        <v>1.6069642838516527</v>
      </c>
      <c r="L789" s="13">
        <f t="shared" si="138"/>
        <v>2.0043311347750503E-5</v>
      </c>
      <c r="M789" s="13">
        <f t="shared" si="139"/>
        <v>-5.2642843618166957E-6</v>
      </c>
      <c r="N789" s="13">
        <f t="shared" si="140"/>
        <v>2.0723103522998958E-5</v>
      </c>
    </row>
    <row r="790" spans="3:16" x14ac:dyDescent="0.2">
      <c r="C790">
        <v>788</v>
      </c>
      <c r="D790" s="14">
        <f t="shared" si="132"/>
        <v>12.608000000000001</v>
      </c>
      <c r="E790" s="14">
        <f t="shared" si="136"/>
        <v>-3.4019374652175114</v>
      </c>
      <c r="F790" s="14">
        <f t="shared" si="137"/>
        <v>0.8859705262546862</v>
      </c>
      <c r="G790" s="2">
        <f t="shared" si="133"/>
        <v>3.5154121082232379</v>
      </c>
      <c r="H790" s="10">
        <f t="shared" si="141"/>
        <v>-0.15551312041958698</v>
      </c>
      <c r="I790" s="10">
        <f t="shared" si="142"/>
        <v>-0.4298197641230822</v>
      </c>
      <c r="J790" s="10">
        <f t="shared" si="134"/>
        <v>0.45708791304677809</v>
      </c>
      <c r="K790" s="10">
        <f t="shared" si="135"/>
        <v>1.6068523840471343</v>
      </c>
      <c r="L790" s="13">
        <f t="shared" si="138"/>
        <v>2.0046446397525841E-5</v>
      </c>
      <c r="M790" s="13">
        <f t="shared" si="139"/>
        <v>-5.2207320898611798E-6</v>
      </c>
      <c r="N790" s="13">
        <f t="shared" si="140"/>
        <v>2.0715116623446344E-5</v>
      </c>
    </row>
    <row r="791" spans="3:16" x14ac:dyDescent="0.2">
      <c r="C791">
        <v>789</v>
      </c>
      <c r="D791" s="14">
        <f t="shared" si="132"/>
        <v>12.624000000000001</v>
      </c>
      <c r="E791" s="14">
        <f t="shared" si="136"/>
        <v>-3.4044156519172963</v>
      </c>
      <c r="F791" s="14">
        <f t="shared" si="137"/>
        <v>0.87909079966808346</v>
      </c>
      <c r="G791" s="2">
        <f t="shared" si="133"/>
        <v>3.5160839815170144</v>
      </c>
      <c r="H791" s="10">
        <f t="shared" si="141"/>
        <v>-0.15426012001720779</v>
      </c>
      <c r="I791" s="10">
        <f t="shared" si="142"/>
        <v>-0.43014469954964774</v>
      </c>
      <c r="J791" s="10">
        <f t="shared" si="134"/>
        <v>0.45696897835452688</v>
      </c>
      <c r="K791" s="10">
        <f t="shared" si="135"/>
        <v>1.6067413048425472</v>
      </c>
      <c r="L791" s="13">
        <f t="shared" si="138"/>
        <v>2.0049551608947169E-5</v>
      </c>
      <c r="M791" s="13">
        <f t="shared" si="139"/>
        <v>-5.1772231101088195E-6</v>
      </c>
      <c r="N791" s="13">
        <f t="shared" si="140"/>
        <v>2.0707200652229187E-5</v>
      </c>
    </row>
    <row r="792" spans="3:16" x14ac:dyDescent="0.2">
      <c r="C792">
        <v>790</v>
      </c>
      <c r="D792" s="14">
        <f t="shared" si="132"/>
        <v>12.64</v>
      </c>
      <c r="E792" s="14">
        <f t="shared" si="136"/>
        <v>-3.406873789058062</v>
      </c>
      <c r="F792" s="14">
        <f t="shared" si="137"/>
        <v>0.87220589586909747</v>
      </c>
      <c r="G792" s="2">
        <f t="shared" si="133"/>
        <v>3.5167502241927351</v>
      </c>
      <c r="H792" s="10">
        <f t="shared" si="141"/>
        <v>-0.15300692646846858</v>
      </c>
      <c r="I792" s="10">
        <f t="shared" si="142"/>
        <v>-0.43046691701184581</v>
      </c>
      <c r="J792" s="10">
        <f t="shared" si="134"/>
        <v>0.45685105470931192</v>
      </c>
      <c r="K792" s="10">
        <f t="shared" si="135"/>
        <v>1.6066310490716602</v>
      </c>
      <c r="L792" s="13">
        <f t="shared" si="138"/>
        <v>2.0052627179412141E-5</v>
      </c>
      <c r="M792" s="13">
        <f t="shared" si="139"/>
        <v>-5.1337570379228481E-6</v>
      </c>
      <c r="N792" s="13">
        <f t="shared" si="140"/>
        <v>2.0699355500133837E-5</v>
      </c>
      <c r="O792" s="8"/>
      <c r="P792" s="8"/>
    </row>
    <row r="793" spans="3:16" x14ac:dyDescent="0.2">
      <c r="C793">
        <v>791</v>
      </c>
      <c r="D793" s="14">
        <f t="shared" si="132"/>
        <v>12.656000000000001</v>
      </c>
      <c r="E793" s="14">
        <f t="shared" si="136"/>
        <v>-3.4093118735642873</v>
      </c>
      <c r="F793" s="14">
        <f t="shared" si="137"/>
        <v>0.86531585832370439</v>
      </c>
      <c r="G793" s="2">
        <f t="shared" si="133"/>
        <v>3.5174108355284459</v>
      </c>
      <c r="H793" s="10">
        <f t="shared" si="141"/>
        <v>-0.15175354161978127</v>
      </c>
      <c r="I793" s="10">
        <f t="shared" si="142"/>
        <v>-0.43078641917938809</v>
      </c>
      <c r="J793" s="10">
        <f t="shared" si="134"/>
        <v>0.45673414186323552</v>
      </c>
      <c r="K793" s="10">
        <f t="shared" si="135"/>
        <v>1.606521619545531</v>
      </c>
      <c r="L793" s="13">
        <f t="shared" si="138"/>
        <v>2.0055673304764099E-5</v>
      </c>
      <c r="M793" s="13">
        <f t="shared" si="139"/>
        <v>-5.0903334891105878E-6</v>
      </c>
      <c r="N793" s="13">
        <f t="shared" si="140"/>
        <v>2.0691581059401626E-5</v>
      </c>
    </row>
    <row r="794" spans="3:16" x14ac:dyDescent="0.2">
      <c r="C794">
        <v>792</v>
      </c>
      <c r="D794" s="14">
        <f t="shared" si="132"/>
        <v>12.672000000000001</v>
      </c>
      <c r="E794" s="14">
        <f t="shared" si="136"/>
        <v>-3.411729902389895</v>
      </c>
      <c r="F794" s="14">
        <f t="shared" si="137"/>
        <v>0.85842073045535705</v>
      </c>
      <c r="G794" s="2">
        <f t="shared" si="133"/>
        <v>3.5180658148103019</v>
      </c>
      <c r="H794" s="10">
        <f t="shared" si="141"/>
        <v>-0.15049996730537307</v>
      </c>
      <c r="I794" s="10">
        <f t="shared" si="142"/>
        <v>-0.43110320869798463</v>
      </c>
      <c r="J794" s="10">
        <f t="shared" si="134"/>
        <v>0.45661823957066855</v>
      </c>
      <c r="K794" s="10">
        <f t="shared" si="135"/>
        <v>1.6064130190524297</v>
      </c>
      <c r="L794" s="13">
        <f t="shared" si="138"/>
        <v>2.0058690178847982E-5</v>
      </c>
      <c r="M794" s="13">
        <f t="shared" si="139"/>
        <v>-5.0469520799789613E-6</v>
      </c>
      <c r="N794" s="13">
        <f t="shared" si="140"/>
        <v>2.0683877223301643E-5</v>
      </c>
    </row>
    <row r="795" spans="3:16" x14ac:dyDescent="0.2">
      <c r="C795">
        <v>793</v>
      </c>
      <c r="D795" s="14">
        <f t="shared" si="132"/>
        <v>12.688000000000001</v>
      </c>
      <c r="E795" s="14">
        <f t="shared" si="136"/>
        <v>-3.4141278725180593</v>
      </c>
      <c r="F795" s="14">
        <f t="shared" si="137"/>
        <v>0.85152055564536888</v>
      </c>
      <c r="G795" s="2">
        <f t="shared" si="133"/>
        <v>3.5187151613325121</v>
      </c>
      <c r="H795" s="10">
        <f t="shared" si="141"/>
        <v>-0.14924620534742528</v>
      </c>
      <c r="I795" s="10">
        <f t="shared" si="142"/>
        <v>-0.43141728818938546</v>
      </c>
      <c r="J795" s="10">
        <f t="shared" si="134"/>
        <v>0.4565033475882615</v>
      </c>
      <c r="K795" s="10">
        <f t="shared" si="135"/>
        <v>1.6063052503578614</v>
      </c>
      <c r="L795" s="13">
        <f t="shared" si="138"/>
        <v>2.0061677993288285E-5</v>
      </c>
      <c r="M795" s="13">
        <f t="shared" si="139"/>
        <v>-5.0036124273900029E-6</v>
      </c>
      <c r="N795" s="13">
        <f t="shared" si="140"/>
        <v>2.0676243885916975E-5</v>
      </c>
    </row>
    <row r="796" spans="3:16" x14ac:dyDescent="0.2">
      <c r="C796">
        <v>794</v>
      </c>
      <c r="D796" s="14">
        <f t="shared" si="132"/>
        <v>12.704000000000001</v>
      </c>
      <c r="E796" s="14">
        <f t="shared" si="136"/>
        <v>-3.4165057809610127</v>
      </c>
      <c r="F796" s="14">
        <f t="shared" si="137"/>
        <v>0.84461537723329672</v>
      </c>
      <c r="G796" s="2">
        <f t="shared" si="133"/>
        <v>3.5193588743972906</v>
      </c>
      <c r="H796" s="10">
        <f t="shared" si="141"/>
        <v>-0.14799225755621204</v>
      </c>
      <c r="I796" s="10">
        <f t="shared" si="142"/>
        <v>-0.43172866025140838</v>
      </c>
      <c r="J796" s="10">
        <f t="shared" si="134"/>
        <v>0.45638946567494326</v>
      </c>
      <c r="K796" s="10">
        <f t="shared" si="135"/>
        <v>1.6061983162045492</v>
      </c>
      <c r="L796" s="13">
        <f t="shared" si="138"/>
        <v>2.0064636937489055E-5</v>
      </c>
      <c r="M796" s="13">
        <f t="shared" si="139"/>
        <v>-4.9603141485943247E-6</v>
      </c>
      <c r="N796" s="13">
        <f t="shared" si="140"/>
        <v>2.0668680942091958E-5</v>
      </c>
    </row>
    <row r="797" spans="3:16" x14ac:dyDescent="0.2">
      <c r="C797">
        <v>795</v>
      </c>
      <c r="D797" s="14">
        <f t="shared" si="132"/>
        <v>12.72</v>
      </c>
      <c r="E797" s="14">
        <f t="shared" si="136"/>
        <v>-3.4188636247598581</v>
      </c>
      <c r="F797" s="14">
        <f t="shared" si="137"/>
        <v>0.83770523851732381</v>
      </c>
      <c r="G797" s="2">
        <f t="shared" si="133"/>
        <v>3.5199969533148012</v>
      </c>
      <c r="H797" s="10">
        <f t="shared" si="141"/>
        <v>-0.14673812573023914</v>
      </c>
      <c r="I797" s="10">
        <f t="shared" si="142"/>
        <v>-0.43203732745795975</v>
      </c>
      <c r="J797" s="10">
        <f t="shared" si="134"/>
        <v>0.45627659359191308</v>
      </c>
      <c r="K797" s="10">
        <f t="shared" si="135"/>
        <v>1.6060922193123899</v>
      </c>
      <c r="L797" s="13">
        <f t="shared" si="138"/>
        <v>2.006756719885594E-5</v>
      </c>
      <c r="M797" s="13">
        <f t="shared" si="139"/>
        <v>-4.9170568613976506E-6</v>
      </c>
      <c r="N797" s="13">
        <f t="shared" si="140"/>
        <v>2.0661188287676402E-5</v>
      </c>
    </row>
    <row r="798" spans="3:16" x14ac:dyDescent="0.2">
      <c r="C798">
        <v>796</v>
      </c>
      <c r="D798" s="14">
        <f t="shared" si="132"/>
        <v>12.736000000000001</v>
      </c>
      <c r="E798" s="14">
        <f t="shared" si="136"/>
        <v>-3.4212014009843803</v>
      </c>
      <c r="F798" s="14">
        <f t="shared" si="137"/>
        <v>0.830790182754642</v>
      </c>
      <c r="G798" s="2">
        <f t="shared" si="133"/>
        <v>3.5206293974031091</v>
      </c>
      <c r="H798" s="10">
        <f t="shared" si="141"/>
        <v>-0.14548381165635504</v>
      </c>
      <c r="I798" s="10">
        <f t="shared" si="142"/>
        <v>-0.43234329235908309</v>
      </c>
      <c r="J798" s="10">
        <f t="shared" si="134"/>
        <v>0.45616473110265043</v>
      </c>
      <c r="K798" s="10">
        <f t="shared" si="135"/>
        <v>1.6059869623784755</v>
      </c>
      <c r="L798" s="13">
        <f t="shared" si="138"/>
        <v>2.0070468963240273E-5</v>
      </c>
      <c r="M798" s="13">
        <f t="shared" si="139"/>
        <v>-4.8738401841053047E-6</v>
      </c>
      <c r="N798" s="13">
        <f t="shared" si="140"/>
        <v>2.0653765819931985E-5</v>
      </c>
    </row>
    <row r="799" spans="3:16" x14ac:dyDescent="0.2">
      <c r="C799">
        <v>797</v>
      </c>
      <c r="D799" s="14">
        <f t="shared" si="132"/>
        <v>12.752000000000001</v>
      </c>
      <c r="E799" s="14">
        <f t="shared" si="136"/>
        <v>-3.4235191067328614</v>
      </c>
      <c r="F799" s="14">
        <f t="shared" si="137"/>
        <v>0.82387025316183315</v>
      </c>
      <c r="G799" s="2">
        <f t="shared" si="133"/>
        <v>3.5212562059881289</v>
      </c>
      <c r="H799" s="10">
        <f t="shared" si="141"/>
        <v>-0.14422931710983411</v>
      </c>
      <c r="I799" s="10">
        <f t="shared" si="142"/>
        <v>-0.43264655748097292</v>
      </c>
      <c r="J799" s="10">
        <f t="shared" si="134"/>
        <v>0.45605387797288371</v>
      </c>
      <c r="K799" s="10">
        <f t="shared" si="135"/>
        <v>1.6058825480769696</v>
      </c>
      <c r="L799" s="13">
        <f t="shared" si="138"/>
        <v>2.0073342414717033E-5</v>
      </c>
      <c r="M799" s="13">
        <f t="shared" si="139"/>
        <v>-4.8306637353556781E-6</v>
      </c>
      <c r="N799" s="13">
        <f t="shared" si="140"/>
        <v>2.0646413437266974E-5</v>
      </c>
    </row>
    <row r="800" spans="3:16" x14ac:dyDescent="0.2">
      <c r="C800">
        <v>798</v>
      </c>
      <c r="D800" s="14">
        <f t="shared" si="132"/>
        <v>12.768000000000001</v>
      </c>
      <c r="E800" s="14">
        <f t="shared" si="136"/>
        <v>-3.425816739131895</v>
      </c>
      <c r="F800" s="14">
        <f t="shared" si="137"/>
        <v>0.81694549291525087</v>
      </c>
      <c r="G800" s="2">
        <f t="shared" si="133"/>
        <v>3.5218773784035742</v>
      </c>
      <c r="H800" s="10">
        <f t="shared" si="141"/>
        <v>-0.14297464385451542</v>
      </c>
      <c r="I800" s="10">
        <f t="shared" si="142"/>
        <v>-0.43294712532600255</v>
      </c>
      <c r="J800" s="10">
        <f t="shared" si="134"/>
        <v>0.45594403397059036</v>
      </c>
      <c r="K800" s="10">
        <f t="shared" si="135"/>
        <v>1.6057789790590928</v>
      </c>
      <c r="L800" s="13">
        <f t="shared" si="138"/>
        <v>2.0076187735140749E-5</v>
      </c>
      <c r="M800" s="13">
        <f t="shared" si="139"/>
        <v>-4.7875271343422732E-6</v>
      </c>
      <c r="N800" s="13">
        <f t="shared" si="140"/>
        <v>2.0639131038846559E-5</v>
      </c>
    </row>
    <row r="801" spans="3:16" x14ac:dyDescent="0.2">
      <c r="C801">
        <v>799</v>
      </c>
      <c r="D801" s="14">
        <f t="shared" si="132"/>
        <v>12.784000000000001</v>
      </c>
      <c r="E801" s="14">
        <f t="shared" si="136"/>
        <v>-3.4280942953362059</v>
      </c>
      <c r="F801" s="14">
        <f t="shared" si="137"/>
        <v>0.81001594515140107</v>
      </c>
      <c r="G801" s="2">
        <f t="shared" si="133"/>
        <v>3.5224929139909076</v>
      </c>
      <c r="H801" s="10">
        <f t="shared" si="141"/>
        <v>-0.14171979364294152</v>
      </c>
      <c r="I801" s="10">
        <f t="shared" si="142"/>
        <v>-0.4332449983727657</v>
      </c>
      <c r="J801" s="10">
        <f t="shared" si="134"/>
        <v>0.45583519886601087</v>
      </c>
      <c r="K801" s="10">
        <f t="shared" si="135"/>
        <v>1.6056762579531594</v>
      </c>
      <c r="L801" s="13">
        <f t="shared" si="138"/>
        <v>2.0079005104145509E-5</v>
      </c>
      <c r="M801" s="13">
        <f t="shared" si="139"/>
        <v>-4.744430000758193E-6</v>
      </c>
      <c r="N801" s="13">
        <f t="shared" si="140"/>
        <v>2.0631918524567603E-5</v>
      </c>
    </row>
    <row r="802" spans="3:16" x14ac:dyDescent="0.2">
      <c r="C802">
        <v>800</v>
      </c>
      <c r="D802" s="14">
        <f t="shared" si="132"/>
        <v>12.8</v>
      </c>
      <c r="E802" s="14">
        <f t="shared" si="136"/>
        <v>-3.4303517725284691</v>
      </c>
      <c r="F802" s="14">
        <f t="shared" si="137"/>
        <v>0.80308165296732237</v>
      </c>
      <c r="G802" s="2">
        <f t="shared" si="133"/>
        <v>3.5231028120992915</v>
      </c>
      <c r="H802" s="10">
        <f t="shared" si="141"/>
        <v>-0.14046476821649723</v>
      </c>
      <c r="I802" s="10">
        <f t="shared" si="142"/>
        <v>-0.43354017907609732</v>
      </c>
      <c r="J802" s="10">
        <f t="shared" si="134"/>
        <v>0.4557273724316423</v>
      </c>
      <c r="K802" s="10">
        <f t="shared" si="135"/>
        <v>1.6055743873645401</v>
      </c>
      <c r="L802" s="13">
        <f t="shared" si="138"/>
        <v>2.0081794699366995E-5</v>
      </c>
      <c r="M802" s="13">
        <f t="shared" si="139"/>
        <v>-4.7013719546851185E-6</v>
      </c>
      <c r="N802" s="13">
        <f t="shared" si="140"/>
        <v>2.0624775795237727E-5</v>
      </c>
      <c r="O802" s="8">
        <f>E802</f>
        <v>-3.4303517725284691</v>
      </c>
      <c r="P802" s="8">
        <f>F802</f>
        <v>0.80308165296732237</v>
      </c>
    </row>
    <row r="803" spans="3:16" x14ac:dyDescent="0.2">
      <c r="C803">
        <v>801</v>
      </c>
      <c r="D803" s="14">
        <f t="shared" si="132"/>
        <v>12.816000000000001</v>
      </c>
      <c r="E803" s="14">
        <f t="shared" si="136"/>
        <v>-3.4325891679191338</v>
      </c>
      <c r="F803" s="14">
        <f t="shared" si="137"/>
        <v>0.79614265942096596</v>
      </c>
      <c r="G803" s="2">
        <f t="shared" si="133"/>
        <v>3.5237070720855415</v>
      </c>
      <c r="H803" s="10">
        <f t="shared" si="141"/>
        <v>-0.13920956930552064</v>
      </c>
      <c r="I803" s="10">
        <f t="shared" si="142"/>
        <v>-0.43383266986710134</v>
      </c>
      <c r="J803" s="10">
        <f t="shared" si="134"/>
        <v>0.45562055444223087</v>
      </c>
      <c r="K803" s="10">
        <f t="shared" si="135"/>
        <v>1.6054733698756245</v>
      </c>
      <c r="L803" s="13">
        <f t="shared" si="138"/>
        <v>2.0084556697108624E-5</v>
      </c>
      <c r="M803" s="13">
        <f t="shared" si="139"/>
        <v>-4.658352616704331E-6</v>
      </c>
      <c r="N803" s="13">
        <f t="shared" si="140"/>
        <v>2.0617702753239193E-5</v>
      </c>
    </row>
    <row r="804" spans="3:16" x14ac:dyDescent="0.2">
      <c r="C804">
        <v>802</v>
      </c>
      <c r="D804" s="14">
        <f t="shared" si="132"/>
        <v>12.832000000000001</v>
      </c>
      <c r="E804" s="14">
        <f t="shared" si="136"/>
        <v>-3.4348064787462458</v>
      </c>
      <c r="F804" s="14">
        <f t="shared" si="137"/>
        <v>0.78919900753157513</v>
      </c>
      <c r="G804" s="2">
        <f t="shared" si="133"/>
        <v>3.5243056933140755</v>
      </c>
      <c r="H804" s="10">
        <f t="shared" si="141"/>
        <v>-0.13795419862935865</v>
      </c>
      <c r="I804" s="10">
        <f t="shared" si="142"/>
        <v>-0.43412247315318536</v>
      </c>
      <c r="J804" s="10">
        <f t="shared" si="134"/>
        <v>0.45551474467475439</v>
      </c>
      <c r="K804" s="10">
        <f t="shared" si="135"/>
        <v>1.6053732080457443</v>
      </c>
      <c r="L804" s="13">
        <f t="shared" si="138"/>
        <v>2.0087291271675412E-5</v>
      </c>
      <c r="M804" s="13">
        <f t="shared" si="139"/>
        <v>-4.615371607841201E-6</v>
      </c>
      <c r="N804" s="13">
        <f t="shared" si="140"/>
        <v>2.0610699301857612E-5</v>
      </c>
    </row>
    <row r="805" spans="3:16" x14ac:dyDescent="0.2">
      <c r="C805">
        <v>803</v>
      </c>
      <c r="D805" s="14">
        <f t="shared" si="132"/>
        <v>12.848000000000001</v>
      </c>
      <c r="E805" s="14">
        <f t="shared" si="136"/>
        <v>-3.4370037022752733</v>
      </c>
      <c r="F805" s="14">
        <f t="shared" si="137"/>
        <v>0.78225074028006403</v>
      </c>
      <c r="G805" s="2">
        <f t="shared" si="133"/>
        <v>3.5248986751568681</v>
      </c>
      <c r="H805" s="10">
        <f t="shared" si="141"/>
        <v>-0.13669865789656122</v>
      </c>
      <c r="I805" s="10">
        <f t="shared" si="142"/>
        <v>-0.43440959131808149</v>
      </c>
      <c r="J805" s="10">
        <f t="shared" si="134"/>
        <v>0.45540994290843462</v>
      </c>
      <c r="K805" s="10">
        <f t="shared" si="135"/>
        <v>1.6052739044112061</v>
      </c>
      <c r="L805" s="13">
        <f t="shared" si="138"/>
        <v>2.0089998594929881E-5</v>
      </c>
      <c r="M805" s="13">
        <f t="shared" si="139"/>
        <v>-4.5724285495651884E-6</v>
      </c>
      <c r="N805" s="13">
        <f t="shared" si="140"/>
        <v>2.060376534483839E-5</v>
      </c>
    </row>
    <row r="806" spans="3:16" x14ac:dyDescent="0.2">
      <c r="C806">
        <v>804</v>
      </c>
      <c r="D806" s="14">
        <f t="shared" si="132"/>
        <v>12.864000000000001</v>
      </c>
      <c r="E806" s="14">
        <f t="shared" si="136"/>
        <v>-3.4391808357989357</v>
      </c>
      <c r="F806" s="14">
        <f t="shared" si="137"/>
        <v>0.77529790060939652</v>
      </c>
      <c r="G806" s="2">
        <f t="shared" si="133"/>
        <v>3.5254860169934021</v>
      </c>
      <c r="H806" s="10">
        <f t="shared" si="141"/>
        <v>-0.13544294880499241</v>
      </c>
      <c r="I806" s="10">
        <f t="shared" si="142"/>
        <v>-0.43469402672188101</v>
      </c>
      <c r="J806" s="10">
        <f t="shared" si="134"/>
        <v>0.45530614892473747</v>
      </c>
      <c r="K806" s="10">
        <f t="shared" si="135"/>
        <v>1.6051754614852776</v>
      </c>
      <c r="L806" s="13">
        <f t="shared" si="138"/>
        <v>2.0092678837180244E-5</v>
      </c>
      <c r="M806" s="13">
        <f t="shared" si="139"/>
        <v>-4.529523063789842E-6</v>
      </c>
      <c r="N806" s="13">
        <f t="shared" si="140"/>
        <v>2.0596900787241633E-5</v>
      </c>
    </row>
    <row r="807" spans="3:16" x14ac:dyDescent="0.2">
      <c r="C807">
        <v>805</v>
      </c>
      <c r="D807" s="14">
        <f t="shared" si="132"/>
        <v>12.88</v>
      </c>
      <c r="E807" s="14">
        <f t="shared" si="136"/>
        <v>-3.4413378766370331</v>
      </c>
      <c r="F807" s="14">
        <f t="shared" si="137"/>
        <v>0.76834053142496384</v>
      </c>
      <c r="G807" s="2">
        <f t="shared" si="133"/>
        <v>3.5260677182106246</v>
      </c>
      <c r="H807" s="10">
        <f t="shared" si="141"/>
        <v>-0.13418707304191368</v>
      </c>
      <c r="I807" s="10">
        <f t="shared" si="142"/>
        <v>-0.43497578170105522</v>
      </c>
      <c r="J807" s="10">
        <f t="shared" si="134"/>
        <v>0.45520336250735222</v>
      </c>
      <c r="K807" s="10">
        <f t="shared" si="135"/>
        <v>1.6050778817581033</v>
      </c>
      <c r="L807" s="13">
        <f t="shared" si="138"/>
        <v>2.0095332166958357E-5</v>
      </c>
      <c r="M807" s="13">
        <f t="shared" si="139"/>
        <v>-4.486654772817289E-6</v>
      </c>
      <c r="N807" s="13">
        <f t="shared" si="140"/>
        <v>2.0590105535203929E-5</v>
      </c>
    </row>
    <row r="808" spans="3:16" x14ac:dyDescent="0.2">
      <c r="C808">
        <v>806</v>
      </c>
      <c r="D808" s="14">
        <f t="shared" si="132"/>
        <v>12.896000000000001</v>
      </c>
      <c r="E808" s="14">
        <f t="shared" si="136"/>
        <v>-3.443474822136277</v>
      </c>
      <c r="F808" s="14">
        <f t="shared" si="137"/>
        <v>0.76137867559496275</v>
      </c>
      <c r="G808" s="2">
        <f t="shared" si="133"/>
        <v>3.5266437782028968</v>
      </c>
      <c r="H808" s="10">
        <f t="shared" si="141"/>
        <v>-0.13293103228412262</v>
      </c>
      <c r="I808" s="10">
        <f t="shared" si="142"/>
        <v>-0.43525485856848317</v>
      </c>
      <c r="J808" s="10">
        <f t="shared" si="134"/>
        <v>0.45510158344219453</v>
      </c>
      <c r="K808" s="10">
        <f t="shared" si="135"/>
        <v>1.6049811676967018</v>
      </c>
      <c r="L808" s="13">
        <f t="shared" si="138"/>
        <v>2.0097958750797673E-5</v>
      </c>
      <c r="M808" s="13">
        <f t="shared" si="139"/>
        <v>-4.4438232995047677E-6</v>
      </c>
      <c r="N808" s="13">
        <f t="shared" si="140"/>
        <v>2.058337949574817E-5</v>
      </c>
    </row>
    <row r="809" spans="3:16" x14ac:dyDescent="0.2">
      <c r="C809">
        <v>807</v>
      </c>
      <c r="D809" s="14">
        <f t="shared" si="132"/>
        <v>12.912000000000001</v>
      </c>
      <c r="E809" s="14">
        <f t="shared" si="136"/>
        <v>-3.445591669670125</v>
      </c>
      <c r="F809" s="14">
        <f t="shared" si="137"/>
        <v>0.75441237595077237</v>
      </c>
      <c r="G809" s="2">
        <f t="shared" si="133"/>
        <v>3.5272141963719541</v>
      </c>
      <c r="H809" s="10">
        <f t="shared" si="141"/>
        <v>-0.13167482819806398</v>
      </c>
      <c r="I809" s="10">
        <f t="shared" si="142"/>
        <v>-0.43553125961349332</v>
      </c>
      <c r="J809" s="10">
        <f t="shared" si="134"/>
        <v>0.45500081151741456</v>
      </c>
      <c r="K809" s="10">
        <f t="shared" si="135"/>
        <v>1.6048853217449843</v>
      </c>
      <c r="L809" s="13">
        <f t="shared" si="138"/>
        <v>2.0100558753233244E-5</v>
      </c>
      <c r="M809" s="13">
        <f t="shared" si="139"/>
        <v>-4.4010282670980949E-6</v>
      </c>
      <c r="N809" s="13">
        <f t="shared" si="140"/>
        <v>2.0576722576736513E-5</v>
      </c>
    </row>
    <row r="810" spans="3:16" x14ac:dyDescent="0.2">
      <c r="C810">
        <v>808</v>
      </c>
      <c r="D810" s="14">
        <f t="shared" si="132"/>
        <v>12.928000000000001</v>
      </c>
      <c r="E810" s="14">
        <f t="shared" si="136"/>
        <v>-3.447688416638615</v>
      </c>
      <c r="F810" s="14">
        <f t="shared" si="137"/>
        <v>0.74744167528733096</v>
      </c>
      <c r="G810" s="2">
        <f t="shared" si="133"/>
        <v>3.5277789721268555</v>
      </c>
      <c r="H810" s="10">
        <f t="shared" si="141"/>
        <v>-0.13041846243996846</v>
      </c>
      <c r="I810" s="10">
        <f t="shared" si="142"/>
        <v>-0.43580498710187043</v>
      </c>
      <c r="J810" s="10">
        <f t="shared" si="134"/>
        <v>0.45490104652338065</v>
      </c>
      <c r="K810" s="10">
        <f t="shared" si="135"/>
        <v>1.6047903463236828</v>
      </c>
      <c r="L810" s="13">
        <f t="shared" si="138"/>
        <v>2.0103132337023766E-5</v>
      </c>
      <c r="M810" s="13">
        <f t="shared" si="139"/>
        <v>-4.3582692992316652E-6</v>
      </c>
      <c r="N810" s="13">
        <f t="shared" si="140"/>
        <v>2.0570134687077668E-5</v>
      </c>
    </row>
    <row r="811" spans="3:16" x14ac:dyDescent="0.2">
      <c r="C811">
        <v>809</v>
      </c>
      <c r="D811" s="14">
        <f t="shared" si="132"/>
        <v>12.944000000000001</v>
      </c>
      <c r="E811" s="14">
        <f t="shared" si="136"/>
        <v>-3.449765060468204</v>
      </c>
      <c r="F811" s="14">
        <f t="shared" si="137"/>
        <v>0.74046661636351252</v>
      </c>
      <c r="G811" s="2">
        <f t="shared" si="133"/>
        <v>3.5283381048839439</v>
      </c>
      <c r="H811" s="10">
        <f t="shared" si="141"/>
        <v>-0.129161936655936</v>
      </c>
      <c r="I811" s="10">
        <f t="shared" si="142"/>
        <v>-0.43607604327589727</v>
      </c>
      <c r="J811" s="10">
        <f t="shared" si="134"/>
        <v>0.45480228825268049</v>
      </c>
      <c r="K811" s="10">
        <f t="shared" si="135"/>
        <v>1.6046962438303438</v>
      </c>
      <c r="L811" s="13">
        <f t="shared" si="138"/>
        <v>2.0105679663373621E-5</v>
      </c>
      <c r="M811" s="13">
        <f t="shared" si="139"/>
        <v>-4.3155460199839624E-6</v>
      </c>
      <c r="N811" s="13">
        <f t="shared" si="140"/>
        <v>2.0563615736946533E-5</v>
      </c>
    </row>
    <row r="812" spans="3:16" x14ac:dyDescent="0.2">
      <c r="C812">
        <v>810</v>
      </c>
      <c r="D812" s="14">
        <f t="shared" si="132"/>
        <v>12.96</v>
      </c>
      <c r="E812" s="14">
        <f t="shared" si="136"/>
        <v>-3.451821598611605</v>
      </c>
      <c r="F812" s="14">
        <f t="shared" si="137"/>
        <v>0.73348724190250225</v>
      </c>
      <c r="G812" s="2">
        <f t="shared" si="133"/>
        <v>3.5288915940667995</v>
      </c>
      <c r="H812" s="10">
        <f t="shared" si="141"/>
        <v>-0.12790525248204676</v>
      </c>
      <c r="I812" s="10">
        <f t="shared" si="142"/>
        <v>-0.43634443035436843</v>
      </c>
      <c r="J812" s="10">
        <f t="shared" si="134"/>
        <v>0.45470453650010401</v>
      </c>
      <c r="K812" s="10">
        <f t="shared" si="135"/>
        <v>1.6046030166392573</v>
      </c>
      <c r="L812" s="13">
        <f t="shared" si="138"/>
        <v>2.0108200891266748E-5</v>
      </c>
      <c r="M812" s="13">
        <f t="shared" si="139"/>
        <v>-4.2728580538220484E-6</v>
      </c>
      <c r="N812" s="13">
        <f t="shared" si="140"/>
        <v>2.0557165637111862E-5</v>
      </c>
      <c r="O812" s="8"/>
      <c r="P812" s="8"/>
    </row>
    <row r="813" spans="3:16" x14ac:dyDescent="0.2">
      <c r="C813">
        <v>811</v>
      </c>
      <c r="D813" s="14">
        <f t="shared" si="132"/>
        <v>12.976000000000001</v>
      </c>
      <c r="E813" s="14">
        <f t="shared" si="136"/>
        <v>-3.4538580285476295</v>
      </c>
      <c r="F813" s="14">
        <f t="shared" si="137"/>
        <v>0.72650359459217273</v>
      </c>
      <c r="G813" s="2">
        <f t="shared" si="133"/>
        <v>3.5294394391061972</v>
      </c>
      <c r="H813" s="10">
        <f t="shared" si="141"/>
        <v>-0.12664841154452766</v>
      </c>
      <c r="I813" s="10">
        <f t="shared" si="142"/>
        <v>-0.43661015053262503</v>
      </c>
      <c r="J813" s="10">
        <f t="shared" si="134"/>
        <v>0.45460779106266264</v>
      </c>
      <c r="K813" s="10">
        <f t="shared" si="135"/>
        <v>1.6045106671015112</v>
      </c>
      <c r="L813" s="13">
        <f t="shared" si="138"/>
        <v>2.0110696177910725E-5</v>
      </c>
      <c r="M813" s="13">
        <f t="shared" si="139"/>
        <v>-4.2302050257125856E-6</v>
      </c>
      <c r="N813" s="13">
        <f t="shared" si="140"/>
        <v>2.0550784299383737E-5</v>
      </c>
    </row>
    <row r="814" spans="3:16" x14ac:dyDescent="0.2">
      <c r="C814">
        <v>812</v>
      </c>
      <c r="D814" s="14">
        <f t="shared" si="132"/>
        <v>12.992000000000001</v>
      </c>
      <c r="E814" s="14">
        <f t="shared" si="136"/>
        <v>-3.4558743477810299</v>
      </c>
      <c r="F814" s="14">
        <f t="shared" si="137"/>
        <v>0.71951571708545825</v>
      </c>
      <c r="G814" s="2">
        <f t="shared" si="133"/>
        <v>3.5299816394400638</v>
      </c>
      <c r="H814" s="10">
        <f t="shared" si="141"/>
        <v>-0.12539141545980792</v>
      </c>
      <c r="I814" s="10">
        <f t="shared" si="142"/>
        <v>-0.4368732059825825</v>
      </c>
      <c r="J814" s="10">
        <f t="shared" si="134"/>
        <v>0.4545120517395706</v>
      </c>
      <c r="K814" s="10">
        <f t="shared" si="135"/>
        <v>1.6044191975449165</v>
      </c>
      <c r="L814" s="13">
        <f t="shared" si="138"/>
        <v>2.0113165678958822E-5</v>
      </c>
      <c r="M814" s="13">
        <f t="shared" si="139"/>
        <v>-4.1875865609553031E-6</v>
      </c>
      <c r="N814" s="13">
        <f t="shared" si="140"/>
        <v>2.0544471636786878E-5</v>
      </c>
    </row>
    <row r="815" spans="3:16" x14ac:dyDescent="0.2">
      <c r="C815">
        <v>813</v>
      </c>
      <c r="D815" s="14">
        <f t="shared" si="132"/>
        <v>13.008000000000001</v>
      </c>
      <c r="E815" s="14">
        <f t="shared" si="136"/>
        <v>-3.4578705538423433</v>
      </c>
      <c r="F815" s="14">
        <f t="shared" si="137"/>
        <v>0.71252365200073009</v>
      </c>
      <c r="G815" s="2">
        <f t="shared" si="133"/>
        <v>3.5305181945134363</v>
      </c>
      <c r="H815" s="10">
        <f t="shared" si="141"/>
        <v>-0.12413426583465781</v>
      </c>
      <c r="I815" s="10">
        <f t="shared" si="142"/>
        <v>-0.43713359885274444</v>
      </c>
      <c r="J815" s="10">
        <f t="shared" si="134"/>
        <v>0.45441731833223697</v>
      </c>
      <c r="K815" s="10">
        <f t="shared" si="135"/>
        <v>1.6043286102739667</v>
      </c>
      <c r="L815" s="13">
        <f t="shared" si="138"/>
        <v>2.0115609548065905E-5</v>
      </c>
      <c r="M815" s="13">
        <f t="shared" si="139"/>
        <v>-4.1450022853495305E-6</v>
      </c>
      <c r="N815" s="13">
        <f t="shared" si="140"/>
        <v>2.0538227563151427E-5</v>
      </c>
    </row>
    <row r="816" spans="3:16" x14ac:dyDescent="0.2">
      <c r="C816">
        <v>814</v>
      </c>
      <c r="D816" s="14">
        <f t="shared" si="132"/>
        <v>13.024000000000001</v>
      </c>
      <c r="E816" s="14">
        <f t="shared" si="136"/>
        <v>-3.4598466442877389</v>
      </c>
      <c r="F816" s="14">
        <f t="shared" si="137"/>
        <v>0.70552744192217043</v>
      </c>
      <c r="G816" s="2">
        <f t="shared" si="133"/>
        <v>3.5310491037784177</v>
      </c>
      <c r="H816" s="10">
        <f t="shared" si="141"/>
        <v>-0.12287696426629968</v>
      </c>
      <c r="I816" s="10">
        <f t="shared" si="142"/>
        <v>-0.43739133126825119</v>
      </c>
      <c r="J816" s="10">
        <f t="shared" si="134"/>
        <v>0.45432359064428357</v>
      </c>
      <c r="K816" s="10">
        <f t="shared" si="135"/>
        <v>1.6042389075698902</v>
      </c>
      <c r="L816" s="13">
        <f t="shared" si="138"/>
        <v>2.0118027936888438E-5</v>
      </c>
      <c r="M816" s="13">
        <f t="shared" si="139"/>
        <v>-4.1024518250831754E-6</v>
      </c>
      <c r="N816" s="13">
        <f t="shared" si="140"/>
        <v>2.0532051993080281E-5</v>
      </c>
    </row>
    <row r="817" spans="3:16" x14ac:dyDescent="0.2">
      <c r="C817">
        <v>815</v>
      </c>
      <c r="D817" s="14">
        <f t="shared" si="132"/>
        <v>13.040000000000001</v>
      </c>
      <c r="E817" s="14">
        <f t="shared" si="136"/>
        <v>-3.4618026166988649</v>
      </c>
      <c r="F817" s="14">
        <f t="shared" si="137"/>
        <v>0.69852712940014605</v>
      </c>
      <c r="G817" s="2">
        <f t="shared" si="133"/>
        <v>3.5315743666941399</v>
      </c>
      <c r="H817" s="10">
        <f t="shared" si="141"/>
        <v>-0.12161951234254675</v>
      </c>
      <c r="I817" s="10">
        <f t="shared" si="142"/>
        <v>-0.43764640533087984</v>
      </c>
      <c r="J817" s="10">
        <f t="shared" si="134"/>
        <v>0.45423086848152411</v>
      </c>
      <c r="K817" s="10">
        <f t="shared" si="135"/>
        <v>1.6041500916905678</v>
      </c>
      <c r="L817" s="13">
        <f t="shared" si="138"/>
        <v>2.0120420995306532E-5</v>
      </c>
      <c r="M817" s="13">
        <f t="shared" si="139"/>
        <v>-4.0599348066217011E-6</v>
      </c>
      <c r="N817" s="13">
        <f t="shared" si="140"/>
        <v>2.0525944842135531E-5</v>
      </c>
    </row>
    <row r="818" spans="3:16" x14ac:dyDescent="0.2">
      <c r="C818">
        <v>816</v>
      </c>
      <c r="D818" s="14">
        <f t="shared" si="132"/>
        <v>13.056000000000001</v>
      </c>
      <c r="E818" s="14">
        <f t="shared" si="136"/>
        <v>-3.4637384686827004</v>
      </c>
      <c r="F818" s="14">
        <f t="shared" si="137"/>
        <v>0.69152275695158227</v>
      </c>
      <c r="G818" s="2">
        <f t="shared" si="133"/>
        <v>3.5320939827267188</v>
      </c>
      <c r="H818" s="10">
        <f t="shared" si="141"/>
        <v>-0.12036191164188637</v>
      </c>
      <c r="I818" s="10">
        <f t="shared" si="142"/>
        <v>-0.43789882311907891</v>
      </c>
      <c r="J818" s="10">
        <f t="shared" si="134"/>
        <v>0.45413915165196189</v>
      </c>
      <c r="K818" s="10">
        <f t="shared" si="135"/>
        <v>1.6040621648705113</v>
      </c>
      <c r="L818" s="13">
        <f t="shared" si="138"/>
        <v>2.0122788871868025E-5</v>
      </c>
      <c r="M818" s="13">
        <f t="shared" si="139"/>
        <v>-4.0174508569301715E-6</v>
      </c>
      <c r="N818" s="13">
        <f t="shared" si="140"/>
        <v>2.0519906027309789E-5</v>
      </c>
    </row>
    <row r="819" spans="3:16" x14ac:dyDescent="0.2">
      <c r="C819">
        <v>817</v>
      </c>
      <c r="D819" s="14">
        <f t="shared" si="132"/>
        <v>13.072000000000001</v>
      </c>
      <c r="E819" s="14">
        <f t="shared" si="136"/>
        <v>-3.4656541978714053</v>
      </c>
      <c r="F819" s="14">
        <f t="shared" si="137"/>
        <v>0.68451436706033553</v>
      </c>
      <c r="G819" s="2">
        <f t="shared" si="133"/>
        <v>3.5326079513492159</v>
      </c>
      <c r="H819" s="10">
        <f t="shared" si="141"/>
        <v>-0.11910416373356325</v>
      </c>
      <c r="I819" s="10">
        <f t="shared" si="142"/>
        <v>-0.43814858668799611</v>
      </c>
      <c r="J819" s="10">
        <f t="shared" si="134"/>
        <v>0.45404843996578148</v>
      </c>
      <c r="K819" s="10">
        <f t="shared" si="135"/>
        <v>1.6039751293208269</v>
      </c>
      <c r="L819" s="13">
        <f t="shared" si="138"/>
        <v>2.0125131713122357E-5</v>
      </c>
      <c r="M819" s="13">
        <f t="shared" si="139"/>
        <v>-3.9749996033622281E-6</v>
      </c>
      <c r="N819" s="13">
        <f t="shared" si="140"/>
        <v>2.0513935466342218E-5</v>
      </c>
    </row>
    <row r="820" spans="3:16" x14ac:dyDescent="0.2">
      <c r="C820">
        <v>818</v>
      </c>
      <c r="D820" s="14">
        <f t="shared" si="132"/>
        <v>13.088000000000001</v>
      </c>
      <c r="E820" s="14">
        <f t="shared" si="136"/>
        <v>-3.4675498019221744</v>
      </c>
      <c r="F820" s="14">
        <f t="shared" si="137"/>
        <v>0.6775020021775664</v>
      </c>
      <c r="G820" s="2">
        <f t="shared" si="133"/>
        <v>3.5331162720415983</v>
      </c>
      <c r="H820" s="10">
        <f t="shared" si="141"/>
        <v>-0.11784627017774607</v>
      </c>
      <c r="I820" s="10">
        <f t="shared" si="142"/>
        <v>-0.43839569806949918</v>
      </c>
      <c r="J820" s="10">
        <f t="shared" si="134"/>
        <v>0.45395873323535679</v>
      </c>
      <c r="K820" s="10">
        <f t="shared" si="135"/>
        <v>1.6038889872292301</v>
      </c>
      <c r="L820" s="13">
        <f t="shared" si="138"/>
        <v>2.0127449663620567E-5</v>
      </c>
      <c r="M820" s="13">
        <f t="shared" si="139"/>
        <v>-3.9325806737156022E-6</v>
      </c>
      <c r="N820" s="13">
        <f t="shared" si="140"/>
        <v>2.0508033077720085E-5</v>
      </c>
    </row>
    <row r="821" spans="3:16" x14ac:dyDescent="0.2">
      <c r="C821">
        <v>819</v>
      </c>
      <c r="D821" s="14">
        <f t="shared" si="132"/>
        <v>13.104000000000001</v>
      </c>
      <c r="E821" s="14">
        <f t="shared" si="136"/>
        <v>-3.4694252785170931</v>
      </c>
      <c r="F821" s="14">
        <f t="shared" si="137"/>
        <v>0.67048570472211155</v>
      </c>
      <c r="G821" s="2">
        <f t="shared" si="133"/>
        <v>3.5336189442906991</v>
      </c>
      <c r="H821" s="10">
        <f t="shared" si="141"/>
        <v>-0.11658823252561068</v>
      </c>
      <c r="I821" s="10">
        <f t="shared" si="142"/>
        <v>-0.43864015927221056</v>
      </c>
      <c r="J821" s="10">
        <f t="shared" si="134"/>
        <v>0.45387003127524966</v>
      </c>
      <c r="K821" s="10">
        <f t="shared" si="135"/>
        <v>1.6038037407600343</v>
      </c>
      <c r="L821" s="13">
        <f t="shared" si="138"/>
        <v>2.0129742866359379E-5</v>
      </c>
      <c r="M821" s="13">
        <f t="shared" si="139"/>
        <v>-3.8901936961210914E-6</v>
      </c>
      <c r="N821" s="13">
        <f t="shared" si="140"/>
        <v>2.0502198781084107E-5</v>
      </c>
    </row>
    <row r="822" spans="3:16" x14ac:dyDescent="0.2">
      <c r="C822">
        <v>820</v>
      </c>
      <c r="D822" s="14">
        <f t="shared" si="132"/>
        <v>13.120000000000001</v>
      </c>
      <c r="E822" s="14">
        <f t="shared" si="136"/>
        <v>-3.471280625362994</v>
      </c>
      <c r="F822" s="14">
        <f t="shared" si="137"/>
        <v>0.66346551708085566</v>
      </c>
      <c r="G822" s="2">
        <f t="shared" si="133"/>
        <v>3.534115967590179</v>
      </c>
      <c r="H822" s="10">
        <f t="shared" si="141"/>
        <v>-0.11533005231945115</v>
      </c>
      <c r="I822" s="10">
        <f t="shared" si="142"/>
        <v>-0.43888197228151432</v>
      </c>
      <c r="J822" s="10">
        <f t="shared" si="134"/>
        <v>0.45378233390219064</v>
      </c>
      <c r="K822" s="10">
        <f t="shared" si="135"/>
        <v>1.6037193920540702</v>
      </c>
      <c r="L822" s="13">
        <f t="shared" si="138"/>
        <v>2.0132011462337118E-5</v>
      </c>
      <c r="M822" s="13">
        <f t="shared" si="139"/>
        <v>-3.8478382990425608E-6</v>
      </c>
      <c r="N822" s="13">
        <f t="shared" si="140"/>
        <v>2.0496432496784698E-5</v>
      </c>
      <c r="O822" s="8">
        <f>E822</f>
        <v>-3.471280625362994</v>
      </c>
      <c r="P822" s="8">
        <f>F822</f>
        <v>0.66346551708085566</v>
      </c>
    </row>
    <row r="823" spans="3:16" x14ac:dyDescent="0.2">
      <c r="C823">
        <v>821</v>
      </c>
      <c r="D823" s="14">
        <f t="shared" si="132"/>
        <v>13.136000000000001</v>
      </c>
      <c r="E823" s="14">
        <f t="shared" si="136"/>
        <v>-3.4731158401913156</v>
      </c>
      <c r="F823" s="14">
        <f t="shared" si="137"/>
        <v>0.65644148160910309</v>
      </c>
      <c r="G823" s="2">
        <f t="shared" si="133"/>
        <v>3.5346073414404864</v>
      </c>
      <c r="H823" s="10">
        <f t="shared" si="141"/>
        <v>-0.11407173109281854</v>
      </c>
      <c r="I823" s="10">
        <f t="shared" si="142"/>
        <v>-0.43912113905959088</v>
      </c>
      <c r="J823" s="10">
        <f t="shared" si="134"/>
        <v>0.45369564093509301</v>
      </c>
      <c r="K823" s="10">
        <f t="shared" si="135"/>
        <v>1.6036359432287266</v>
      </c>
      <c r="L823" s="13">
        <f t="shared" si="138"/>
        <v>2.0134255590997796E-5</v>
      </c>
      <c r="M823" s="13">
        <f t="shared" si="139"/>
        <v>-3.8055141113879642E-6</v>
      </c>
      <c r="N823" s="13">
        <f t="shared" si="140"/>
        <v>2.0490734146330603E-5</v>
      </c>
    </row>
    <row r="824" spans="3:16" x14ac:dyDescent="0.2">
      <c r="C824">
        <v>822</v>
      </c>
      <c r="D824" s="14">
        <f t="shared" si="132"/>
        <v>13.152000000000001</v>
      </c>
      <c r="E824" s="14">
        <f t="shared" si="136"/>
        <v>-3.4749309207579642</v>
      </c>
      <c r="F824" s="14">
        <f t="shared" si="137"/>
        <v>0.64941364063094875</v>
      </c>
      <c r="G824" s="2">
        <f t="shared" si="133"/>
        <v>3.5350930653488226</v>
      </c>
      <c r="H824" s="10">
        <f t="shared" si="141"/>
        <v>-0.11281327037057642</v>
      </c>
      <c r="I824" s="10">
        <f t="shared" si="142"/>
        <v>-0.43935766154543782</v>
      </c>
      <c r="J824" s="10">
        <f t="shared" si="134"/>
        <v>0.45360995219503314</v>
      </c>
      <c r="K824" s="10">
        <f t="shared" si="135"/>
        <v>1.6035533963778725</v>
      </c>
      <c r="L824" s="13">
        <f t="shared" si="138"/>
        <v>2.0136475390231112E-5</v>
      </c>
      <c r="M824" s="13">
        <f t="shared" si="139"/>
        <v>-3.7632207623983227E-6</v>
      </c>
      <c r="N824" s="13">
        <f t="shared" si="140"/>
        <v>2.0485103652359903E-5</v>
      </c>
    </row>
    <row r="825" spans="3:16" x14ac:dyDescent="0.2">
      <c r="C825">
        <v>823</v>
      </c>
      <c r="D825" s="14">
        <f t="shared" si="132"/>
        <v>13.168000000000001</v>
      </c>
      <c r="E825" s="14">
        <f t="shared" si="136"/>
        <v>-3.476725864843174</v>
      </c>
      <c r="F825" s="14">
        <f t="shared" si="137"/>
        <v>0.64238203643964908</v>
      </c>
      <c r="G825" s="2">
        <f t="shared" si="133"/>
        <v>3.5355731388291018</v>
      </c>
      <c r="H825" s="10">
        <f t="shared" si="141"/>
        <v>-0.11155467166903965</v>
      </c>
      <c r="I825" s="10">
        <f t="shared" si="142"/>
        <v>-0.43959154165489067</v>
      </c>
      <c r="J825" s="10">
        <f t="shared" si="134"/>
        <v>0.45352526750525235</v>
      </c>
      <c r="K825" s="10">
        <f t="shared" si="135"/>
        <v>1.603471753571853</v>
      </c>
      <c r="L825" s="13">
        <f t="shared" si="138"/>
        <v>2.013867099570632E-5</v>
      </c>
      <c r="M825" s="13">
        <f t="shared" si="139"/>
        <v>-3.7209578817587463E-6</v>
      </c>
      <c r="N825" s="13">
        <f t="shared" si="140"/>
        <v>2.0479540937997745E-5</v>
      </c>
    </row>
    <row r="826" spans="3:16" x14ac:dyDescent="0.2">
      <c r="C826">
        <v>824</v>
      </c>
      <c r="D826" s="14">
        <f t="shared" si="132"/>
        <v>13.184000000000001</v>
      </c>
      <c r="E826" s="14">
        <f t="shared" si="136"/>
        <v>-3.4785006702513734</v>
      </c>
      <c r="F826" s="14">
        <f t="shared" si="137"/>
        <v>0.63534671129799225</v>
      </c>
      <c r="G826" s="2">
        <f t="shared" si="133"/>
        <v>3.5360475614019151</v>
      </c>
      <c r="H826" s="10">
        <f t="shared" si="141"/>
        <v>-0.11029593649611313</v>
      </c>
      <c r="I826" s="10">
        <f t="shared" si="142"/>
        <v>-0.43982278128065766</v>
      </c>
      <c r="J826" s="10">
        <f t="shared" si="134"/>
        <v>0.45344158669117218</v>
      </c>
      <c r="K826" s="10">
        <f t="shared" si="135"/>
        <v>1.6033910168575345</v>
      </c>
      <c r="L826" s="13">
        <f t="shared" si="138"/>
        <v>2.0140842541316317E-5</v>
      </c>
      <c r="M826" s="13">
        <f t="shared" si="139"/>
        <v>-3.6787250994874121E-6</v>
      </c>
      <c r="N826" s="13">
        <f t="shared" si="140"/>
        <v>2.0474045927263516E-5</v>
      </c>
    </row>
    <row r="827" spans="3:16" x14ac:dyDescent="0.2">
      <c r="C827">
        <v>825</v>
      </c>
      <c r="D827" s="14">
        <f t="shared" si="132"/>
        <v>13.200000000000001</v>
      </c>
      <c r="E827" s="14">
        <f t="shared" si="136"/>
        <v>-3.4802553348110497</v>
      </c>
      <c r="F827" s="14">
        <f t="shared" si="137"/>
        <v>0.62830770743866804</v>
      </c>
      <c r="G827" s="2">
        <f t="shared" si="133"/>
        <v>3.5365163325944935</v>
      </c>
      <c r="H827" s="10">
        <f t="shared" si="141"/>
        <v>-0.10903706635137511</v>
      </c>
      <c r="I827" s="10">
        <f t="shared" si="142"/>
        <v>-0.4400513822923266</v>
      </c>
      <c r="J827" s="10">
        <f t="shared" si="134"/>
        <v>0.4533589095803694</v>
      </c>
      <c r="K827" s="10">
        <f t="shared" si="135"/>
        <v>1.6033111882582065</v>
      </c>
      <c r="L827" s="13">
        <f t="shared" si="138"/>
        <v>2.0142990159843777E-5</v>
      </c>
      <c r="M827" s="13">
        <f t="shared" si="139"/>
        <v>-3.6365220458800529E-6</v>
      </c>
      <c r="N827" s="13">
        <f t="shared" si="140"/>
        <v>2.0468618545708815E-5</v>
      </c>
    </row>
    <row r="828" spans="3:16" x14ac:dyDescent="0.2">
      <c r="C828">
        <v>826</v>
      </c>
      <c r="D828" s="14">
        <f t="shared" si="132"/>
        <v>13.216000000000001</v>
      </c>
      <c r="E828" s="14">
        <f t="shared" si="136"/>
        <v>-3.4819898563746174</v>
      </c>
      <c r="F828" s="14">
        <f t="shared" si="137"/>
        <v>0.6212650670646378</v>
      </c>
      <c r="G828" s="2">
        <f t="shared" si="133"/>
        <v>3.5369794519406752</v>
      </c>
      <c r="H828" s="10">
        <f t="shared" si="141"/>
        <v>-0.10777806272613266</v>
      </c>
      <c r="I828" s="10">
        <f t="shared" si="142"/>
        <v>-0.44027734653639267</v>
      </c>
      <c r="J828" s="10">
        <f t="shared" si="134"/>
        <v>0.45327723600256498</v>
      </c>
      <c r="K828" s="10">
        <f t="shared" si="135"/>
        <v>1.6032322697735364</v>
      </c>
      <c r="L828" s="13">
        <f t="shared" si="138"/>
        <v>2.0145113982295015E-5</v>
      </c>
      <c r="M828" s="13">
        <f t="shared" si="139"/>
        <v>-3.5943483516764907E-6</v>
      </c>
      <c r="N828" s="13">
        <f t="shared" si="140"/>
        <v>2.046325871978502E-5</v>
      </c>
    </row>
    <row r="829" spans="3:16" x14ac:dyDescent="0.2">
      <c r="C829">
        <v>827</v>
      </c>
      <c r="D829" s="14">
        <f t="shared" si="132"/>
        <v>13.232000000000001</v>
      </c>
      <c r="E829" s="14">
        <f t="shared" si="136"/>
        <v>-3.4837042328182859</v>
      </c>
      <c r="F829" s="14">
        <f t="shared" si="137"/>
        <v>0.61421883234950347</v>
      </c>
      <c r="G829" s="2">
        <f t="shared" si="133"/>
        <v>3.5374369189808643</v>
      </c>
      <c r="H829" s="10">
        <f t="shared" si="141"/>
        <v>-0.10651892710358823</v>
      </c>
      <c r="I829" s="10">
        <f t="shared" si="142"/>
        <v>-0.44050067583628616</v>
      </c>
      <c r="J829" s="10">
        <f t="shared" si="134"/>
        <v>0.45319656578964101</v>
      </c>
      <c r="K829" s="10">
        <f t="shared" si="135"/>
        <v>1.6031542633796163</v>
      </c>
      <c r="L829" s="13">
        <f t="shared" si="138"/>
        <v>2.0147214137455904E-5</v>
      </c>
      <c r="M829" s="13">
        <f t="shared" si="139"/>
        <v>-3.5522036480051256E-6</v>
      </c>
      <c r="N829" s="13">
        <f t="shared" si="140"/>
        <v>2.045796637638756E-5</v>
      </c>
    </row>
    <row r="830" spans="3:16" x14ac:dyDescent="0.2">
      <c r="C830">
        <v>828</v>
      </c>
      <c r="D830" s="14">
        <f t="shared" si="132"/>
        <v>13.248000000000001</v>
      </c>
      <c r="E830" s="14">
        <f t="shared" si="136"/>
        <v>-3.4853984620419323</v>
      </c>
      <c r="F830" s="14">
        <f t="shared" si="137"/>
        <v>0.60716904543787664</v>
      </c>
      <c r="G830" s="2">
        <f t="shared" si="133"/>
        <v>3.5378887332620015</v>
      </c>
      <c r="H830" s="10">
        <f t="shared" si="141"/>
        <v>-0.10525966095895067</v>
      </c>
      <c r="I830" s="10">
        <f t="shared" si="142"/>
        <v>-0.44072137199239331</v>
      </c>
      <c r="J830" s="10">
        <f t="shared" si="134"/>
        <v>0.45311689877563688</v>
      </c>
      <c r="K830" s="10">
        <f t="shared" si="135"/>
        <v>1.6030771710289444</v>
      </c>
      <c r="L830" s="13">
        <f t="shared" si="138"/>
        <v>2.0149290752558002E-5</v>
      </c>
      <c r="M830" s="13">
        <f t="shared" si="139"/>
        <v>-3.5100875662719133E-6</v>
      </c>
      <c r="N830" s="13">
        <f t="shared" si="140"/>
        <v>2.0452741443484198E-5</v>
      </c>
    </row>
    <row r="831" spans="3:16" x14ac:dyDescent="0.2">
      <c r="C831">
        <v>829</v>
      </c>
      <c r="D831" s="14">
        <f t="shared" si="132"/>
        <v>13.264000000000001</v>
      </c>
      <c r="E831" s="14">
        <f t="shared" si="136"/>
        <v>-3.4870725419689723</v>
      </c>
      <c r="F831" s="14">
        <f t="shared" si="137"/>
        <v>0.60011574844574689</v>
      </c>
      <c r="G831" s="2">
        <f t="shared" si="133"/>
        <v>3.5383348943375257</v>
      </c>
      <c r="H831" s="10">
        <f t="shared" si="141"/>
        <v>-0.10400026575951848</v>
      </c>
      <c r="I831" s="10">
        <f t="shared" si="142"/>
        <v>-0.44093943678207015</v>
      </c>
      <c r="J831" s="10">
        <f t="shared" si="134"/>
        <v>0.45303823479673289</v>
      </c>
      <c r="K831" s="10">
        <f t="shared" si="135"/>
        <v>1.6030009946503569</v>
      </c>
      <c r="L831" s="13">
        <f t="shared" si="138"/>
        <v>2.0151343953278555E-5</v>
      </c>
      <c r="M831" s="13">
        <f t="shared" si="139"/>
        <v>-3.4679997382158767E-6</v>
      </c>
      <c r="N831" s="13">
        <f t="shared" si="140"/>
        <v>2.0447583850117883E-5</v>
      </c>
    </row>
    <row r="832" spans="3:16" x14ac:dyDescent="0.2">
      <c r="C832">
        <v>830</v>
      </c>
      <c r="D832" s="14">
        <f t="shared" si="132"/>
        <v>13.280000000000001</v>
      </c>
      <c r="E832" s="14">
        <f t="shared" si="136"/>
        <v>-3.4887264705462369</v>
      </c>
      <c r="F832" s="14">
        <f t="shared" si="137"/>
        <v>0.5930589834608504</v>
      </c>
      <c r="G832" s="2">
        <f t="shared" si="133"/>
        <v>3.5387754017673432</v>
      </c>
      <c r="H832" s="10">
        <f t="shared" si="141"/>
        <v>-0.10274074296479085</v>
      </c>
      <c r="I832" s="10">
        <f t="shared" si="142"/>
        <v>-0.44115487195967029</v>
      </c>
      <c r="J832" s="10">
        <f t="shared" si="134"/>
        <v>0.45296057369125436</v>
      </c>
      <c r="K832" s="10">
        <f t="shared" si="135"/>
        <v>1.602925736149035</v>
      </c>
      <c r="L832" s="13">
        <f t="shared" si="138"/>
        <v>2.0153373863740498E-5</v>
      </c>
      <c r="M832" s="13">
        <f t="shared" si="139"/>
        <v>-3.4259397959646165E-6</v>
      </c>
      <c r="N832" s="13">
        <f t="shared" si="140"/>
        <v>2.0442493526408971E-5</v>
      </c>
      <c r="O832" s="8"/>
      <c r="P832" s="8"/>
    </row>
    <row r="833" spans="3:16" x14ac:dyDescent="0.2">
      <c r="C833">
        <v>831</v>
      </c>
      <c r="D833" s="14">
        <f t="shared" si="132"/>
        <v>13.296000000000001</v>
      </c>
      <c r="E833" s="14">
        <f t="shared" si="136"/>
        <v>-3.4903602457438456</v>
      </c>
      <c r="F833" s="14">
        <f t="shared" si="137"/>
        <v>0.58599879254303744</v>
      </c>
      <c r="G833" s="2">
        <f t="shared" si="133"/>
        <v>3.5392102551177906</v>
      </c>
      <c r="H833" s="10">
        <f t="shared" si="141"/>
        <v>-0.10148109402655092</v>
      </c>
      <c r="I833" s="10">
        <f t="shared" si="142"/>
        <v>-0.44136767925656573</v>
      </c>
      <c r="J833" s="10">
        <f t="shared" si="134"/>
        <v>0.45288391529966299</v>
      </c>
      <c r="K833" s="10">
        <f t="shared" si="135"/>
        <v>1.6028513974064642</v>
      </c>
      <c r="L833" s="13">
        <f t="shared" si="138"/>
        <v>2.0155380606068363E-5</v>
      </c>
      <c r="M833" s="13">
        <f t="shared" si="139"/>
        <v>-3.3839073719232893E-6</v>
      </c>
      <c r="N833" s="13">
        <f t="shared" si="140"/>
        <v>2.0437470403091314E-5</v>
      </c>
    </row>
    <row r="834" spans="3:16" x14ac:dyDescent="0.2">
      <c r="C834">
        <v>832</v>
      </c>
      <c r="D834" s="14">
        <f t="shared" ref="D834:D897" si="143">C834*dt</f>
        <v>13.312000000000001</v>
      </c>
      <c r="E834" s="14">
        <f t="shared" si="136"/>
        <v>-3.4919738655550865</v>
      </c>
      <c r="F834" s="14">
        <f t="shared" si="137"/>
        <v>0.57893521772464029</v>
      </c>
      <c r="G834" s="2">
        <f t="shared" si="133"/>
        <v>3.5396394539616054</v>
      </c>
      <c r="H834" s="10">
        <f t="shared" si="141"/>
        <v>-0.10022132038903231</v>
      </c>
      <c r="I834" s="10">
        <f t="shared" si="142"/>
        <v>-0.4415778603811607</v>
      </c>
      <c r="J834" s="10">
        <f t="shared" si="134"/>
        <v>0.45280825946456066</v>
      </c>
      <c r="K834" s="10">
        <f t="shared" si="135"/>
        <v>1.6027779802804425</v>
      </c>
      <c r="L834" s="13">
        <f t="shared" si="138"/>
        <v>2.0157364300610325E-5</v>
      </c>
      <c r="M834" s="13">
        <f t="shared" si="139"/>
        <v>-3.3419020988856296E-6</v>
      </c>
      <c r="N834" s="13">
        <f t="shared" si="140"/>
        <v>2.0432514411742275E-5</v>
      </c>
    </row>
    <row r="835" spans="3:16" x14ac:dyDescent="0.2">
      <c r="C835">
        <v>833</v>
      </c>
      <c r="D835" s="14">
        <f t="shared" si="143"/>
        <v>13.327999999999999</v>
      </c>
      <c r="E835" s="14">
        <f t="shared" si="136"/>
        <v>-3.4935673279962947</v>
      </c>
      <c r="F835" s="14">
        <f t="shared" si="137"/>
        <v>0.5718683010108403</v>
      </c>
      <c r="G835" s="2">
        <f t="shared" ref="G835:G898" si="144">SQRT(E835^2+F835^2)</f>
        <v>3.5400629978778899</v>
      </c>
      <c r="H835" s="10">
        <f t="shared" si="141"/>
        <v>-9.8961423488974631E-2</v>
      </c>
      <c r="I835" s="10">
        <f t="shared" si="142"/>
        <v>-0.44178541701892643</v>
      </c>
      <c r="J835" s="10">
        <f t="shared" ref="J835:J898" si="145">SQRT(H835^2+I835^2)</f>
        <v>0.4527336060306888</v>
      </c>
      <c r="K835" s="10">
        <f t="shared" ref="K835:K898" si="146">J835*G835</f>
        <v>1.6027054866050676</v>
      </c>
      <c r="L835" s="13">
        <f t="shared" si="138"/>
        <v>2.0159325066382294E-5</v>
      </c>
      <c r="M835" s="13">
        <f t="shared" si="139"/>
        <v>-3.2999236100339502E-6</v>
      </c>
      <c r="N835" s="13">
        <f t="shared" si="140"/>
        <v>2.0427625485213133E-5</v>
      </c>
    </row>
    <row r="836" spans="3:16" x14ac:dyDescent="0.2">
      <c r="C836">
        <v>834</v>
      </c>
      <c r="D836" s="14">
        <f t="shared" si="143"/>
        <v>13.343999999999999</v>
      </c>
      <c r="E836" s="14">
        <f t="shared" ref="E836:E899" si="147">-((dt^2)*GM*E835)/G835^3+2*E835-E834</f>
        <v>-3.4951406311067337</v>
      </c>
      <c r="F836" s="14">
        <f t="shared" ref="F836:F899" si="148">-((dt^2)*GM*F835)/G835^3+2*F835-F834</f>
        <v>0.56479808438003465</v>
      </c>
      <c r="G836" s="2">
        <f t="shared" si="144"/>
        <v>3.5404808864520838</v>
      </c>
      <c r="H836" s="10">
        <f t="shared" si="141"/>
        <v>-9.7701404755734522E-2</v>
      </c>
      <c r="I836" s="10">
        <f t="shared" si="142"/>
        <v>-0.44199035083241495</v>
      </c>
      <c r="J836" s="10">
        <f t="shared" si="145"/>
        <v>0.45265995484492011</v>
      </c>
      <c r="K836" s="10">
        <f t="shared" si="146"/>
        <v>1.602633918190703</v>
      </c>
      <c r="L836" s="13">
        <f t="shared" ref="L836:L899" si="149">(H837-H835)/2*dt</f>
        <v>2.0161263020623821E-5</v>
      </c>
      <c r="M836" s="13">
        <f t="shared" ref="M836:M899" si="150">(I837-I835)/2*dt</f>
        <v>-3.2579715388281194E-6</v>
      </c>
      <c r="N836" s="13">
        <f t="shared" ref="N836:N899" si="151">SQRT(L836^2+M836^2)</f>
        <v>2.0422803557165888E-5</v>
      </c>
    </row>
    <row r="837" spans="3:16" x14ac:dyDescent="0.2">
      <c r="C837">
        <v>835</v>
      </c>
      <c r="D837" s="14">
        <f t="shared" si="143"/>
        <v>13.36</v>
      </c>
      <c r="E837" s="14">
        <f t="shared" si="147"/>
        <v>-3.4966937729484782</v>
      </c>
      <c r="F837" s="14">
        <f t="shared" si="148"/>
        <v>0.55772460978420302</v>
      </c>
      <c r="G837" s="2">
        <f t="shared" si="144"/>
        <v>3.540893119275927</v>
      </c>
      <c r="H837" s="10">
        <f t="shared" ref="H837:H900" si="152">(E838-E836)/(2*dt)</f>
        <v>-9.6441265611396654E-2</v>
      </c>
      <c r="I837" s="10">
        <f t="shared" ref="I837:I900" si="153">(F838-F836)/(2*dt)</f>
        <v>-0.44219266346127994</v>
      </c>
      <c r="J837" s="10">
        <f t="shared" si="145"/>
        <v>0.45258730575625816</v>
      </c>
      <c r="K837" s="10">
        <f t="shared" si="146"/>
        <v>1.6025632768239646</v>
      </c>
      <c r="L837" s="13">
        <f t="shared" si="149"/>
        <v>2.0163178279020144E-5</v>
      </c>
      <c r="M837" s="13">
        <f t="shared" si="150"/>
        <v>-3.2160455190055615E-6</v>
      </c>
      <c r="N837" s="13">
        <f t="shared" si="151"/>
        <v>2.0418048562285906E-5</v>
      </c>
    </row>
    <row r="838" spans="3:16" x14ac:dyDescent="0.2">
      <c r="C838">
        <v>836</v>
      </c>
      <c r="D838" s="14">
        <f t="shared" si="143"/>
        <v>13.375999999999999</v>
      </c>
      <c r="E838" s="14">
        <f t="shared" si="147"/>
        <v>-3.4982267516062984</v>
      </c>
      <c r="F838" s="14">
        <f t="shared" si="148"/>
        <v>0.55064791914927369</v>
      </c>
      <c r="G838" s="2">
        <f t="shared" si="144"/>
        <v>3.5412996959474325</v>
      </c>
      <c r="H838" s="10">
        <f t="shared" si="152"/>
        <v>-9.5181007470857004E-2</v>
      </c>
      <c r="I838" s="10">
        <f t="shared" si="153"/>
        <v>-0.44239235652229064</v>
      </c>
      <c r="J838" s="10">
        <f t="shared" si="145"/>
        <v>0.45251565861582382</v>
      </c>
      <c r="K838" s="10">
        <f t="shared" si="146"/>
        <v>1.6024935642676692</v>
      </c>
      <c r="L838" s="13">
        <f t="shared" si="149"/>
        <v>2.0165070955702191E-5</v>
      </c>
      <c r="M838" s="13">
        <f t="shared" si="150"/>
        <v>-3.1741451845812563E-6</v>
      </c>
      <c r="N838" s="13">
        <f t="shared" si="151"/>
        <v>2.041336043627566E-5</v>
      </c>
    </row>
    <row r="839" spans="3:16" x14ac:dyDescent="0.2">
      <c r="C839">
        <v>837</v>
      </c>
      <c r="D839" s="14">
        <f t="shared" si="143"/>
        <v>13.391999999999999</v>
      </c>
      <c r="E839" s="14">
        <f t="shared" si="147"/>
        <v>-3.4997395651875456</v>
      </c>
      <c r="F839" s="14">
        <f t="shared" si="148"/>
        <v>0.54356805437548972</v>
      </c>
      <c r="G839" s="2">
        <f t="shared" si="144"/>
        <v>3.541700616070854</v>
      </c>
      <c r="H839" s="10">
        <f t="shared" si="152"/>
        <v>-9.392063174193388E-2</v>
      </c>
      <c r="I839" s="10">
        <f t="shared" si="153"/>
        <v>-0.4425894316093526</v>
      </c>
      <c r="J839" s="10">
        <f t="shared" si="145"/>
        <v>0.45244501327685532</v>
      </c>
      <c r="K839" s="10">
        <f t="shared" si="146"/>
        <v>1.6024247822608242</v>
      </c>
      <c r="L839" s="13">
        <f t="shared" si="149"/>
        <v>2.0166941162802487E-5</v>
      </c>
      <c r="M839" s="13">
        <f t="shared" si="150"/>
        <v>-3.1322701699032507E-6</v>
      </c>
      <c r="N839" s="13">
        <f t="shared" si="151"/>
        <v>2.0408739115418254E-5</v>
      </c>
    </row>
    <row r="840" spans="3:16" x14ac:dyDescent="0.2">
      <c r="C840">
        <v>838</v>
      </c>
      <c r="D840" s="14">
        <f t="shared" si="143"/>
        <v>13.407999999999999</v>
      </c>
      <c r="E840" s="14">
        <f t="shared" si="147"/>
        <v>-3.5012322118220403</v>
      </c>
      <c r="F840" s="14">
        <f t="shared" si="148"/>
        <v>0.53648505733777441</v>
      </c>
      <c r="G840" s="2">
        <f t="shared" si="144"/>
        <v>3.5420958792566544</v>
      </c>
      <c r="H840" s="10">
        <f t="shared" si="152"/>
        <v>-9.2660139825506693E-2</v>
      </c>
      <c r="I840" s="10">
        <f t="shared" si="153"/>
        <v>-0.44278389029352855</v>
      </c>
      <c r="J840" s="10">
        <f t="shared" si="145"/>
        <v>0.45237536959471386</v>
      </c>
      <c r="K840" s="10">
        <f t="shared" si="146"/>
        <v>1.602356932518642</v>
      </c>
      <c r="L840" s="13">
        <f t="shared" si="149"/>
        <v>2.0168789010677202E-5</v>
      </c>
      <c r="M840" s="13">
        <f t="shared" si="150"/>
        <v>-3.0904201097081696E-6</v>
      </c>
      <c r="N840" s="13">
        <f t="shared" si="151"/>
        <v>2.0404184536797891E-5</v>
      </c>
    </row>
    <row r="841" spans="3:16" x14ac:dyDescent="0.2">
      <c r="C841">
        <v>839</v>
      </c>
      <c r="D841" s="14">
        <f t="shared" si="143"/>
        <v>13.423999999999999</v>
      </c>
      <c r="E841" s="14">
        <f t="shared" si="147"/>
        <v>-3.5027046896619618</v>
      </c>
      <c r="F841" s="14">
        <f t="shared" si="148"/>
        <v>0.5293989698860968</v>
      </c>
      <c r="G841" s="2">
        <f t="shared" si="144"/>
        <v>3.5424854851214791</v>
      </c>
      <c r="H841" s="10">
        <f t="shared" si="152"/>
        <v>-9.139953311559923E-2</v>
      </c>
      <c r="I841" s="10">
        <f t="shared" si="153"/>
        <v>-0.44297573412306612</v>
      </c>
      <c r="J841" s="10">
        <f t="shared" si="145"/>
        <v>0.45230672742688549</v>
      </c>
      <c r="K841" s="10">
        <f t="shared" si="146"/>
        <v>1.6022900167325391</v>
      </c>
      <c r="L841" s="13">
        <f t="shared" si="149"/>
        <v>2.0170614608350235E-5</v>
      </c>
      <c r="M841" s="13">
        <f t="shared" si="150"/>
        <v>-3.0485946390657048E-6</v>
      </c>
      <c r="N841" s="13">
        <f t="shared" si="151"/>
        <v>2.0399696638723137E-5</v>
      </c>
    </row>
    <row r="842" spans="3:16" x14ac:dyDescent="0.2">
      <c r="C842">
        <v>840</v>
      </c>
      <c r="D842" s="14">
        <f t="shared" si="143"/>
        <v>13.44</v>
      </c>
      <c r="E842" s="14">
        <f t="shared" si="147"/>
        <v>-3.5041569968817394</v>
      </c>
      <c r="F842" s="14">
        <f t="shared" si="148"/>
        <v>0.52230983384583629</v>
      </c>
      <c r="G842" s="2">
        <f t="shared" si="144"/>
        <v>3.5428694332881245</v>
      </c>
      <c r="H842" s="10">
        <f t="shared" si="152"/>
        <v>-9.0138812999462914E-2</v>
      </c>
      <c r="I842" s="10">
        <f t="shared" si="153"/>
        <v>-0.44316496462341176</v>
      </c>
      <c r="J842" s="10">
        <f t="shared" si="145"/>
        <v>0.45223908663296891</v>
      </c>
      <c r="K842" s="10">
        <f t="shared" si="146"/>
        <v>1.6022240365700857</v>
      </c>
      <c r="L842" s="13">
        <f t="shared" si="149"/>
        <v>2.0172418063291175E-5</v>
      </c>
      <c r="M842" s="13">
        <f t="shared" si="150"/>
        <v>-3.0067933932120816E-6</v>
      </c>
      <c r="N842" s="13">
        <f t="shared" si="151"/>
        <v>2.0395275360476503E-5</v>
      </c>
      <c r="O842" s="8">
        <f>E842</f>
        <v>-3.5041569968817394</v>
      </c>
      <c r="P842" s="8">
        <f>F842</f>
        <v>0.52230983384583629</v>
      </c>
    </row>
    <row r="843" spans="3:16" x14ac:dyDescent="0.2">
      <c r="C843">
        <v>841</v>
      </c>
      <c r="D843" s="14">
        <f t="shared" si="143"/>
        <v>13.456</v>
      </c>
      <c r="E843" s="14">
        <f t="shared" si="147"/>
        <v>-3.5055891316779446</v>
      </c>
      <c r="F843" s="14">
        <f t="shared" si="148"/>
        <v>0.51521769101814763</v>
      </c>
      <c r="G843" s="2">
        <f t="shared" si="144"/>
        <v>3.5432477233855098</v>
      </c>
      <c r="H843" s="10">
        <f t="shared" si="152"/>
        <v>-8.8877980857687833E-2</v>
      </c>
      <c r="I843" s="10">
        <f t="shared" si="153"/>
        <v>-0.44335158329721763</v>
      </c>
      <c r="J843" s="10">
        <f t="shared" si="145"/>
        <v>0.45217244707466336</v>
      </c>
      <c r="K843" s="10">
        <f t="shared" si="146"/>
        <v>1.6021589936749558</v>
      </c>
      <c r="L843" s="13">
        <f t="shared" si="149"/>
        <v>2.01741994814153E-5</v>
      </c>
      <c r="M843" s="13">
        <f t="shared" si="150"/>
        <v>-2.9650160077165921E-6</v>
      </c>
      <c r="N843" s="13">
        <f t="shared" si="151"/>
        <v>2.0390920642333761E-5</v>
      </c>
    </row>
    <row r="844" spans="3:16" x14ac:dyDescent="0.2">
      <c r="C844">
        <v>842</v>
      </c>
      <c r="D844" s="14">
        <f t="shared" si="143"/>
        <v>13.472</v>
      </c>
      <c r="E844" s="14">
        <f t="shared" si="147"/>
        <v>-3.5070010922691854</v>
      </c>
      <c r="F844" s="14">
        <f t="shared" si="148"/>
        <v>0.50812258318032533</v>
      </c>
      <c r="G844" s="2">
        <f t="shared" si="144"/>
        <v>3.543620355048648</v>
      </c>
      <c r="H844" s="10">
        <f t="shared" si="152"/>
        <v>-8.7617038064286001E-2</v>
      </c>
      <c r="I844" s="10">
        <f t="shared" si="153"/>
        <v>-0.44353559162437634</v>
      </c>
      <c r="J844" s="10">
        <f t="shared" si="145"/>
        <v>0.4521068086157784</v>
      </c>
      <c r="K844" s="10">
        <f t="shared" si="146"/>
        <v>1.6020948896669558</v>
      </c>
      <c r="L844" s="13">
        <f t="shared" si="149"/>
        <v>2.0175958966861529E-5</v>
      </c>
      <c r="M844" s="13">
        <f t="shared" si="150"/>
        <v>-2.9232621185371066E-6</v>
      </c>
      <c r="N844" s="13">
        <f t="shared" si="151"/>
        <v>2.0386632425345638E-5</v>
      </c>
    </row>
    <row r="845" spans="3:16" x14ac:dyDescent="0.2">
      <c r="C845">
        <v>843</v>
      </c>
      <c r="D845" s="14">
        <f t="shared" si="143"/>
        <v>13.488</v>
      </c>
      <c r="E845" s="14">
        <f t="shared" si="147"/>
        <v>-3.5083928768960018</v>
      </c>
      <c r="F845" s="14">
        <f t="shared" si="148"/>
        <v>0.50102455208616758</v>
      </c>
      <c r="G845" s="2">
        <f t="shared" si="144"/>
        <v>3.5439873279186185</v>
      </c>
      <c r="H845" s="10">
        <f t="shared" si="152"/>
        <v>-8.6355985986830142E-2</v>
      </c>
      <c r="I845" s="10">
        <f t="shared" si="153"/>
        <v>-0.44371699106203477</v>
      </c>
      <c r="J845" s="10">
        <f t="shared" si="145"/>
        <v>0.45204217112223438</v>
      </c>
      <c r="K845" s="10">
        <f t="shared" si="146"/>
        <v>1.6020317261420183</v>
      </c>
      <c r="L845" s="13">
        <f t="shared" si="149"/>
        <v>2.017769662177038E-5</v>
      </c>
      <c r="M845" s="13">
        <f t="shared" si="150"/>
        <v>-2.8815313617980287E-6</v>
      </c>
      <c r="N845" s="13">
        <f t="shared" si="151"/>
        <v>2.0382410651079265E-5</v>
      </c>
    </row>
    <row r="846" spans="3:16" x14ac:dyDescent="0.2">
      <c r="C846">
        <v>844</v>
      </c>
      <c r="D846" s="14">
        <f t="shared" si="143"/>
        <v>13.504</v>
      </c>
      <c r="E846" s="14">
        <f t="shared" si="147"/>
        <v>-3.509764483820764</v>
      </c>
      <c r="F846" s="14">
        <f t="shared" si="148"/>
        <v>0.49392363946634021</v>
      </c>
      <c r="G846" s="2">
        <f t="shared" si="144"/>
        <v>3.5443486416425385</v>
      </c>
      <c r="H846" s="10">
        <f t="shared" si="152"/>
        <v>-8.5094825986564704E-2</v>
      </c>
      <c r="I846" s="10">
        <f t="shared" si="153"/>
        <v>-0.44389578304460109</v>
      </c>
      <c r="J846" s="10">
        <f t="shared" si="145"/>
        <v>0.45197853446205083</v>
      </c>
      <c r="K846" s="10">
        <f t="shared" si="146"/>
        <v>1.6019695046721552</v>
      </c>
      <c r="L846" s="13">
        <f t="shared" si="149"/>
        <v>2.0179412547172149E-5</v>
      </c>
      <c r="M846" s="13">
        <f t="shared" si="150"/>
        <v>-2.8398233739013179E-6</v>
      </c>
      <c r="N846" s="13">
        <f t="shared" si="151"/>
        <v>2.0378255262507756E-5</v>
      </c>
    </row>
    <row r="847" spans="3:16" x14ac:dyDescent="0.2">
      <c r="C847">
        <v>845</v>
      </c>
      <c r="D847" s="14">
        <f t="shared" si="143"/>
        <v>13.52</v>
      </c>
      <c r="E847" s="14">
        <f t="shared" si="147"/>
        <v>-3.5111159113275718</v>
      </c>
      <c r="F847" s="14">
        <f t="shared" si="148"/>
        <v>0.48681988702874035</v>
      </c>
      <c r="G847" s="2">
        <f t="shared" si="144"/>
        <v>3.5447042958735389</v>
      </c>
      <c r="H847" s="10">
        <f t="shared" si="152"/>
        <v>-8.3833559418433623E-2</v>
      </c>
      <c r="I847" s="10">
        <f t="shared" si="153"/>
        <v>-0.44407196898377244</v>
      </c>
      <c r="J847" s="10">
        <f t="shared" si="145"/>
        <v>0.45191589850533981</v>
      </c>
      <c r="K847" s="10">
        <f t="shared" si="146"/>
        <v>1.6019082268054281</v>
      </c>
      <c r="L847" s="13">
        <f t="shared" si="149"/>
        <v>2.0181106842542818E-5</v>
      </c>
      <c r="M847" s="13">
        <f t="shared" si="150"/>
        <v>-2.7981377916095341E-6</v>
      </c>
      <c r="N847" s="13">
        <f t="shared" si="151"/>
        <v>2.0374166203576579E-5</v>
      </c>
    </row>
    <row r="848" spans="3:16" x14ac:dyDescent="0.2">
      <c r="C848">
        <v>846</v>
      </c>
      <c r="D848" s="14">
        <f t="shared" si="143"/>
        <v>13.536</v>
      </c>
      <c r="E848" s="14">
        <f t="shared" si="147"/>
        <v>-3.5124471577221539</v>
      </c>
      <c r="F848" s="14">
        <f t="shared" si="148"/>
        <v>0.4797133364588595</v>
      </c>
      <c r="G848" s="2">
        <f t="shared" si="144"/>
        <v>3.5450542902707327</v>
      </c>
      <c r="H848" s="10">
        <f t="shared" si="152"/>
        <v>-8.2572187631246852E-2</v>
      </c>
      <c r="I848" s="10">
        <f t="shared" si="153"/>
        <v>-0.44424555026855228</v>
      </c>
      <c r="J848" s="10">
        <f t="shared" si="145"/>
        <v>0.45185426312431609</v>
      </c>
      <c r="K848" s="10">
        <f t="shared" si="146"/>
        <v>1.6018478940659773</v>
      </c>
      <c r="L848" s="13">
        <f t="shared" si="149"/>
        <v>2.0182779605137924E-5</v>
      </c>
      <c r="M848" s="13">
        <f t="shared" si="150"/>
        <v>-2.7564742519081697E-6</v>
      </c>
      <c r="N848" s="13">
        <f t="shared" si="151"/>
        <v>2.0370143418518289E-5</v>
      </c>
    </row>
    <row r="849" spans="3:16" x14ac:dyDescent="0.2">
      <c r="C849">
        <v>847</v>
      </c>
      <c r="D849" s="14">
        <f t="shared" si="143"/>
        <v>13.552</v>
      </c>
      <c r="E849" s="14">
        <f t="shared" si="147"/>
        <v>-3.5137582213317717</v>
      </c>
      <c r="F849" s="14">
        <f t="shared" si="148"/>
        <v>0.47260402942014668</v>
      </c>
      <c r="G849" s="2">
        <f t="shared" si="144"/>
        <v>3.5453986244991937</v>
      </c>
      <c r="H849" s="10">
        <f t="shared" si="152"/>
        <v>-8.1310711967791383E-2</v>
      </c>
      <c r="I849" s="10">
        <f t="shared" si="153"/>
        <v>-0.44441652826526096</v>
      </c>
      <c r="J849" s="10">
        <f t="shared" si="145"/>
        <v>0.45179362819328983</v>
      </c>
      <c r="K849" s="10">
        <f t="shared" si="146"/>
        <v>1.60178850795399</v>
      </c>
      <c r="L849" s="13">
        <f t="shared" si="149"/>
        <v>2.0184430931102781E-5</v>
      </c>
      <c r="M849" s="13">
        <f t="shared" si="150"/>
        <v>-2.7148323920589412E-6</v>
      </c>
      <c r="N849" s="13">
        <f t="shared" si="151"/>
        <v>2.0366186852953874E-5</v>
      </c>
    </row>
    <row r="850" spans="3:16" x14ac:dyDescent="0.2">
      <c r="C850">
        <v>848</v>
      </c>
      <c r="D850" s="14">
        <f t="shared" si="143"/>
        <v>13.568</v>
      </c>
      <c r="E850" s="14">
        <f t="shared" si="147"/>
        <v>-3.5150491005051232</v>
      </c>
      <c r="F850" s="14">
        <f t="shared" si="148"/>
        <v>0.46549200755437115</v>
      </c>
      <c r="G850" s="2">
        <f t="shared" si="144"/>
        <v>3.5457372982299287</v>
      </c>
      <c r="H850" s="10">
        <f t="shared" si="152"/>
        <v>-8.0049133764859004E-2</v>
      </c>
      <c r="I850" s="10">
        <f t="shared" si="153"/>
        <v>-0.44458490431755965</v>
      </c>
      <c r="J850" s="10">
        <f t="shared" si="145"/>
        <v>0.45173399358865829</v>
      </c>
      <c r="K850" s="10">
        <f t="shared" si="146"/>
        <v>1.6017300699456651</v>
      </c>
      <c r="L850" s="13">
        <f t="shared" si="149"/>
        <v>2.0186060915472481E-5</v>
      </c>
      <c r="M850" s="13">
        <f t="shared" si="150"/>
        <v>-2.6732118496295422E-6</v>
      </c>
      <c r="N850" s="13">
        <f t="shared" si="151"/>
        <v>2.0362296453891579E-5</v>
      </c>
    </row>
    <row r="851" spans="3:16" x14ac:dyDescent="0.2">
      <c r="C851">
        <v>849</v>
      </c>
      <c r="D851" s="14">
        <f t="shared" si="143"/>
        <v>13.584</v>
      </c>
      <c r="E851" s="14">
        <f t="shared" si="147"/>
        <v>-3.5163197936122472</v>
      </c>
      <c r="F851" s="14">
        <f t="shared" si="148"/>
        <v>0.45837731248198477</v>
      </c>
      <c r="G851" s="2">
        <f t="shared" si="144"/>
        <v>3.5460703111398519</v>
      </c>
      <c r="H851" s="10">
        <f t="shared" si="152"/>
        <v>-7.8787454353357322E-2</v>
      </c>
      <c r="I851" s="10">
        <f t="shared" si="153"/>
        <v>-0.44475067974646465</v>
      </c>
      <c r="J851" s="10">
        <f t="shared" si="145"/>
        <v>0.45167535918890322</v>
      </c>
      <c r="K851" s="10">
        <f t="shared" si="146"/>
        <v>1.6016725814931985</v>
      </c>
      <c r="L851" s="13">
        <f t="shared" si="149"/>
        <v>2.0187669651061668E-5</v>
      </c>
      <c r="M851" s="13">
        <f t="shared" si="150"/>
        <v>-2.6316122624105985E-6</v>
      </c>
      <c r="N851" s="13">
        <f t="shared" si="151"/>
        <v>2.0358472168609953E-5</v>
      </c>
    </row>
    <row r="852" spans="3:16" x14ac:dyDescent="0.2">
      <c r="C852">
        <v>850</v>
      </c>
      <c r="D852" s="14">
        <f t="shared" si="143"/>
        <v>13.6</v>
      </c>
      <c r="E852" s="14">
        <f t="shared" si="147"/>
        <v>-3.5175702990444306</v>
      </c>
      <c r="F852" s="14">
        <f t="shared" si="148"/>
        <v>0.45125998580248428</v>
      </c>
      <c r="G852" s="2">
        <f t="shared" si="144"/>
        <v>3.5463976629117586</v>
      </c>
      <c r="H852" s="10">
        <f t="shared" si="152"/>
        <v>-7.7525675058476295E-2</v>
      </c>
      <c r="I852" s="10">
        <f t="shared" si="153"/>
        <v>-0.44491385585036097</v>
      </c>
      <c r="J852" s="10">
        <f t="shared" si="145"/>
        <v>0.45161772487459817</v>
      </c>
      <c r="K852" s="10">
        <f t="shared" si="146"/>
        <v>1.6016160440248006</v>
      </c>
      <c r="L852" s="13">
        <f t="shared" si="149"/>
        <v>2.018925722890863E-5</v>
      </c>
      <c r="M852" s="13">
        <f t="shared" si="150"/>
        <v>-2.590033268440539E-6</v>
      </c>
      <c r="N852" s="13">
        <f t="shared" si="151"/>
        <v>2.0354713945095573E-5</v>
      </c>
      <c r="O852" s="8"/>
      <c r="P852" s="8"/>
    </row>
    <row r="853" spans="3:16" x14ac:dyDescent="0.2">
      <c r="C853">
        <v>851</v>
      </c>
      <c r="D853" s="14">
        <f t="shared" si="143"/>
        <v>13.616</v>
      </c>
      <c r="E853" s="14">
        <f t="shared" si="147"/>
        <v>-3.5188006152141185</v>
      </c>
      <c r="F853" s="14">
        <f t="shared" si="148"/>
        <v>0.44414006909477322</v>
      </c>
      <c r="G853" s="2">
        <f t="shared" si="144"/>
        <v>3.5467193532343053</v>
      </c>
      <c r="H853" s="10">
        <f t="shared" si="152"/>
        <v>-7.6263797199743744E-2</v>
      </c>
      <c r="I853" s="10">
        <f t="shared" si="153"/>
        <v>-0.44507443390501972</v>
      </c>
      <c r="J853" s="10">
        <f t="shared" si="145"/>
        <v>0.45156109052839949</v>
      </c>
      <c r="K853" s="10">
        <f t="shared" si="146"/>
        <v>1.6015604589446626</v>
      </c>
      <c r="L853" s="13">
        <f t="shared" si="149"/>
        <v>2.0190823738941432E-5</v>
      </c>
      <c r="M853" s="13">
        <f t="shared" si="150"/>
        <v>-2.5484745060087023E-6</v>
      </c>
      <c r="N853" s="13">
        <f t="shared" si="151"/>
        <v>2.0351021732698759E-5</v>
      </c>
    </row>
    <row r="854" spans="3:16" x14ac:dyDescent="0.2">
      <c r="C854">
        <v>852</v>
      </c>
      <c r="D854" s="14">
        <f t="shared" si="143"/>
        <v>13.632</v>
      </c>
      <c r="E854" s="14">
        <f t="shared" si="147"/>
        <v>-3.5200107405548224</v>
      </c>
      <c r="F854" s="14">
        <f t="shared" si="148"/>
        <v>0.43701760391752364</v>
      </c>
      <c r="G854" s="2">
        <f t="shared" si="144"/>
        <v>3.5470353818019804</v>
      </c>
      <c r="H854" s="10">
        <f t="shared" si="152"/>
        <v>-7.5001822091108616E-2</v>
      </c>
      <c r="I854" s="10">
        <f t="shared" si="153"/>
        <v>-0.44523241516361206</v>
      </c>
      <c r="J854" s="10">
        <f t="shared" si="145"/>
        <v>0.45150545603503989</v>
      </c>
      <c r="K854" s="10">
        <f t="shared" si="146"/>
        <v>1.601505827632925</v>
      </c>
      <c r="L854" s="13">
        <f t="shared" si="149"/>
        <v>2.0192369269311783E-5</v>
      </c>
      <c r="M854" s="13">
        <f t="shared" si="150"/>
        <v>-2.5069356136273592E-6</v>
      </c>
      <c r="N854" s="13">
        <f t="shared" si="151"/>
        <v>2.0347395481464455E-5</v>
      </c>
    </row>
    <row r="855" spans="3:16" x14ac:dyDescent="0.2">
      <c r="C855">
        <v>853</v>
      </c>
      <c r="D855" s="14">
        <f t="shared" si="143"/>
        <v>13.648</v>
      </c>
      <c r="E855" s="14">
        <f t="shared" si="147"/>
        <v>-3.5212006735210339</v>
      </c>
      <c r="F855" s="14">
        <f t="shared" si="148"/>
        <v>0.42989263180953763</v>
      </c>
      <c r="G855" s="2">
        <f t="shared" si="144"/>
        <v>3.5473457483150854</v>
      </c>
      <c r="H855" s="10">
        <f t="shared" si="152"/>
        <v>-7.3739751041079771E-2</v>
      </c>
      <c r="I855" s="10">
        <f t="shared" si="153"/>
        <v>-0.44538780085672314</v>
      </c>
      <c r="J855" s="10">
        <f t="shared" si="145"/>
        <v>0.45145082128133124</v>
      </c>
      <c r="K855" s="10">
        <f t="shared" si="146"/>
        <v>1.6014521514456839</v>
      </c>
      <c r="L855" s="13">
        <f t="shared" si="149"/>
        <v>2.0193893906395033E-5</v>
      </c>
      <c r="M855" s="13">
        <f t="shared" si="150"/>
        <v>-2.4654162300854486E-6</v>
      </c>
      <c r="N855" s="13">
        <f t="shared" si="151"/>
        <v>2.034383514213353E-5</v>
      </c>
    </row>
    <row r="856" spans="3:16" x14ac:dyDescent="0.2">
      <c r="C856">
        <v>854</v>
      </c>
      <c r="D856" s="14">
        <f t="shared" si="143"/>
        <v>13.664</v>
      </c>
      <c r="E856" s="14">
        <f t="shared" si="147"/>
        <v>-3.522370412588137</v>
      </c>
      <c r="F856" s="14">
        <f t="shared" si="148"/>
        <v>0.4227651942901085</v>
      </c>
      <c r="G856" s="2">
        <f t="shared" si="144"/>
        <v>3.5476504524797079</v>
      </c>
      <c r="H856" s="10">
        <f t="shared" si="152"/>
        <v>-7.2477585352809237E-2</v>
      </c>
      <c r="I856" s="10">
        <f t="shared" si="153"/>
        <v>-0.44554059219237274</v>
      </c>
      <c r="J856" s="10">
        <f t="shared" si="145"/>
        <v>0.45139718615616548</v>
      </c>
      <c r="K856" s="10">
        <f t="shared" si="146"/>
        <v>1.6013994317149873</v>
      </c>
      <c r="L856" s="13">
        <f t="shared" si="149"/>
        <v>2.0195397735456311E-5</v>
      </c>
      <c r="M856" s="13">
        <f t="shared" si="150"/>
        <v>-2.4239159944485776E-6</v>
      </c>
      <c r="N856" s="13">
        <f t="shared" si="151"/>
        <v>2.0340340666798517E-5</v>
      </c>
    </row>
    <row r="857" spans="3:16" x14ac:dyDescent="0.2">
      <c r="C857">
        <v>855</v>
      </c>
      <c r="D857" s="14">
        <f t="shared" si="143"/>
        <v>13.68</v>
      </c>
      <c r="E857" s="14">
        <f t="shared" si="147"/>
        <v>-3.5235199562523238</v>
      </c>
      <c r="F857" s="14">
        <f t="shared" si="148"/>
        <v>0.4156353328593817</v>
      </c>
      <c r="G857" s="2">
        <f t="shared" si="144"/>
        <v>3.5479494940077019</v>
      </c>
      <c r="H857" s="10">
        <f t="shared" si="152"/>
        <v>-7.1215326324147732E-2</v>
      </c>
      <c r="I857" s="10">
        <f t="shared" si="153"/>
        <v>-0.44569079035602921</v>
      </c>
      <c r="J857" s="10">
        <f t="shared" si="145"/>
        <v>0.45134455055050443</v>
      </c>
      <c r="K857" s="10">
        <f t="shared" si="146"/>
        <v>1.6013476697487958</v>
      </c>
      <c r="L857" s="13">
        <f t="shared" si="149"/>
        <v>2.0196880840206433E-5</v>
      </c>
      <c r="M857" s="13">
        <f t="shared" si="150"/>
        <v>-2.3824345459777518E-6</v>
      </c>
      <c r="N857" s="13">
        <f t="shared" si="151"/>
        <v>2.0336912008448233E-5</v>
      </c>
    </row>
    <row r="858" spans="3:16" x14ac:dyDescent="0.2">
      <c r="C858">
        <v>856</v>
      </c>
      <c r="D858" s="14">
        <f t="shared" si="143"/>
        <v>13.696</v>
      </c>
      <c r="E858" s="14">
        <f t="shared" si="147"/>
        <v>-3.5246493030305097</v>
      </c>
      <c r="F858" s="14">
        <f t="shared" si="148"/>
        <v>0.40850308899871557</v>
      </c>
      <c r="G858" s="2">
        <f t="shared" si="144"/>
        <v>3.548242872616663</v>
      </c>
      <c r="H858" s="10">
        <f t="shared" si="152"/>
        <v>-6.9952975247783433E-2</v>
      </c>
      <c r="I858" s="10">
        <f t="shared" si="153"/>
        <v>-0.44583839651061996</v>
      </c>
      <c r="J858" s="10">
        <f t="shared" si="145"/>
        <v>0.45129291435738028</v>
      </c>
      <c r="K858" s="10">
        <f t="shared" si="146"/>
        <v>1.6012968668309766</v>
      </c>
      <c r="L858" s="13">
        <f t="shared" si="149"/>
        <v>2.0198343302579858E-5</v>
      </c>
      <c r="M858" s="13">
        <f t="shared" si="150"/>
        <v>-2.3409715241284879E-6</v>
      </c>
      <c r="N858" s="13">
        <f t="shared" si="151"/>
        <v>2.0333549120742621E-5</v>
      </c>
    </row>
    <row r="859" spans="3:16" x14ac:dyDescent="0.2">
      <c r="C859">
        <v>857</v>
      </c>
      <c r="D859" s="14">
        <f t="shared" si="143"/>
        <v>13.712</v>
      </c>
      <c r="E859" s="14">
        <f t="shared" si="147"/>
        <v>-3.5257584514602529</v>
      </c>
      <c r="F859" s="14">
        <f t="shared" si="148"/>
        <v>0.40136850417104186</v>
      </c>
      <c r="G859" s="2">
        <f t="shared" si="144"/>
        <v>3.5485305880299101</v>
      </c>
      <c r="H859" s="10">
        <f t="shared" si="152"/>
        <v>-6.869053341132525E-2</v>
      </c>
      <c r="I859" s="10">
        <f t="shared" si="153"/>
        <v>-0.44598341179654527</v>
      </c>
      <c r="J859" s="10">
        <f t="shared" si="145"/>
        <v>0.45124227747189122</v>
      </c>
      <c r="K859" s="10">
        <f t="shared" si="146"/>
        <v>1.601247024221286</v>
      </c>
      <c r="L859" s="13">
        <f t="shared" si="149"/>
        <v>2.0199785202956733E-5</v>
      </c>
      <c r="M859" s="13">
        <f t="shared" si="150"/>
        <v>-2.2995265686054367E-6</v>
      </c>
      <c r="N859" s="13">
        <f t="shared" si="151"/>
        <v>2.0330251958234851E-5</v>
      </c>
    </row>
    <row r="860" spans="3:16" x14ac:dyDescent="0.2">
      <c r="C860">
        <v>858</v>
      </c>
      <c r="D860" s="14">
        <f t="shared" si="143"/>
        <v>13.728</v>
      </c>
      <c r="E860" s="14">
        <f t="shared" si="147"/>
        <v>-3.5268474000996721</v>
      </c>
      <c r="F860" s="14">
        <f t="shared" si="148"/>
        <v>0.39423161982122612</v>
      </c>
      <c r="G860" s="2">
        <f t="shared" si="144"/>
        <v>3.5488126399764592</v>
      </c>
      <c r="H860" s="10">
        <f t="shared" si="152"/>
        <v>-6.7428002097413842E-2</v>
      </c>
      <c r="I860" s="10">
        <f t="shared" si="153"/>
        <v>-0.44612583733169564</v>
      </c>
      <c r="J860" s="10">
        <f t="shared" si="145"/>
        <v>0.45119263979120428</v>
      </c>
      <c r="K860" s="10">
        <f t="shared" si="146"/>
        <v>1.6011981431553712</v>
      </c>
      <c r="L860" s="13">
        <f t="shared" si="149"/>
        <v>2.0201206619940848E-5</v>
      </c>
      <c r="M860" s="13">
        <f t="shared" si="150"/>
        <v>-2.2580993193632715E-6</v>
      </c>
      <c r="N860" s="13">
        <f t="shared" si="151"/>
        <v>2.0327020476145804E-5</v>
      </c>
    </row>
    <row r="861" spans="3:16" x14ac:dyDescent="0.2">
      <c r="C861">
        <v>859</v>
      </c>
      <c r="D861" s="14">
        <f t="shared" si="143"/>
        <v>13.744</v>
      </c>
      <c r="E861" s="14">
        <f t="shared" si="147"/>
        <v>-3.5279161475273701</v>
      </c>
      <c r="F861" s="14">
        <f t="shared" si="148"/>
        <v>0.3870924773764276</v>
      </c>
      <c r="G861" s="2">
        <f t="shared" si="144"/>
        <v>3.5490890281910064</v>
      </c>
      <c r="H861" s="10">
        <f t="shared" si="152"/>
        <v>-6.6165382583832644E-2</v>
      </c>
      <c r="I861" s="10">
        <f t="shared" si="153"/>
        <v>-0.44626567421146568</v>
      </c>
      <c r="J861" s="10">
        <f t="shared" si="145"/>
        <v>0.45114400121455561</v>
      </c>
      <c r="K861" s="10">
        <f t="shared" si="146"/>
        <v>1.6011502248447693</v>
      </c>
      <c r="L861" s="13">
        <f t="shared" si="149"/>
        <v>2.0202607631025771E-5</v>
      </c>
      <c r="M861" s="13">
        <f t="shared" si="150"/>
        <v>-2.2166894165507324E-6</v>
      </c>
      <c r="N861" s="13">
        <f t="shared" si="151"/>
        <v>2.0323854631014973E-5</v>
      </c>
    </row>
    <row r="862" spans="3:16" x14ac:dyDescent="0.2">
      <c r="C862">
        <v>860</v>
      </c>
      <c r="D862" s="14">
        <f t="shared" si="143"/>
        <v>13.76</v>
      </c>
      <c r="E862" s="14">
        <f t="shared" si="147"/>
        <v>-3.5289646923423548</v>
      </c>
      <c r="F862" s="14">
        <f t="shared" si="148"/>
        <v>0.37995111824645922</v>
      </c>
      <c r="G862" s="2">
        <f t="shared" si="144"/>
        <v>3.5493597524139062</v>
      </c>
      <c r="H862" s="10">
        <f t="shared" si="152"/>
        <v>-6.490267614353562E-2</v>
      </c>
      <c r="I862" s="10">
        <f t="shared" si="153"/>
        <v>-0.44640292350876448</v>
      </c>
      <c r="J862" s="10">
        <f t="shared" si="145"/>
        <v>0.4510963616432353</v>
      </c>
      <c r="K862" s="10">
        <f t="shared" si="146"/>
        <v>1.6011032704768475</v>
      </c>
      <c r="L862" s="13">
        <f t="shared" si="149"/>
        <v>2.0203988312150756E-5</v>
      </c>
      <c r="M862" s="13">
        <f t="shared" si="150"/>
        <v>-2.1752965004839808E-6</v>
      </c>
      <c r="N862" s="13">
        <f t="shared" si="151"/>
        <v>2.0320754380252278E-5</v>
      </c>
      <c r="O862" s="8">
        <f>E862</f>
        <v>-3.5289646923423548</v>
      </c>
      <c r="P862" s="8">
        <f>F862</f>
        <v>0.37995111824645922</v>
      </c>
    </row>
    <row r="863" spans="3:16" x14ac:dyDescent="0.2">
      <c r="C863">
        <v>861</v>
      </c>
      <c r="D863" s="14">
        <f t="shared" si="143"/>
        <v>13.776</v>
      </c>
      <c r="E863" s="14">
        <f t="shared" si="147"/>
        <v>-3.5299930331639633</v>
      </c>
      <c r="F863" s="14">
        <f t="shared" si="148"/>
        <v>0.37280758382414714</v>
      </c>
      <c r="G863" s="2">
        <f t="shared" si="144"/>
        <v>3.5496248123911514</v>
      </c>
      <c r="H863" s="10">
        <f t="shared" si="152"/>
        <v>-6.3639884044813799E-2</v>
      </c>
      <c r="I863" s="10">
        <f t="shared" si="153"/>
        <v>-0.44653758627402618</v>
      </c>
      <c r="J863" s="10">
        <f t="shared" si="145"/>
        <v>0.45104972098059293</v>
      </c>
      <c r="K863" s="10">
        <f t="shared" si="146"/>
        <v>1.6010572812148183</v>
      </c>
      <c r="L863" s="13">
        <f t="shared" si="149"/>
        <v>2.0205348737478701E-5</v>
      </c>
      <c r="M863" s="13">
        <f t="shared" si="150"/>
        <v>-2.1339202117278687E-6</v>
      </c>
      <c r="N863" s="13">
        <f t="shared" si="151"/>
        <v>2.0317719681921806E-5</v>
      </c>
    </row>
    <row r="864" spans="3:16" x14ac:dyDescent="0.2">
      <c r="C864">
        <v>862</v>
      </c>
      <c r="D864" s="14">
        <f t="shared" si="143"/>
        <v>13.792</v>
      </c>
      <c r="E864" s="14">
        <f t="shared" si="147"/>
        <v>-3.5310011686317888</v>
      </c>
      <c r="F864" s="14">
        <f t="shared" si="148"/>
        <v>0.36566191548569038</v>
      </c>
      <c r="G864" s="2">
        <f t="shared" si="144"/>
        <v>3.5498842078743529</v>
      </c>
      <c r="H864" s="10">
        <f t="shared" si="152"/>
        <v>-6.2377007551350783E-2</v>
      </c>
      <c r="I864" s="10">
        <f t="shared" si="153"/>
        <v>-0.44666966353523047</v>
      </c>
      <c r="J864" s="10">
        <f t="shared" si="145"/>
        <v>0.45100407913203766</v>
      </c>
      <c r="K864" s="10">
        <f t="shared" si="146"/>
        <v>1.6010122581977355</v>
      </c>
      <c r="L864" s="13">
        <f t="shared" si="149"/>
        <v>2.0206688979840237E-5</v>
      </c>
      <c r="M864" s="13">
        <f t="shared" si="150"/>
        <v>-2.0925601910968262E-6</v>
      </c>
      <c r="N864" s="13">
        <f t="shared" si="151"/>
        <v>2.0314750495178623E-5</v>
      </c>
    </row>
    <row r="865" spans="3:16" x14ac:dyDescent="0.2">
      <c r="C865">
        <v>863</v>
      </c>
      <c r="D865" s="14">
        <f t="shared" si="143"/>
        <v>13.808</v>
      </c>
      <c r="E865" s="14">
        <f t="shared" si="147"/>
        <v>-3.5319890974056065</v>
      </c>
      <c r="F865" s="14">
        <f t="shared" si="148"/>
        <v>0.35851415459101976</v>
      </c>
      <c r="G865" s="2">
        <f t="shared" si="144"/>
        <v>3.5501379386207215</v>
      </c>
      <c r="H865" s="10">
        <f t="shared" si="152"/>
        <v>-6.111404792233377E-2</v>
      </c>
      <c r="I865" s="10">
        <f t="shared" si="153"/>
        <v>-0.44679915629791328</v>
      </c>
      <c r="J865" s="10">
        <f t="shared" si="145"/>
        <v>0.45095943600503635</v>
      </c>
      <c r="K865" s="10">
        <f t="shared" si="146"/>
        <v>1.600968202540483</v>
      </c>
      <c r="L865" s="13">
        <f t="shared" si="149"/>
        <v>2.0208009110289638E-5</v>
      </c>
      <c r="M865" s="13">
        <f t="shared" si="150"/>
        <v>-2.0512160795180813E-6</v>
      </c>
      <c r="N865" s="13">
        <f t="shared" si="151"/>
        <v>2.0311846779808638E-5</v>
      </c>
    </row>
    <row r="866" spans="3:16" x14ac:dyDescent="0.2">
      <c r="C866">
        <v>864</v>
      </c>
      <c r="D866" s="14">
        <f t="shared" si="143"/>
        <v>13.824</v>
      </c>
      <c r="E866" s="14">
        <f t="shared" si="147"/>
        <v>-3.5329568181653035</v>
      </c>
      <c r="F866" s="14">
        <f t="shared" si="148"/>
        <v>0.35136434248415715</v>
      </c>
      <c r="G866" s="2">
        <f t="shared" si="144"/>
        <v>3.5503860043930477</v>
      </c>
      <c r="H866" s="10">
        <f t="shared" si="152"/>
        <v>-5.9851006412564578E-2</v>
      </c>
      <c r="I866" s="10">
        <f t="shared" si="153"/>
        <v>-0.44692606554517023</v>
      </c>
      <c r="J866" s="10">
        <f t="shared" si="145"/>
        <v>0.45091579150910499</v>
      </c>
      <c r="K866" s="10">
        <f t="shared" si="146"/>
        <v>1.6009251153337398</v>
      </c>
      <c r="L866" s="13">
        <f t="shared" si="149"/>
        <v>2.0209309198326864E-5</v>
      </c>
      <c r="M866" s="13">
        <f t="shared" si="150"/>
        <v>-2.0098875181120411E-6</v>
      </c>
      <c r="N866" s="13">
        <f t="shared" si="151"/>
        <v>2.0309008496454017E-5</v>
      </c>
    </row>
    <row r="867" spans="3:16" x14ac:dyDescent="0.2">
      <c r="C867">
        <v>865</v>
      </c>
      <c r="D867" s="14">
        <f t="shared" si="143"/>
        <v>13.84</v>
      </c>
      <c r="E867" s="14">
        <f t="shared" si="147"/>
        <v>-3.5339043296108086</v>
      </c>
      <c r="F867" s="14">
        <f t="shared" si="148"/>
        <v>0.34421252049357431</v>
      </c>
      <c r="G867" s="2">
        <f t="shared" si="144"/>
        <v>3.550628404959685</v>
      </c>
      <c r="H867" s="10">
        <f t="shared" si="152"/>
        <v>-5.8587884272542912E-2</v>
      </c>
      <c r="I867" s="10">
        <f t="shared" si="153"/>
        <v>-0.44705039223767729</v>
      </c>
      <c r="J867" s="10">
        <f t="shared" si="145"/>
        <v>0.45087314555581376</v>
      </c>
      <c r="K867" s="10">
        <f t="shared" si="146"/>
        <v>1.6008829976439949</v>
      </c>
      <c r="L867" s="13">
        <f t="shared" si="149"/>
        <v>2.0210589312341654E-5</v>
      </c>
      <c r="M867" s="13">
        <f t="shared" si="150"/>
        <v>-1.9685741482478036E-6</v>
      </c>
      <c r="N867" s="13">
        <f t="shared" si="151"/>
        <v>2.0306235607056473E-5</v>
      </c>
    </row>
    <row r="868" spans="3:16" x14ac:dyDescent="0.2">
      <c r="C868">
        <v>866</v>
      </c>
      <c r="D868" s="14">
        <f t="shared" si="143"/>
        <v>13.856</v>
      </c>
      <c r="E868" s="14">
        <f t="shared" si="147"/>
        <v>-3.5348316304620249</v>
      </c>
      <c r="F868" s="14">
        <f t="shared" si="148"/>
        <v>0.33705872993255148</v>
      </c>
      <c r="G868" s="2">
        <f t="shared" si="144"/>
        <v>3.5508651400945324</v>
      </c>
      <c r="H868" s="10">
        <f t="shared" si="152"/>
        <v>-5.7324682748521871E-2</v>
      </c>
      <c r="I868" s="10">
        <f t="shared" si="153"/>
        <v>-0.4471721373137012</v>
      </c>
      <c r="J868" s="10">
        <f t="shared" si="145"/>
        <v>0.45083149805877842</v>
      </c>
      <c r="K868" s="10">
        <f t="shared" si="146"/>
        <v>1.6008418505135122</v>
      </c>
      <c r="L868" s="13">
        <f t="shared" si="149"/>
        <v>2.0211849519169434E-5</v>
      </c>
      <c r="M868" s="13">
        <f t="shared" si="150"/>
        <v>-1.9272756114627755E-6</v>
      </c>
      <c r="N868" s="13">
        <f t="shared" si="151"/>
        <v>2.0303528074403445E-5</v>
      </c>
    </row>
    <row r="869" spans="3:16" x14ac:dyDescent="0.2">
      <c r="C869">
        <v>867</v>
      </c>
      <c r="D869" s="14">
        <f t="shared" si="143"/>
        <v>13.872</v>
      </c>
      <c r="E869" s="14">
        <f t="shared" si="147"/>
        <v>-3.5357387194587613</v>
      </c>
      <c r="F869" s="14">
        <f t="shared" si="148"/>
        <v>0.32990301209953588</v>
      </c>
      <c r="G869" s="2">
        <f t="shared" si="144"/>
        <v>3.5510962095770129</v>
      </c>
      <c r="H869" s="10">
        <f t="shared" si="152"/>
        <v>-5.6061403082646732E-2</v>
      </c>
      <c r="I869" s="10">
        <f t="shared" si="153"/>
        <v>-0.44729130168911013</v>
      </c>
      <c r="J869" s="10">
        <f t="shared" si="145"/>
        <v>0.45079084893366406</v>
      </c>
      <c r="K869" s="10">
        <f t="shared" si="146"/>
        <v>1.6008016749603382</v>
      </c>
      <c r="L869" s="13">
        <f t="shared" si="149"/>
        <v>2.0213089883869273E-5</v>
      </c>
      <c r="M869" s="13">
        <f t="shared" si="150"/>
        <v>-1.8859915494608971E-6</v>
      </c>
      <c r="N869" s="13">
        <f t="shared" si="151"/>
        <v>2.0300885861903078E-5</v>
      </c>
    </row>
    <row r="870" spans="3:16" x14ac:dyDescent="0.2">
      <c r="C870">
        <v>868</v>
      </c>
      <c r="D870" s="14">
        <f t="shared" si="143"/>
        <v>13.888</v>
      </c>
      <c r="E870" s="14">
        <f t="shared" si="147"/>
        <v>-3.5366255953606696</v>
      </c>
      <c r="F870" s="14">
        <f t="shared" si="148"/>
        <v>0.32274540827849996</v>
      </c>
      <c r="G870" s="2">
        <f t="shared" si="144"/>
        <v>3.5513216131920613</v>
      </c>
      <c r="H870" s="10">
        <f t="shared" si="152"/>
        <v>-5.4798046513038212E-2</v>
      </c>
      <c r="I870" s="10">
        <f t="shared" si="153"/>
        <v>-0.44740788625738381</v>
      </c>
      <c r="J870" s="10">
        <f t="shared" si="145"/>
        <v>0.45075119809818054</v>
      </c>
      <c r="K870" s="10">
        <f t="shared" si="146"/>
        <v>1.6007624719782849</v>
      </c>
      <c r="L870" s="13">
        <f t="shared" si="149"/>
        <v>2.0214310470167973E-5</v>
      </c>
      <c r="M870" s="13">
        <f t="shared" si="150"/>
        <v>-1.8447216041108661E-6</v>
      </c>
      <c r="N870" s="13">
        <f t="shared" si="151"/>
        <v>2.0298308934022459E-5</v>
      </c>
    </row>
    <row r="871" spans="3:16" x14ac:dyDescent="0.2">
      <c r="C871">
        <v>869</v>
      </c>
      <c r="D871" s="14">
        <f t="shared" si="143"/>
        <v>13.904</v>
      </c>
      <c r="E871" s="14">
        <f t="shared" si="147"/>
        <v>-3.5374922569471785</v>
      </c>
      <c r="F871" s="14">
        <f t="shared" si="148"/>
        <v>0.31558595973929959</v>
      </c>
      <c r="G871" s="2">
        <f t="shared" si="144"/>
        <v>3.5515413507301048</v>
      </c>
      <c r="H871" s="10">
        <f t="shared" si="152"/>
        <v>-5.3534614273875736E-2</v>
      </c>
      <c r="I871" s="10">
        <f t="shared" si="153"/>
        <v>-0.44752189188962399</v>
      </c>
      <c r="J871" s="10">
        <f t="shared" si="145"/>
        <v>0.45071254547207912</v>
      </c>
      <c r="K871" s="10">
        <f t="shared" si="146"/>
        <v>1.6007242425369117</v>
      </c>
      <c r="L871" s="13">
        <f t="shared" si="149"/>
        <v>2.0215511340015979E-5</v>
      </c>
      <c r="M871" s="13">
        <f t="shared" si="150"/>
        <v>-1.8034654174492459E-6</v>
      </c>
      <c r="N871" s="13">
        <f t="shared" si="151"/>
        <v>2.0295797255842156E-5</v>
      </c>
    </row>
    <row r="872" spans="3:16" x14ac:dyDescent="0.2">
      <c r="C872">
        <v>870</v>
      </c>
      <c r="D872" s="14">
        <f t="shared" si="143"/>
        <v>13.92</v>
      </c>
      <c r="E872" s="14">
        <f t="shared" si="147"/>
        <v>-3.5383387030174336</v>
      </c>
      <c r="F872" s="14">
        <f t="shared" si="148"/>
        <v>0.30842470773803199</v>
      </c>
      <c r="G872" s="2">
        <f t="shared" si="144"/>
        <v>3.5517554219870466</v>
      </c>
      <c r="H872" s="10">
        <f t="shared" si="152"/>
        <v>-5.2271107595536215E-2</v>
      </c>
      <c r="I872" s="10">
        <f t="shared" si="153"/>
        <v>-0.44763331943456497</v>
      </c>
      <c r="J872" s="10">
        <f t="shared" si="145"/>
        <v>0.45067489097715596</v>
      </c>
      <c r="K872" s="10">
        <f t="shared" si="146"/>
        <v>1.6006869875815348</v>
      </c>
      <c r="L872" s="13">
        <f t="shared" si="149"/>
        <v>2.0216692553809423E-5</v>
      </c>
      <c r="M872" s="13">
        <f t="shared" si="150"/>
        <v>-1.762222631707111E-6</v>
      </c>
      <c r="N872" s="13">
        <f t="shared" si="151"/>
        <v>2.0293350793275962E-5</v>
      </c>
      <c r="O872" s="8"/>
      <c r="P872" s="8"/>
    </row>
    <row r="873" spans="3:16" x14ac:dyDescent="0.2">
      <c r="C873">
        <v>871</v>
      </c>
      <c r="D873" s="14">
        <f t="shared" si="143"/>
        <v>13.936</v>
      </c>
      <c r="E873" s="14">
        <f t="shared" si="147"/>
        <v>-3.5391649323902357</v>
      </c>
      <c r="F873" s="14">
        <f t="shared" si="148"/>
        <v>0.30126169351739351</v>
      </c>
      <c r="G873" s="2">
        <f t="shared" si="144"/>
        <v>3.5519638267642519</v>
      </c>
      <c r="H873" s="10">
        <f t="shared" si="152"/>
        <v>-5.1007527704649558E-2</v>
      </c>
      <c r="I873" s="10">
        <f t="shared" si="153"/>
        <v>-0.44774216971858738</v>
      </c>
      <c r="J873" s="10">
        <f t="shared" si="145"/>
        <v>0.45063823453724933</v>
      </c>
      <c r="K873" s="10">
        <f t="shared" si="146"/>
        <v>1.6006507080332146</v>
      </c>
      <c r="L873" s="13">
        <f t="shared" si="149"/>
        <v>2.0217854170834215E-5</v>
      </c>
      <c r="M873" s="13">
        <f t="shared" si="150"/>
        <v>-1.7209928892811811E-6</v>
      </c>
      <c r="N873" s="13">
        <f t="shared" si="151"/>
        <v>2.0290969513507109E-5</v>
      </c>
    </row>
    <row r="874" spans="3:16" x14ac:dyDescent="0.2">
      <c r="C874">
        <v>872</v>
      </c>
      <c r="D874" s="14">
        <f t="shared" si="143"/>
        <v>13.952</v>
      </c>
      <c r="E874" s="14">
        <f t="shared" si="147"/>
        <v>-3.5399709439039824</v>
      </c>
      <c r="F874" s="14">
        <f t="shared" si="148"/>
        <v>0.29409695830703719</v>
      </c>
      <c r="G874" s="2">
        <f t="shared" si="144"/>
        <v>3.5521665648685317</v>
      </c>
      <c r="H874" s="10">
        <f t="shared" si="152"/>
        <v>-4.9743875824181938E-2</v>
      </c>
      <c r="I874" s="10">
        <f t="shared" si="153"/>
        <v>-0.44784844354572512</v>
      </c>
      <c r="J874" s="10">
        <f t="shared" si="145"/>
        <v>0.45060257607823345</v>
      </c>
      <c r="K874" s="10">
        <f t="shared" si="146"/>
        <v>1.6006154047887298</v>
      </c>
      <c r="L874" s="13">
        <f t="shared" si="149"/>
        <v>2.0218996249043997E-5</v>
      </c>
      <c r="M874" s="13">
        <f t="shared" si="150"/>
        <v>-1.6797758326800861E-6</v>
      </c>
      <c r="N874" s="13">
        <f t="shared" si="151"/>
        <v>2.0288653384759454E-5</v>
      </c>
    </row>
    <row r="875" spans="3:16" x14ac:dyDescent="0.2">
      <c r="C875">
        <v>873</v>
      </c>
      <c r="D875" s="14">
        <f t="shared" si="143"/>
        <v>13.968</v>
      </c>
      <c r="E875" s="14">
        <f t="shared" si="147"/>
        <v>-3.5407567364166095</v>
      </c>
      <c r="F875" s="14">
        <f t="shared" si="148"/>
        <v>0.28693054332393031</v>
      </c>
      <c r="G875" s="2">
        <f t="shared" si="144"/>
        <v>3.5523636361121262</v>
      </c>
      <c r="H875" s="10">
        <f t="shared" si="152"/>
        <v>-4.8480153173519058E-2</v>
      </c>
      <c r="I875" s="10">
        <f t="shared" si="153"/>
        <v>-0.44795214169767239</v>
      </c>
      <c r="J875" s="10">
        <f t="shared" si="145"/>
        <v>0.4505679155280139</v>
      </c>
      <c r="K875" s="10">
        <f t="shared" si="146"/>
        <v>1.6005810787205568</v>
      </c>
      <c r="L875" s="13">
        <f t="shared" si="149"/>
        <v>2.0220118844616053E-5</v>
      </c>
      <c r="M875" s="13">
        <f t="shared" si="150"/>
        <v>-1.6385711045785456E-6</v>
      </c>
      <c r="N875" s="13">
        <f t="shared" si="151"/>
        <v>2.0286402375856516E-5</v>
      </c>
    </row>
    <row r="876" spans="3:16" x14ac:dyDescent="0.2">
      <c r="C876">
        <v>874</v>
      </c>
      <c r="D876" s="14">
        <f t="shared" si="143"/>
        <v>13.984</v>
      </c>
      <c r="E876" s="14">
        <f t="shared" si="147"/>
        <v>-3.541522308805535</v>
      </c>
      <c r="F876" s="14">
        <f t="shared" si="148"/>
        <v>0.27976248977271168</v>
      </c>
      <c r="G876" s="2">
        <f t="shared" si="144"/>
        <v>3.5525550403126922</v>
      </c>
      <c r="H876" s="10">
        <f t="shared" si="152"/>
        <v>-4.7216360968604931E-2</v>
      </c>
      <c r="I876" s="10">
        <f t="shared" si="153"/>
        <v>-0.44805326493379743</v>
      </c>
      <c r="J876" s="10">
        <f t="shared" si="145"/>
        <v>0.45053425281653481</v>
      </c>
      <c r="K876" s="10">
        <f t="shared" si="146"/>
        <v>1.6005477306768934</v>
      </c>
      <c r="L876" s="13">
        <f t="shared" si="149"/>
        <v>2.0221222011951312E-5</v>
      </c>
      <c r="M876" s="13">
        <f t="shared" si="150"/>
        <v>-1.5973783478173686E-6</v>
      </c>
      <c r="N876" s="13">
        <f t="shared" si="151"/>
        <v>2.0284216456217873E-5</v>
      </c>
    </row>
    <row r="877" spans="3:16" x14ac:dyDescent="0.2">
      <c r="C877">
        <v>875</v>
      </c>
      <c r="D877" s="14">
        <f t="shared" si="143"/>
        <v>14</v>
      </c>
      <c r="E877" s="14">
        <f t="shared" si="147"/>
        <v>-3.5422676599676048</v>
      </c>
      <c r="F877" s="14">
        <f t="shared" si="148"/>
        <v>0.27259283884604879</v>
      </c>
      <c r="G877" s="2">
        <f t="shared" si="144"/>
        <v>3.5527407772932884</v>
      </c>
      <c r="H877" s="10">
        <f t="shared" si="152"/>
        <v>-4.5952500422025144E-2</v>
      </c>
      <c r="I877" s="10">
        <f t="shared" si="153"/>
        <v>-0.44815181399114956</v>
      </c>
      <c r="J877" s="10">
        <f t="shared" si="145"/>
        <v>0.45050158787577449</v>
      </c>
      <c r="K877" s="10">
        <f t="shared" si="146"/>
        <v>1.6005153614816396</v>
      </c>
      <c r="L877" s="13">
        <f t="shared" si="149"/>
        <v>2.0222305804340479E-5</v>
      </c>
      <c r="M877" s="13">
        <f t="shared" si="150"/>
        <v>-1.5561972053768081E-6</v>
      </c>
      <c r="N877" s="13">
        <f t="shared" si="151"/>
        <v>2.0282095596517762E-5</v>
      </c>
    </row>
    <row r="878" spans="3:16" x14ac:dyDescent="0.2">
      <c r="C878">
        <v>876</v>
      </c>
      <c r="D878" s="14">
        <f t="shared" si="143"/>
        <v>14.016</v>
      </c>
      <c r="E878" s="14">
        <f t="shared" si="147"/>
        <v>-3.5429927888190398</v>
      </c>
      <c r="F878" s="14">
        <f t="shared" si="148"/>
        <v>0.26542163172499489</v>
      </c>
      <c r="G878" s="2">
        <f t="shared" si="144"/>
        <v>3.5529208468823614</v>
      </c>
      <c r="H878" s="10">
        <f t="shared" si="152"/>
        <v>-4.4688572743062371E-2</v>
      </c>
      <c r="I878" s="10">
        <f t="shared" si="153"/>
        <v>-0.44824778958446954</v>
      </c>
      <c r="J878" s="10">
        <f t="shared" si="145"/>
        <v>0.45046992063974134</v>
      </c>
      <c r="K878" s="10">
        <f t="shared" si="146"/>
        <v>1.60048397193438</v>
      </c>
      <c r="L878" s="13">
        <f t="shared" si="149"/>
        <v>2.0223370273519947E-5</v>
      </c>
      <c r="M878" s="13">
        <f t="shared" si="150"/>
        <v>-1.5150273203756726E-6</v>
      </c>
      <c r="N878" s="13">
        <f t="shared" si="151"/>
        <v>2.0280039768239482E-5</v>
      </c>
    </row>
    <row r="879" spans="3:16" x14ac:dyDescent="0.2">
      <c r="C879">
        <v>877</v>
      </c>
      <c r="D879" s="14">
        <f t="shared" si="143"/>
        <v>14.032</v>
      </c>
      <c r="E879" s="14">
        <f t="shared" si="147"/>
        <v>-3.5436976942953828</v>
      </c>
      <c r="F879" s="14">
        <f t="shared" si="148"/>
        <v>0.25824890957934576</v>
      </c>
      <c r="G879" s="2">
        <f t="shared" si="144"/>
        <v>3.5530952489137317</v>
      </c>
      <c r="H879" s="10">
        <f t="shared" si="152"/>
        <v>-4.3424579137835151E-2</v>
      </c>
      <c r="I879" s="10">
        <f t="shared" si="153"/>
        <v>-0.44834119240619652</v>
      </c>
      <c r="J879" s="10">
        <f t="shared" si="145"/>
        <v>0.45043925104447574</v>
      </c>
      <c r="K879" s="10">
        <f t="shared" si="146"/>
        <v>1.6004535628103864</v>
      </c>
      <c r="L879" s="13">
        <f t="shared" si="149"/>
        <v>2.0224415469449752E-5</v>
      </c>
      <c r="M879" s="13">
        <f t="shared" si="150"/>
        <v>-1.4738683360437932E-6</v>
      </c>
      <c r="N879" s="13">
        <f t="shared" si="151"/>
        <v>2.0278048943448945E-5</v>
      </c>
    </row>
    <row r="880" spans="3:16" x14ac:dyDescent="0.2">
      <c r="C880">
        <v>878</v>
      </c>
      <c r="D880" s="14">
        <f t="shared" si="143"/>
        <v>14.048</v>
      </c>
      <c r="E880" s="14">
        <f t="shared" si="147"/>
        <v>-3.5443823753514505</v>
      </c>
      <c r="F880" s="14">
        <f t="shared" si="148"/>
        <v>0.2510747135679966</v>
      </c>
      <c r="G880" s="2">
        <f t="shared" si="144"/>
        <v>3.5532639832265827</v>
      </c>
      <c r="H880" s="10">
        <f t="shared" si="152"/>
        <v>-4.2160520809381152E-2</v>
      </c>
      <c r="I880" s="10">
        <f t="shared" si="153"/>
        <v>-0.44843202312647501</v>
      </c>
      <c r="J880" s="10">
        <f t="shared" si="145"/>
        <v>0.45040957902804607</v>
      </c>
      <c r="K880" s="10">
        <f t="shared" si="146"/>
        <v>1.6004241348606032</v>
      </c>
      <c r="L880" s="13">
        <f t="shared" si="149"/>
        <v>2.0225441440979708E-5</v>
      </c>
      <c r="M880" s="13">
        <f t="shared" si="150"/>
        <v>-1.432719895750001E-6</v>
      </c>
      <c r="N880" s="13">
        <f t="shared" si="151"/>
        <v>2.0276123095458292E-5</v>
      </c>
    </row>
    <row r="881" spans="3:16" x14ac:dyDescent="0.2">
      <c r="C881">
        <v>879</v>
      </c>
      <c r="D881" s="14">
        <f t="shared" si="143"/>
        <v>14.064</v>
      </c>
      <c r="E881" s="14">
        <f t="shared" si="147"/>
        <v>-3.545046830961283</v>
      </c>
      <c r="F881" s="14">
        <f t="shared" si="148"/>
        <v>0.24389908483929856</v>
      </c>
      <c r="G881" s="2">
        <f t="shared" si="144"/>
        <v>3.553427049665447</v>
      </c>
      <c r="H881" s="10">
        <f t="shared" si="152"/>
        <v>-4.0896398957712687E-2</v>
      </c>
      <c r="I881" s="10">
        <f t="shared" si="153"/>
        <v>-0.44852028239316527</v>
      </c>
      <c r="J881" s="10">
        <f t="shared" si="145"/>
        <v>0.45038090453054636</v>
      </c>
      <c r="K881" s="10">
        <f t="shared" si="146"/>
        <v>1.6003956888116346</v>
      </c>
      <c r="L881" s="13">
        <f t="shared" si="149"/>
        <v>2.0226448235405314E-5</v>
      </c>
      <c r="M881" s="13">
        <f t="shared" si="150"/>
        <v>-1.3915816430012385E-6</v>
      </c>
      <c r="N881" s="13">
        <f t="shared" si="151"/>
        <v>2.0274262198380211E-5</v>
      </c>
    </row>
    <row r="882" spans="3:16" x14ac:dyDescent="0.2">
      <c r="C882">
        <v>880</v>
      </c>
      <c r="D882" s="14">
        <f t="shared" si="143"/>
        <v>14.08</v>
      </c>
      <c r="E882" s="14">
        <f t="shared" si="147"/>
        <v>-3.5456910601180973</v>
      </c>
      <c r="F882" s="14">
        <f t="shared" si="148"/>
        <v>0.23672206453141531</v>
      </c>
      <c r="G882" s="2">
        <f t="shared" si="144"/>
        <v>3.5535844480801932</v>
      </c>
      <c r="H882" s="10">
        <f t="shared" si="152"/>
        <v>-3.9632214779955488E-2</v>
      </c>
      <c r="I882" s="10">
        <f t="shared" si="153"/>
        <v>-0.44860597083185016</v>
      </c>
      <c r="J882" s="10">
        <f t="shared" si="145"/>
        <v>0.45035322749409862</v>
      </c>
      <c r="K882" s="10">
        <f t="shared" si="146"/>
        <v>1.6003682253657501</v>
      </c>
      <c r="L882" s="13">
        <f t="shared" si="149"/>
        <v>2.022743589846776E-5</v>
      </c>
      <c r="M882" s="13">
        <f t="shared" si="150"/>
        <v>-1.3504532214159148E-6</v>
      </c>
      <c r="N882" s="13">
        <f t="shared" si="151"/>
        <v>2.0272466227123302E-5</v>
      </c>
      <c r="O882" s="8">
        <f>E882</f>
        <v>-3.5456910601180973</v>
      </c>
      <c r="P882" s="8">
        <f>F882</f>
        <v>0.23672206453141531</v>
      </c>
    </row>
    <row r="883" spans="3:16" x14ac:dyDescent="0.2">
      <c r="C883">
        <v>881</v>
      </c>
      <c r="D883" s="14">
        <f t="shared" si="143"/>
        <v>14.096</v>
      </c>
      <c r="E883" s="14">
        <f t="shared" si="147"/>
        <v>-3.5463150618342416</v>
      </c>
      <c r="F883" s="14">
        <f t="shared" si="148"/>
        <v>0.22954369377267936</v>
      </c>
      <c r="G883" s="2">
        <f t="shared" si="144"/>
        <v>3.5537361783260173</v>
      </c>
      <c r="H883" s="10">
        <f t="shared" si="152"/>
        <v>-3.8367969470404217E-2</v>
      </c>
      <c r="I883" s="10">
        <f t="shared" si="153"/>
        <v>-0.44868908904584226</v>
      </c>
      <c r="J883" s="10">
        <f t="shared" si="145"/>
        <v>0.4503265478628477</v>
      </c>
      <c r="K883" s="10">
        <f t="shared" si="146"/>
        <v>1.6003417452008648</v>
      </c>
      <c r="L883" s="13">
        <f t="shared" si="149"/>
        <v>2.0228404474575967E-5</v>
      </c>
      <c r="M883" s="13">
        <f t="shared" si="150"/>
        <v>-1.3093342747239056E-6</v>
      </c>
      <c r="N883" s="13">
        <f t="shared" si="151"/>
        <v>2.0270735157611128E-5</v>
      </c>
    </row>
    <row r="884" spans="3:16" x14ac:dyDescent="0.2">
      <c r="C884">
        <v>882</v>
      </c>
      <c r="D884" s="14">
        <f t="shared" si="143"/>
        <v>14.112</v>
      </c>
      <c r="E884" s="14">
        <f t="shared" si="147"/>
        <v>-3.5469188351411503</v>
      </c>
      <c r="F884" s="14">
        <f t="shared" si="148"/>
        <v>0.22236401368194836</v>
      </c>
      <c r="G884" s="2">
        <f t="shared" si="144"/>
        <v>3.5538822402634276</v>
      </c>
      <c r="H884" s="10">
        <f t="shared" si="152"/>
        <v>-3.7103664220633492E-2</v>
      </c>
      <c r="I884" s="10">
        <f t="shared" si="153"/>
        <v>-0.44876963761619065</v>
      </c>
      <c r="J884" s="10">
        <f t="shared" si="145"/>
        <v>0.45030086558296178</v>
      </c>
      <c r="K884" s="10">
        <f t="shared" si="146"/>
        <v>1.6003162489705367</v>
      </c>
      <c r="L884" s="13">
        <f t="shared" si="149"/>
        <v>2.0229354006362499E-5</v>
      </c>
      <c r="M884" s="13">
        <f t="shared" si="150"/>
        <v>-1.2682244467794312E-6</v>
      </c>
      <c r="N884" s="13">
        <f t="shared" si="151"/>
        <v>2.0269068966337441E-5</v>
      </c>
    </row>
    <row r="885" spans="3:16" x14ac:dyDescent="0.2">
      <c r="C885">
        <v>883</v>
      </c>
      <c r="D885" s="14">
        <f t="shared" si="143"/>
        <v>14.128</v>
      </c>
      <c r="E885" s="14">
        <f t="shared" si="147"/>
        <v>-3.5475023790893019</v>
      </c>
      <c r="F885" s="14">
        <f t="shared" si="148"/>
        <v>0.21518306536896126</v>
      </c>
      <c r="G885" s="2">
        <f t="shared" si="144"/>
        <v>3.5540226337582377</v>
      </c>
      <c r="H885" s="10">
        <f t="shared" si="152"/>
        <v>-3.5839300219608905E-2</v>
      </c>
      <c r="I885" s="10">
        <f t="shared" si="153"/>
        <v>-0.44884761710168969</v>
      </c>
      <c r="J885" s="10">
        <f t="shared" si="145"/>
        <v>0.45027618060263447</v>
      </c>
      <c r="K885" s="10">
        <f t="shared" si="146"/>
        <v>1.6002917373039749</v>
      </c>
      <c r="L885" s="13">
        <f t="shared" si="149"/>
        <v>2.0230284535349696E-5</v>
      </c>
      <c r="M885" s="13">
        <f t="shared" si="150"/>
        <v>-1.2271233815335237E-6</v>
      </c>
      <c r="N885" s="13">
        <f t="shared" si="151"/>
        <v>2.0267467631026706E-5</v>
      </c>
    </row>
    <row r="886" spans="3:16" x14ac:dyDescent="0.2">
      <c r="C886">
        <v>884</v>
      </c>
      <c r="D886" s="14">
        <f t="shared" si="143"/>
        <v>14.144</v>
      </c>
      <c r="E886" s="14">
        <f t="shared" si="147"/>
        <v>-3.5480656927481777</v>
      </c>
      <c r="F886" s="14">
        <f t="shared" si="148"/>
        <v>0.20800088993469429</v>
      </c>
      <c r="G886" s="2">
        <f t="shared" si="144"/>
        <v>3.5541573586815525</v>
      </c>
      <c r="H886" s="10">
        <f t="shared" si="152"/>
        <v>-3.457487865371478E-2</v>
      </c>
      <c r="I886" s="10">
        <f t="shared" si="153"/>
        <v>-0.44892302803888234</v>
      </c>
      <c r="J886" s="10">
        <f t="shared" si="145"/>
        <v>0.45025249287207536</v>
      </c>
      <c r="K886" s="10">
        <f t="shared" si="146"/>
        <v>1.6002682108059998</v>
      </c>
      <c r="L886" s="13">
        <f t="shared" si="149"/>
        <v>2.0231196101727633E-5</v>
      </c>
      <c r="M886" s="13">
        <f t="shared" si="150"/>
        <v>-1.1860307230215916E-6</v>
      </c>
      <c r="N886" s="13">
        <f t="shared" si="151"/>
        <v>2.0265931130409738E-5</v>
      </c>
    </row>
    <row r="887" spans="3:16" x14ac:dyDescent="0.2">
      <c r="C887">
        <v>885</v>
      </c>
      <c r="D887" s="14">
        <f t="shared" si="143"/>
        <v>14.16</v>
      </c>
      <c r="E887" s="14">
        <f t="shared" si="147"/>
        <v>-3.5486087752062208</v>
      </c>
      <c r="F887" s="14">
        <f t="shared" si="148"/>
        <v>0.20081752847171702</v>
      </c>
      <c r="G887" s="2">
        <f t="shared" si="144"/>
        <v>3.554286414909761</v>
      </c>
      <c r="H887" s="10">
        <f t="shared" si="152"/>
        <v>-3.3310400706892951E-2</v>
      </c>
      <c r="I887" s="10">
        <f t="shared" si="153"/>
        <v>-0.44899587094206739</v>
      </c>
      <c r="J887" s="10">
        <f t="shared" si="145"/>
        <v>0.45022980234351367</v>
      </c>
      <c r="K887" s="10">
        <f t="shared" si="146"/>
        <v>1.6002456700570575</v>
      </c>
      <c r="L887" s="13">
        <f t="shared" si="149"/>
        <v>2.0232088743687981E-5</v>
      </c>
      <c r="M887" s="13">
        <f t="shared" si="150"/>
        <v>-1.1449461154029449E-6</v>
      </c>
      <c r="N887" s="13">
        <f t="shared" si="151"/>
        <v>2.0264459443558869E-5</v>
      </c>
    </row>
    <row r="888" spans="3:16" x14ac:dyDescent="0.2">
      <c r="C888">
        <v>886</v>
      </c>
      <c r="D888" s="14">
        <f t="shared" si="143"/>
        <v>14.176</v>
      </c>
      <c r="E888" s="14">
        <f t="shared" si="147"/>
        <v>-3.5491316255707983</v>
      </c>
      <c r="F888" s="14">
        <f t="shared" si="148"/>
        <v>0.19363302206454813</v>
      </c>
      <c r="G888" s="2">
        <f t="shared" si="144"/>
        <v>3.5544098023245247</v>
      </c>
      <c r="H888" s="10">
        <f t="shared" si="152"/>
        <v>-3.2045867560753782E-2</v>
      </c>
      <c r="I888" s="10">
        <f t="shared" si="153"/>
        <v>-0.44906614630330771</v>
      </c>
      <c r="J888" s="10">
        <f t="shared" si="145"/>
        <v>0.45020810897120139</v>
      </c>
      <c r="K888" s="10">
        <f t="shared" si="146"/>
        <v>1.600224115613226</v>
      </c>
      <c r="L888" s="13">
        <f t="shared" si="149"/>
        <v>2.0232962498090146E-5</v>
      </c>
      <c r="M888" s="13">
        <f t="shared" si="150"/>
        <v>-1.1038692029199381E-6</v>
      </c>
      <c r="N888" s="13">
        <f t="shared" si="151"/>
        <v>2.0263052550548185E-5</v>
      </c>
    </row>
    <row r="889" spans="3:16" x14ac:dyDescent="0.2">
      <c r="C889">
        <v>887</v>
      </c>
      <c r="D889" s="14">
        <f t="shared" si="143"/>
        <v>14.192</v>
      </c>
      <c r="E889" s="14">
        <f t="shared" si="147"/>
        <v>-3.5496342429681649</v>
      </c>
      <c r="F889" s="14">
        <f t="shared" si="148"/>
        <v>0.18644741179001117</v>
      </c>
      <c r="G889" s="2">
        <f t="shared" si="144"/>
        <v>3.5545275208127691</v>
      </c>
      <c r="H889" s="10">
        <f t="shared" si="152"/>
        <v>-3.0781280394631683E-2</v>
      </c>
      <c r="I889" s="10">
        <f t="shared" si="153"/>
        <v>-0.44913385459243238</v>
      </c>
      <c r="J889" s="10">
        <f t="shared" si="145"/>
        <v>0.45018741271140528</v>
      </c>
      <c r="K889" s="10">
        <f t="shared" si="146"/>
        <v>1.6002035480061862</v>
      </c>
      <c r="L889" s="13">
        <f t="shared" si="149"/>
        <v>2.0233817400461263E-5</v>
      </c>
      <c r="M889" s="13">
        <f t="shared" si="150"/>
        <v>-1.06279962988598E-6</v>
      </c>
      <c r="N889" s="13">
        <f t="shared" si="151"/>
        <v>2.0261710432451025E-5</v>
      </c>
    </row>
    <row r="890" spans="3:16" x14ac:dyDescent="0.2">
      <c r="C890">
        <v>888</v>
      </c>
      <c r="D890" s="14">
        <f t="shared" si="143"/>
        <v>14.208</v>
      </c>
      <c r="E890" s="14">
        <f t="shared" si="147"/>
        <v>-3.5501166265434265</v>
      </c>
      <c r="F890" s="14">
        <f t="shared" si="148"/>
        <v>0.1792607387175903</v>
      </c>
      <c r="G890" s="2">
        <f t="shared" si="144"/>
        <v>3.5546395702666755</v>
      </c>
      <c r="H890" s="10">
        <f t="shared" si="152"/>
        <v>-2.9516640385696125E-2</v>
      </c>
      <c r="I890" s="10">
        <f t="shared" si="153"/>
        <v>-0.44919899625704346</v>
      </c>
      <c r="J890" s="10">
        <f t="shared" si="145"/>
        <v>0.45016771352240914</v>
      </c>
      <c r="K890" s="10">
        <f t="shared" si="146"/>
        <v>1.6001839677432284</v>
      </c>
      <c r="L890" s="13">
        <f t="shared" si="149"/>
        <v>2.0234653484996201E-5</v>
      </c>
      <c r="M890" s="13">
        <f t="shared" si="150"/>
        <v>-1.0217370407104021E-6</v>
      </c>
      <c r="N890" s="13">
        <f t="shared" si="151"/>
        <v>2.0260433071339531E-5</v>
      </c>
    </row>
    <row r="891" spans="3:16" x14ac:dyDescent="0.2">
      <c r="C891">
        <v>889</v>
      </c>
      <c r="D891" s="14">
        <f t="shared" si="143"/>
        <v>14.224</v>
      </c>
      <c r="E891" s="14">
        <f t="shared" si="147"/>
        <v>-3.5505787754605072</v>
      </c>
      <c r="F891" s="14">
        <f t="shared" si="148"/>
        <v>0.17207304390978578</v>
      </c>
      <c r="G891" s="2">
        <f t="shared" si="144"/>
        <v>3.5547459505836718</v>
      </c>
      <c r="H891" s="10">
        <f t="shared" si="152"/>
        <v>-2.8251948709007157E-2</v>
      </c>
      <c r="I891" s="10">
        <f t="shared" si="153"/>
        <v>-0.44926157172252118</v>
      </c>
      <c r="J891" s="10">
        <f t="shared" si="145"/>
        <v>0.45014901136451074</v>
      </c>
      <c r="K891" s="10">
        <f t="shared" si="146"/>
        <v>1.6001653753072378</v>
      </c>
      <c r="L891" s="13">
        <f t="shared" si="149"/>
        <v>2.0235470784557563E-5</v>
      </c>
      <c r="M891" s="13">
        <f t="shared" si="150"/>
        <v>-9.8068107988469316E-7</v>
      </c>
      <c r="N891" s="13">
        <f t="shared" si="151"/>
        <v>2.0259220450282053E-5</v>
      </c>
    </row>
    <row r="892" spans="3:16" x14ac:dyDescent="0.2">
      <c r="C892">
        <v>890</v>
      </c>
      <c r="D892" s="14">
        <f t="shared" si="143"/>
        <v>14.24</v>
      </c>
      <c r="E892" s="14">
        <f t="shared" si="147"/>
        <v>-3.5510206889021148</v>
      </c>
      <c r="F892" s="14">
        <f t="shared" si="148"/>
        <v>0.16488436842246962</v>
      </c>
      <c r="G892" s="2">
        <f t="shared" si="144"/>
        <v>3.5548466616664252</v>
      </c>
      <c r="H892" s="10">
        <f t="shared" si="152"/>
        <v>-2.6987206537626429E-2</v>
      </c>
      <c r="I892" s="10">
        <f t="shared" si="153"/>
        <v>-0.44932158139202905</v>
      </c>
      <c r="J892" s="10">
        <f t="shared" si="145"/>
        <v>0.45013130620002234</v>
      </c>
      <c r="K892" s="10">
        <f t="shared" si="146"/>
        <v>1.6001477711566969</v>
      </c>
      <c r="L892" s="13">
        <f t="shared" si="149"/>
        <v>2.0236269330009549E-5</v>
      </c>
      <c r="M892" s="13">
        <f t="shared" si="150"/>
        <v>-9.396313919718402E-7</v>
      </c>
      <c r="N892" s="13">
        <f t="shared" si="151"/>
        <v>2.0258072552675488E-5</v>
      </c>
      <c r="O892" s="8"/>
      <c r="P892" s="8"/>
    </row>
    <row r="893" spans="3:16" x14ac:dyDescent="0.2">
      <c r="C893">
        <v>891</v>
      </c>
      <c r="D893" s="14">
        <f t="shared" si="143"/>
        <v>14.256</v>
      </c>
      <c r="E893" s="14">
        <f t="shared" si="147"/>
        <v>-3.5514423660697112</v>
      </c>
      <c r="F893" s="14">
        <f t="shared" si="148"/>
        <v>0.15769475330524085</v>
      </c>
      <c r="G893" s="2">
        <f t="shared" si="144"/>
        <v>3.5549417034228323</v>
      </c>
      <c r="H893" s="10">
        <f t="shared" si="152"/>
        <v>-2.5722415042755964E-2</v>
      </c>
      <c r="I893" s="10">
        <f t="shared" si="153"/>
        <v>-0.44937902564651766</v>
      </c>
      <c r="J893" s="10">
        <f t="shared" si="145"/>
        <v>0.45011459799327252</v>
      </c>
      <c r="K893" s="10">
        <f t="shared" si="146"/>
        <v>1.6001311557256876</v>
      </c>
      <c r="L893" s="13">
        <f t="shared" si="149"/>
        <v>2.023704915088409E-5</v>
      </c>
      <c r="M893" s="13">
        <f t="shared" si="150"/>
        <v>-8.9858762160321965E-7</v>
      </c>
      <c r="N893" s="13">
        <f t="shared" si="151"/>
        <v>2.0256989362908721E-5</v>
      </c>
    </row>
    <row r="894" spans="3:16" x14ac:dyDescent="0.2">
      <c r="C894">
        <v>892</v>
      </c>
      <c r="D894" s="14">
        <f t="shared" si="143"/>
        <v>14.272</v>
      </c>
      <c r="E894" s="14">
        <f t="shared" si="147"/>
        <v>-3.5518438061834829</v>
      </c>
      <c r="F894" s="14">
        <f t="shared" si="148"/>
        <v>0.15050423960178105</v>
      </c>
      <c r="G894" s="2">
        <f t="shared" si="144"/>
        <v>3.5550310757660166</v>
      </c>
      <c r="H894" s="10">
        <f t="shared" si="152"/>
        <v>-2.4457575393765918E-2</v>
      </c>
      <c r="I894" s="10">
        <f t="shared" si="153"/>
        <v>-0.44943390484472945</v>
      </c>
      <c r="J894" s="10">
        <f t="shared" si="145"/>
        <v>0.45009888671060172</v>
      </c>
      <c r="K894" s="10">
        <f t="shared" si="146"/>
        <v>1.6001155294238769</v>
      </c>
      <c r="L894" s="13">
        <f t="shared" si="149"/>
        <v>2.0237810275824941E-5</v>
      </c>
      <c r="M894" s="13">
        <f t="shared" si="150"/>
        <v>-8.5754941347992997E-7</v>
      </c>
      <c r="N894" s="13">
        <f t="shared" si="151"/>
        <v>2.0255970866804816E-5</v>
      </c>
    </row>
    <row r="895" spans="3:16" x14ac:dyDescent="0.2">
      <c r="C895">
        <v>893</v>
      </c>
      <c r="D895" s="14">
        <f t="shared" si="143"/>
        <v>14.288</v>
      </c>
      <c r="E895" s="14">
        <f t="shared" si="147"/>
        <v>-3.5522250084823117</v>
      </c>
      <c r="F895" s="14">
        <f t="shared" si="148"/>
        <v>0.14331286835020951</v>
      </c>
      <c r="G895" s="2">
        <f t="shared" si="144"/>
        <v>3.5551147786143171</v>
      </c>
      <c r="H895" s="10">
        <f t="shared" si="152"/>
        <v>-2.3192688758277846E-2</v>
      </c>
      <c r="I895" s="10">
        <f t="shared" si="153"/>
        <v>-0.44948621932320265</v>
      </c>
      <c r="J895" s="10">
        <f t="shared" si="145"/>
        <v>0.45008417232036119</v>
      </c>
      <c r="K895" s="10">
        <f t="shared" si="146"/>
        <v>1.600100892636509</v>
      </c>
      <c r="L895" s="13">
        <f t="shared" si="149"/>
        <v>2.0238552731477455E-5</v>
      </c>
      <c r="M895" s="13">
        <f t="shared" si="150"/>
        <v>-8.1651641235813703E-7</v>
      </c>
      <c r="N895" s="13">
        <f t="shared" si="151"/>
        <v>2.0255017050509826E-5</v>
      </c>
    </row>
    <row r="896" spans="3:16" x14ac:dyDescent="0.2">
      <c r="C896">
        <v>894</v>
      </c>
      <c r="D896" s="14">
        <f t="shared" si="143"/>
        <v>14.304</v>
      </c>
      <c r="E896" s="14">
        <f t="shared" si="147"/>
        <v>-3.5525859722237478</v>
      </c>
      <c r="F896" s="14">
        <f t="shared" si="148"/>
        <v>0.13612068058343857</v>
      </c>
      <c r="G896" s="2">
        <f t="shared" si="144"/>
        <v>3.555192811891283</v>
      </c>
      <c r="H896" s="10">
        <f t="shared" si="152"/>
        <v>-2.1927756302331236E-2</v>
      </c>
      <c r="I896" s="10">
        <f t="shared" si="153"/>
        <v>-0.44953596939627422</v>
      </c>
      <c r="J896" s="10">
        <f t="shared" si="145"/>
        <v>0.45007045479291619</v>
      </c>
      <c r="K896" s="10">
        <f t="shared" si="146"/>
        <v>1.6000872457244162</v>
      </c>
      <c r="L896" s="13">
        <f t="shared" si="149"/>
        <v>2.0239276542932672E-5</v>
      </c>
      <c r="M896" s="13">
        <f t="shared" si="150"/>
        <v>-7.7548826303530657E-7</v>
      </c>
      <c r="N896" s="13">
        <f t="shared" si="151"/>
        <v>2.0254127900934421E-5</v>
      </c>
    </row>
    <row r="897" spans="3:16" x14ac:dyDescent="0.2">
      <c r="C897">
        <v>895</v>
      </c>
      <c r="D897" s="14">
        <f t="shared" si="143"/>
        <v>14.32</v>
      </c>
      <c r="E897" s="14">
        <f t="shared" si="147"/>
        <v>-3.5529266966839863</v>
      </c>
      <c r="F897" s="14">
        <f t="shared" si="148"/>
        <v>0.12892771732952873</v>
      </c>
      <c r="G897" s="2">
        <f t="shared" si="144"/>
        <v>3.5552651755256721</v>
      </c>
      <c r="H897" s="10">
        <f t="shared" si="152"/>
        <v>-2.0662779190411262E-2</v>
      </c>
      <c r="I897" s="10">
        <f t="shared" si="153"/>
        <v>-0.44958315535608206</v>
      </c>
      <c r="J897" s="10">
        <f t="shared" si="145"/>
        <v>0.45005773410064037</v>
      </c>
      <c r="K897" s="10">
        <f t="shared" si="146"/>
        <v>1.6000745890239996</v>
      </c>
      <c r="L897" s="13">
        <f t="shared" si="149"/>
        <v>2.0239981734393453E-5</v>
      </c>
      <c r="M897" s="13">
        <f t="shared" si="150"/>
        <v>-7.3446461035953094E-7</v>
      </c>
      <c r="N897" s="13">
        <f t="shared" si="151"/>
        <v>2.0253303406418696E-5</v>
      </c>
    </row>
    <row r="898" spans="3:16" x14ac:dyDescent="0.2">
      <c r="C898">
        <v>896</v>
      </c>
      <c r="D898" s="14">
        <f t="shared" ref="D898:D961" si="154">C898*dt</f>
        <v>14.336</v>
      </c>
      <c r="E898" s="14">
        <f t="shared" si="147"/>
        <v>-3.553247181157841</v>
      </c>
      <c r="F898" s="14">
        <f t="shared" si="148"/>
        <v>0.12173401961204394</v>
      </c>
      <c r="G898" s="2">
        <f t="shared" si="144"/>
        <v>3.5553318694514369</v>
      </c>
      <c r="H898" s="10">
        <f t="shared" si="152"/>
        <v>-1.9397758585532054E-2</v>
      </c>
      <c r="I898" s="10">
        <f t="shared" si="153"/>
        <v>-0.44962777747256916</v>
      </c>
      <c r="J898" s="10">
        <f t="shared" si="145"/>
        <v>0.45004601021791624</v>
      </c>
      <c r="K898" s="10">
        <f t="shared" si="146"/>
        <v>1.6000629228472245</v>
      </c>
      <c r="L898" s="13">
        <f t="shared" si="149"/>
        <v>2.0240668328286304E-5</v>
      </c>
      <c r="M898" s="13">
        <f t="shared" si="150"/>
        <v>-6.9344509924551548E-7</v>
      </c>
      <c r="N898" s="13">
        <f t="shared" si="151"/>
        <v>2.0252543555844041E-5</v>
      </c>
    </row>
    <row r="899" spans="3:16" x14ac:dyDescent="0.2">
      <c r="C899">
        <v>897</v>
      </c>
      <c r="D899" s="14">
        <f t="shared" si="154"/>
        <v>14.352</v>
      </c>
      <c r="E899" s="14">
        <f t="shared" si="147"/>
        <v>-3.5535474249587233</v>
      </c>
      <c r="F899" s="14">
        <f t="shared" si="148"/>
        <v>0.11453962845040652</v>
      </c>
      <c r="G899" s="2">
        <f t="shared" ref="G899:G962" si="155">SQRT(E899^2+F899^2)</f>
        <v>3.5553928936077277</v>
      </c>
      <c r="H899" s="10">
        <f t="shared" si="152"/>
        <v>-1.8132695649375474E-2</v>
      </c>
      <c r="I899" s="10">
        <f t="shared" si="153"/>
        <v>-0.44966983599348775</v>
      </c>
      <c r="J899" s="10">
        <f t="shared" ref="J899:J962" si="156">SQRT(H899^2+I899^2)</f>
        <v>0.45003528312113827</v>
      </c>
      <c r="K899" s="10">
        <f t="shared" ref="K899:K962" si="157">J899*G899</f>
        <v>1.6000522474816368</v>
      </c>
      <c r="L899" s="13">
        <f t="shared" si="149"/>
        <v>2.0241336345705463E-5</v>
      </c>
      <c r="M899" s="13">
        <f t="shared" si="150"/>
        <v>-6.5242937464349287E-7</v>
      </c>
      <c r="N899" s="13">
        <f t="shared" si="151"/>
        <v>2.0251848339074502E-5</v>
      </c>
    </row>
    <row r="900" spans="3:16" x14ac:dyDescent="0.2">
      <c r="C900">
        <v>898</v>
      </c>
      <c r="D900" s="14">
        <f t="shared" si="154"/>
        <v>14.368</v>
      </c>
      <c r="E900" s="14">
        <f t="shared" ref="E900:E963" si="158">-((dt^2)*GM*E899)/G899^3+2*E899-E898</f>
        <v>-3.553827427418621</v>
      </c>
      <c r="F900" s="14">
        <f t="shared" ref="F900:F963" si="159">-((dt^2)*GM*F899)/G899^3+2*F899-F898</f>
        <v>0.10734458486025233</v>
      </c>
      <c r="G900" s="2">
        <f t="shared" si="155"/>
        <v>3.5554482479388834</v>
      </c>
      <c r="H900" s="10">
        <f t="shared" si="152"/>
        <v>-1.6867591542318872E-2</v>
      </c>
      <c r="I900" s="10">
        <f t="shared" si="153"/>
        <v>-0.44970933114439959</v>
      </c>
      <c r="J900" s="10">
        <f t="shared" si="156"/>
        <v>0.45002555278870748</v>
      </c>
      <c r="K900" s="10">
        <f t="shared" si="157"/>
        <v>1.6000425631903374</v>
      </c>
      <c r="L900" s="13">
        <f t="shared" ref="L900:L963" si="160">(H901-H899)/2*dt</f>
        <v>2.0241985806412899E-5</v>
      </c>
      <c r="M900" s="13">
        <f t="shared" ref="M900:M963" si="161">(I901-I899)/2*dt</f>
        <v>-6.1141708153344971E-7</v>
      </c>
      <c r="N900" s="13">
        <f t="shared" ref="N900:N963" si="162">SQRT(L900^2+M900^2)</f>
        <v>2.0251217746955666E-5</v>
      </c>
    </row>
    <row r="901" spans="3:16" x14ac:dyDescent="0.2">
      <c r="C901">
        <v>899</v>
      </c>
      <c r="D901" s="14">
        <f t="shared" si="154"/>
        <v>14.384</v>
      </c>
      <c r="E901" s="14">
        <f t="shared" si="158"/>
        <v>-3.5540871878880775</v>
      </c>
      <c r="F901" s="14">
        <f t="shared" si="159"/>
        <v>0.10014892985378573</v>
      </c>
      <c r="G901" s="2">
        <f t="shared" si="155"/>
        <v>3.555497932394426</v>
      </c>
      <c r="H901" s="10">
        <f t="shared" ref="H901:H964" si="163">(E902-E900)/(2*dt)</f>
        <v>-1.5602447423573862E-2</v>
      </c>
      <c r="I901" s="10">
        <f t="shared" ref="I901:I964" si="164">(F902-F900)/(2*dt)</f>
        <v>-0.44974626312867944</v>
      </c>
      <c r="J901" s="10">
        <f t="shared" si="156"/>
        <v>0.4500168192010347</v>
      </c>
      <c r="K901" s="10">
        <f t="shared" si="157"/>
        <v>1.6000338702119952</v>
      </c>
      <c r="L901" s="13">
        <f t="shared" si="160"/>
        <v>2.024261672817218E-5</v>
      </c>
      <c r="M901" s="13">
        <f t="shared" si="161"/>
        <v>-5.704078649277911E-7</v>
      </c>
      <c r="N901" s="13">
        <f t="shared" si="162"/>
        <v>2.0250651770647968E-5</v>
      </c>
    </row>
    <row r="902" spans="3:16" x14ac:dyDescent="0.2">
      <c r="C902">
        <v>900</v>
      </c>
      <c r="D902" s="14">
        <f t="shared" si="154"/>
        <v>14.4</v>
      </c>
      <c r="E902" s="14">
        <f t="shared" si="158"/>
        <v>-3.5543267057361754</v>
      </c>
      <c r="F902" s="14">
        <f t="shared" si="159"/>
        <v>9.2952704440134593E-2</v>
      </c>
      <c r="G902" s="2">
        <f t="shared" si="155"/>
        <v>3.5555419469290626</v>
      </c>
      <c r="H902" s="10">
        <f t="shared" si="163"/>
        <v>-1.4337264451297349E-2</v>
      </c>
      <c r="I902" s="10">
        <f t="shared" si="164"/>
        <v>-0.44978063212751557</v>
      </c>
      <c r="J902" s="10">
        <f t="shared" si="156"/>
        <v>0.45000908234053888</v>
      </c>
      <c r="K902" s="10">
        <f t="shared" si="157"/>
        <v>1.6000261687608404</v>
      </c>
      <c r="L902" s="13">
        <f t="shared" si="160"/>
        <v>2.0243229127414608E-5</v>
      </c>
      <c r="M902" s="13">
        <f t="shared" si="161"/>
        <v>-5.294013698597944E-7</v>
      </c>
      <c r="N902" s="13">
        <f t="shared" si="162"/>
        <v>2.0250150402291252E-5</v>
      </c>
      <c r="O902" s="8">
        <f>E902</f>
        <v>-3.5543267057361754</v>
      </c>
      <c r="P902" s="8">
        <f>F902</f>
        <v>9.2952704440134593E-2</v>
      </c>
    </row>
    <row r="903" spans="3:16" x14ac:dyDescent="0.2">
      <c r="C903">
        <v>901</v>
      </c>
      <c r="D903" s="14">
        <f t="shared" si="154"/>
        <v>14.416</v>
      </c>
      <c r="E903" s="14">
        <f t="shared" si="158"/>
        <v>-3.5545459803505191</v>
      </c>
      <c r="F903" s="14">
        <f t="shared" si="159"/>
        <v>8.5755949625705236E-2</v>
      </c>
      <c r="G903" s="2">
        <f t="shared" si="155"/>
        <v>3.555580291502674</v>
      </c>
      <c r="H903" s="10">
        <f t="shared" si="163"/>
        <v>-1.3072043782647036E-2</v>
      </c>
      <c r="I903" s="10">
        <f t="shared" si="164"/>
        <v>-0.44981243829991191</v>
      </c>
      <c r="J903" s="10">
        <f t="shared" si="156"/>
        <v>0.45000234219164625</v>
      </c>
      <c r="K903" s="10">
        <f t="shared" si="157"/>
        <v>1.6000194590266597</v>
      </c>
      <c r="L903" s="13">
        <f t="shared" si="160"/>
        <v>2.0243823019683305E-5</v>
      </c>
      <c r="M903" s="13">
        <f t="shared" si="161"/>
        <v>-4.8839724139249082E-7</v>
      </c>
      <c r="N903" s="13">
        <f t="shared" si="162"/>
        <v>2.0249713635448267E-5</v>
      </c>
    </row>
    <row r="904" spans="3:16" x14ac:dyDescent="0.2">
      <c r="C904">
        <v>902</v>
      </c>
      <c r="D904" s="14">
        <f t="shared" si="154"/>
        <v>14.432</v>
      </c>
      <c r="E904" s="14">
        <f t="shared" si="158"/>
        <v>-3.5547450111372201</v>
      </c>
      <c r="F904" s="14">
        <f t="shared" si="159"/>
        <v>7.855870641453741E-2</v>
      </c>
      <c r="G904" s="2">
        <f t="shared" si="155"/>
        <v>3.5556129660803184</v>
      </c>
      <c r="H904" s="10">
        <f t="shared" si="163"/>
        <v>-1.1806786573836936E-2</v>
      </c>
      <c r="I904" s="10">
        <f t="shared" si="164"/>
        <v>-0.44984168178268963</v>
      </c>
      <c r="J904" s="10">
        <f t="shared" si="156"/>
        <v>0.44999659874078907</v>
      </c>
      <c r="K904" s="10">
        <f t="shared" si="157"/>
        <v>1.6000137411747919</v>
      </c>
      <c r="L904" s="13">
        <f t="shared" si="160"/>
        <v>2.024439841896708E-5</v>
      </c>
      <c r="M904" s="13">
        <f t="shared" si="161"/>
        <v>-4.4739512460756359E-7</v>
      </c>
      <c r="N904" s="13">
        <f t="shared" si="162"/>
        <v>2.0249341464437785E-5</v>
      </c>
    </row>
    <row r="905" spans="3:16" x14ac:dyDescent="0.2">
      <c r="C905">
        <v>903</v>
      </c>
      <c r="D905" s="14">
        <f t="shared" si="154"/>
        <v>14.448</v>
      </c>
      <c r="E905" s="14">
        <f t="shared" si="158"/>
        <v>-3.5549237975208818</v>
      </c>
      <c r="F905" s="14">
        <f t="shared" si="159"/>
        <v>7.1361015808659167E-2</v>
      </c>
      <c r="G905" s="2">
        <f t="shared" si="155"/>
        <v>3.555639970632225</v>
      </c>
      <c r="H905" s="10">
        <f t="shared" si="163"/>
        <v>-1.0541493980276151E-2</v>
      </c>
      <c r="I905" s="10">
        <f t="shared" si="164"/>
        <v>-0.44986836269048786</v>
      </c>
      <c r="J905" s="10">
        <f t="shared" si="156"/>
        <v>0.4499918519764069</v>
      </c>
      <c r="K905" s="10">
        <f t="shared" si="157"/>
        <v>1.6000090153461319</v>
      </c>
      <c r="L905" s="13">
        <f t="shared" si="160"/>
        <v>2.0244955337256343E-5</v>
      </c>
      <c r="M905" s="13">
        <f t="shared" si="161"/>
        <v>-4.0639466460090646E-7</v>
      </c>
      <c r="N905" s="13">
        <f t="shared" si="162"/>
        <v>2.0249033883889874E-5</v>
      </c>
    </row>
    <row r="906" spans="3:16" x14ac:dyDescent="0.2">
      <c r="C906">
        <v>904</v>
      </c>
      <c r="D906" s="14">
        <f t="shared" si="154"/>
        <v>14.464</v>
      </c>
      <c r="E906" s="14">
        <f t="shared" si="158"/>
        <v>-3.5550823389445889</v>
      </c>
      <c r="F906" s="14">
        <f t="shared" si="159"/>
        <v>6.4162918808441799E-2</v>
      </c>
      <c r="G906" s="2">
        <f t="shared" si="155"/>
        <v>3.5556613051337926</v>
      </c>
      <c r="H906" s="10">
        <f t="shared" si="163"/>
        <v>-9.2761671566798931E-3</v>
      </c>
      <c r="I906" s="10">
        <f t="shared" si="164"/>
        <v>-0.44989248111576474</v>
      </c>
      <c r="J906" s="10">
        <f t="shared" si="156"/>
        <v>0.44998810188894706</v>
      </c>
      <c r="K906" s="10">
        <f t="shared" si="157"/>
        <v>1.6000052816571315</v>
      </c>
      <c r="L906" s="13">
        <f t="shared" si="160"/>
        <v>2.0245493785653323E-5</v>
      </c>
      <c r="M906" s="13">
        <f t="shared" si="161"/>
        <v>-3.6539550646974561E-7</v>
      </c>
      <c r="N906" s="13">
        <f t="shared" si="162"/>
        <v>2.0248790889855021E-5</v>
      </c>
    </row>
    <row r="907" spans="3:16" x14ac:dyDescent="0.2">
      <c r="C907">
        <v>905</v>
      </c>
      <c r="D907" s="14">
        <f t="shared" si="154"/>
        <v>14.48</v>
      </c>
      <c r="E907" s="14">
        <f t="shared" si="158"/>
        <v>-3.5552206348698956</v>
      </c>
      <c r="F907" s="14">
        <f t="shared" si="159"/>
        <v>5.6964456412954695E-2</v>
      </c>
      <c r="G907" s="2">
        <f t="shared" si="155"/>
        <v>3.5556769695655883</v>
      </c>
      <c r="H907" s="10">
        <f t="shared" si="163"/>
        <v>-8.0108072570694855E-3</v>
      </c>
      <c r="I907" s="10">
        <f t="shared" si="164"/>
        <v>-0.44991403712879657</v>
      </c>
      <c r="J907" s="10">
        <f t="shared" si="156"/>
        <v>0.44998534847086086</v>
      </c>
      <c r="K907" s="10">
        <f t="shared" si="157"/>
        <v>1.6000025401997857</v>
      </c>
      <c r="L907" s="13">
        <f t="shared" si="160"/>
        <v>2.0246013773927984E-5</v>
      </c>
      <c r="M907" s="13">
        <f t="shared" si="161"/>
        <v>-3.2439729531086316E-7</v>
      </c>
      <c r="N907" s="13">
        <f t="shared" si="162"/>
        <v>2.0248612479359832E-5</v>
      </c>
    </row>
    <row r="908" spans="3:16" x14ac:dyDescent="0.2">
      <c r="C908">
        <v>906</v>
      </c>
      <c r="D908" s="14">
        <f t="shared" si="154"/>
        <v>14.496</v>
      </c>
      <c r="E908" s="14">
        <f t="shared" si="158"/>
        <v>-3.5553386847768151</v>
      </c>
      <c r="F908" s="14">
        <f t="shared" si="159"/>
        <v>4.9765669620320307E-2</v>
      </c>
      <c r="G908" s="2">
        <f t="shared" si="155"/>
        <v>3.5556869639133439</v>
      </c>
      <c r="H908" s="10">
        <f t="shared" si="163"/>
        <v>-6.7454154349388951E-3</v>
      </c>
      <c r="I908" s="10">
        <f t="shared" si="164"/>
        <v>-0.4499330307776786</v>
      </c>
      <c r="J908" s="10">
        <f t="shared" si="156"/>
        <v>0.44998359171660623</v>
      </c>
      <c r="K908" s="10">
        <f t="shared" si="157"/>
        <v>1.6000007910416414</v>
      </c>
      <c r="L908" s="13">
        <f t="shared" si="160"/>
        <v>2.0246515309851887E-5</v>
      </c>
      <c r="M908" s="13">
        <f t="shared" si="161"/>
        <v>-2.8339967623347563E-7</v>
      </c>
      <c r="N908" s="13">
        <f t="shared" si="162"/>
        <v>2.0248498649740826E-5</v>
      </c>
    </row>
    <row r="909" spans="3:16" x14ac:dyDescent="0.2">
      <c r="C909">
        <v>907</v>
      </c>
      <c r="D909" s="14">
        <f t="shared" si="154"/>
        <v>14.512</v>
      </c>
      <c r="E909" s="14">
        <f t="shared" si="158"/>
        <v>-3.5554364881638136</v>
      </c>
      <c r="F909" s="14">
        <f t="shared" si="159"/>
        <v>4.256659942806898E-2</v>
      </c>
      <c r="G909" s="2">
        <f t="shared" si="155"/>
        <v>3.5556912881679565</v>
      </c>
      <c r="H909" s="10">
        <f t="shared" si="163"/>
        <v>-5.4799928433379996E-3</v>
      </c>
      <c r="I909" s="10">
        <f t="shared" si="164"/>
        <v>-0.44994946208832576</v>
      </c>
      <c r="J909" s="10">
        <f t="shared" si="156"/>
        <v>0.4499828316226484</v>
      </c>
      <c r="K909" s="10">
        <f t="shared" si="157"/>
        <v>1.6000000342257994</v>
      </c>
      <c r="L909" s="13">
        <f t="shared" si="160"/>
        <v>2.0246998399864324E-5</v>
      </c>
      <c r="M909" s="13">
        <f t="shared" si="161"/>
        <v>-2.424022943343651E-7</v>
      </c>
      <c r="N909" s="13">
        <f t="shared" si="162"/>
        <v>2.0248449399309744E-5</v>
      </c>
    </row>
    <row r="910" spans="3:16" x14ac:dyDescent="0.2">
      <c r="C910">
        <v>908</v>
      </c>
      <c r="D910" s="14">
        <f t="shared" si="154"/>
        <v>14.528</v>
      </c>
      <c r="E910" s="14">
        <f t="shared" si="158"/>
        <v>-3.555514044547802</v>
      </c>
      <c r="F910" s="14">
        <f t="shared" si="159"/>
        <v>3.5367286833493883E-2</v>
      </c>
      <c r="G910" s="2">
        <f t="shared" si="155"/>
        <v>3.555689942325488</v>
      </c>
      <c r="H910" s="10">
        <f t="shared" si="163"/>
        <v>-4.2145406349558545E-3</v>
      </c>
      <c r="I910" s="10">
        <f t="shared" si="164"/>
        <v>-0.4499633310644704</v>
      </c>
      <c r="J910" s="10">
        <f t="shared" si="156"/>
        <v>0.44998306818745731</v>
      </c>
      <c r="K910" s="10">
        <f t="shared" si="157"/>
        <v>1.6000002697709061</v>
      </c>
      <c r="L910" s="13">
        <f t="shared" si="160"/>
        <v>2.0247463049072323E-5</v>
      </c>
      <c r="M910" s="13">
        <f t="shared" si="161"/>
        <v>-2.0140479469610284E-7</v>
      </c>
      <c r="N910" s="13">
        <f t="shared" si="162"/>
        <v>2.0248464727353422E-5</v>
      </c>
    </row>
    <row r="911" spans="3:16" x14ac:dyDescent="0.2">
      <c r="C911">
        <v>909</v>
      </c>
      <c r="D911" s="14">
        <f t="shared" si="154"/>
        <v>14.544</v>
      </c>
      <c r="E911" s="14">
        <f t="shared" si="158"/>
        <v>-3.5555713534641322</v>
      </c>
      <c r="F911" s="14">
        <f t="shared" si="159"/>
        <v>2.8167772834005927E-2</v>
      </c>
      <c r="G911" s="2">
        <f t="shared" si="155"/>
        <v>3.5556829263871643</v>
      </c>
      <c r="H911" s="10">
        <f t="shared" si="163"/>
        <v>-2.9490599622039593E-3</v>
      </c>
      <c r="I911" s="10">
        <f t="shared" si="164"/>
        <v>-0.44997463768766277</v>
      </c>
      <c r="J911" s="10">
        <f t="shared" si="156"/>
        <v>0.4499843014115093</v>
      </c>
      <c r="K911" s="10">
        <f t="shared" si="157"/>
        <v>1.6000014976711592</v>
      </c>
      <c r="L911" s="13">
        <f t="shared" si="160"/>
        <v>2.0247909261472685E-5</v>
      </c>
      <c r="M911" s="13">
        <f t="shared" si="161"/>
        <v>-1.6040682239415461E-7</v>
      </c>
      <c r="N911" s="13">
        <f t="shared" si="162"/>
        <v>2.0248544634355871E-5</v>
      </c>
    </row>
    <row r="912" spans="3:16" x14ac:dyDescent="0.2">
      <c r="C912">
        <v>910</v>
      </c>
      <c r="D912" s="14">
        <f t="shared" si="154"/>
        <v>14.56</v>
      </c>
      <c r="E912" s="14">
        <f t="shared" si="158"/>
        <v>-3.5556084144665925</v>
      </c>
      <c r="F912" s="14">
        <f t="shared" si="159"/>
        <v>2.0968098427488674E-2</v>
      </c>
      <c r="G912" s="2">
        <f t="shared" si="155"/>
        <v>3.5556702403593756</v>
      </c>
      <c r="H912" s="10">
        <f t="shared" si="163"/>
        <v>-1.6835519772717689E-3</v>
      </c>
      <c r="I912" s="10">
        <f t="shared" si="164"/>
        <v>-0.44998338191726966</v>
      </c>
      <c r="J912" s="10">
        <f t="shared" si="156"/>
        <v>0.44998653129728622</v>
      </c>
      <c r="K912" s="10">
        <f t="shared" si="157"/>
        <v>1.6000037178963034</v>
      </c>
      <c r="L912" s="13">
        <f t="shared" si="160"/>
        <v>2.0248337039507902E-5</v>
      </c>
      <c r="M912" s="13">
        <f t="shared" si="161"/>
        <v>-1.1940802247689676E-7</v>
      </c>
      <c r="N912" s="13">
        <f t="shared" si="162"/>
        <v>2.0248689121554003E-5</v>
      </c>
      <c r="O912" s="8"/>
      <c r="P912" s="8"/>
    </row>
    <row r="913" spans="3:16" x14ac:dyDescent="0.2">
      <c r="C913">
        <v>911</v>
      </c>
      <c r="D913" s="14">
        <f t="shared" si="154"/>
        <v>14.576000000000001</v>
      </c>
      <c r="E913" s="14">
        <f t="shared" si="158"/>
        <v>-3.5556252271274049</v>
      </c>
      <c r="F913" s="14">
        <f t="shared" si="159"/>
        <v>1.3768304612653298E-2</v>
      </c>
      <c r="G913" s="2">
        <f t="shared" si="155"/>
        <v>3.5556518842536762</v>
      </c>
      <c r="H913" s="10">
        <f t="shared" si="163"/>
        <v>-4.1801783226547151E-4</v>
      </c>
      <c r="I913" s="10">
        <f t="shared" si="164"/>
        <v>-0.44998956369047238</v>
      </c>
      <c r="J913" s="10">
        <f t="shared" si="156"/>
        <v>0.4499897578492757</v>
      </c>
      <c r="K913" s="10">
        <f t="shared" si="157"/>
        <v>1.6000069303916327</v>
      </c>
      <c r="L913" s="13">
        <f t="shared" si="160"/>
        <v>2.0248746383844107E-5</v>
      </c>
      <c r="M913" s="13">
        <f t="shared" si="161"/>
        <v>-7.8408039968280716E-8</v>
      </c>
      <c r="N913" s="13">
        <f t="shared" si="162"/>
        <v>2.0248898190715746E-5</v>
      </c>
    </row>
    <row r="914" spans="3:16" x14ac:dyDescent="0.2">
      <c r="C914">
        <v>912</v>
      </c>
      <c r="D914" s="14">
        <f t="shared" si="154"/>
        <v>14.592000000000001</v>
      </c>
      <c r="E914" s="14">
        <f t="shared" si="158"/>
        <v>-3.555621791037225</v>
      </c>
      <c r="F914" s="14">
        <f t="shared" si="159"/>
        <v>6.5684323893935581E-3</v>
      </c>
      <c r="G914" s="2">
        <f t="shared" si="155"/>
        <v>3.5556278580867851</v>
      </c>
      <c r="H914" s="10">
        <f t="shared" si="163"/>
        <v>8.4754132070874455E-4</v>
      </c>
      <c r="I914" s="10">
        <f t="shared" si="164"/>
        <v>-0.4499931829222657</v>
      </c>
      <c r="J914" s="10">
        <f t="shared" si="156"/>
        <v>0.4499939810739717</v>
      </c>
      <c r="K914" s="10">
        <f t="shared" si="157"/>
        <v>1.6000111350779913</v>
      </c>
      <c r="L914" s="13">
        <f t="shared" si="160"/>
        <v>2.0249137293593122E-5</v>
      </c>
      <c r="M914" s="13">
        <f t="shared" si="161"/>
        <v>-3.7406519867388963E-8</v>
      </c>
      <c r="N914" s="13">
        <f t="shared" si="162"/>
        <v>2.0249171844362239E-5</v>
      </c>
    </row>
    <row r="915" spans="3:16" x14ac:dyDescent="0.2">
      <c r="C915">
        <v>913</v>
      </c>
      <c r="D915" s="14">
        <f t="shared" si="154"/>
        <v>14.608000000000001</v>
      </c>
      <c r="E915" s="14">
        <f t="shared" si="158"/>
        <v>-3.5555981058051422</v>
      </c>
      <c r="F915" s="14">
        <f t="shared" si="159"/>
        <v>-6.3147724085920419E-4</v>
      </c>
      <c r="G915" s="2">
        <f t="shared" si="155"/>
        <v>3.5555981618805887</v>
      </c>
      <c r="H915" s="10">
        <f t="shared" si="163"/>
        <v>2.1131243294336688E-3</v>
      </c>
      <c r="I915" s="10">
        <f t="shared" si="164"/>
        <v>-0.44999423950545581</v>
      </c>
      <c r="J915" s="10">
        <f t="shared" si="156"/>
        <v>0.44999920097987417</v>
      </c>
      <c r="K915" s="10">
        <f t="shared" si="157"/>
        <v>1.6000163318517742</v>
      </c>
      <c r="L915" s="13">
        <f t="shared" si="160"/>
        <v>2.0249509766756546E-5</v>
      </c>
      <c r="M915" s="13">
        <f t="shared" si="161"/>
        <v>3.5968928613350214E-9</v>
      </c>
      <c r="N915" s="13">
        <f t="shared" si="162"/>
        <v>2.0249510086212135E-5</v>
      </c>
    </row>
    <row r="916" spans="3:16" x14ac:dyDescent="0.2">
      <c r="C916">
        <v>914</v>
      </c>
      <c r="D916" s="14">
        <f t="shared" si="154"/>
        <v>14.624000000000001</v>
      </c>
      <c r="E916" s="14">
        <f t="shared" si="158"/>
        <v>-3.5555541710586831</v>
      </c>
      <c r="F916" s="14">
        <f t="shared" si="159"/>
        <v>-7.8313832747810286E-3</v>
      </c>
      <c r="G916" s="2">
        <f t="shared" si="155"/>
        <v>3.5555627956621429</v>
      </c>
      <c r="H916" s="10">
        <f t="shared" si="163"/>
        <v>3.3787300415533128E-3</v>
      </c>
      <c r="I916" s="10">
        <f t="shared" si="164"/>
        <v>-0.44999273331065803</v>
      </c>
      <c r="J916" s="10">
        <f t="shared" si="156"/>
        <v>0.45000541757748952</v>
      </c>
      <c r="K916" s="10">
        <f t="shared" si="157"/>
        <v>1.6000225205849288</v>
      </c>
      <c r="L916" s="13">
        <f t="shared" si="160"/>
        <v>2.0249863800225754E-5</v>
      </c>
      <c r="M916" s="13">
        <f t="shared" si="161"/>
        <v>4.4602553293859869E-8</v>
      </c>
      <c r="N916" s="13">
        <f t="shared" si="162"/>
        <v>2.0249912921182002E-5</v>
      </c>
    </row>
    <row r="917" spans="3:16" x14ac:dyDescent="0.2">
      <c r="C917">
        <v>915</v>
      </c>
      <c r="D917" s="14">
        <f t="shared" si="154"/>
        <v>14.64</v>
      </c>
      <c r="E917" s="14">
        <f t="shared" si="158"/>
        <v>-3.5554899864438125</v>
      </c>
      <c r="F917" s="14">
        <f t="shared" si="159"/>
        <v>-1.5031244706800262E-2</v>
      </c>
      <c r="G917" s="2">
        <f t="shared" si="155"/>
        <v>3.5555217594636739</v>
      </c>
      <c r="H917" s="10">
        <f t="shared" si="163"/>
        <v>4.644357304461888E-3</v>
      </c>
      <c r="I917" s="10">
        <f t="shared" si="164"/>
        <v>-0.44998866418629407</v>
      </c>
      <c r="J917" s="10">
        <f t="shared" si="156"/>
        <v>0.4500126308793308</v>
      </c>
      <c r="K917" s="10">
        <f t="shared" si="157"/>
        <v>1.6000297011249551</v>
      </c>
      <c r="L917" s="13">
        <f t="shared" si="160"/>
        <v>2.0250199388893719E-5</v>
      </c>
      <c r="M917" s="13">
        <f t="shared" si="161"/>
        <v>8.561081655011904E-8</v>
      </c>
      <c r="N917" s="13">
        <f t="shared" si="162"/>
        <v>2.0250380354498576E-5</v>
      </c>
    </row>
    <row r="918" spans="3:16" x14ac:dyDescent="0.2">
      <c r="C918">
        <v>916</v>
      </c>
      <c r="D918" s="14">
        <f t="shared" si="154"/>
        <v>14.656000000000001</v>
      </c>
      <c r="E918" s="14">
        <f t="shared" si="158"/>
        <v>-3.5554055516249403</v>
      </c>
      <c r="F918" s="14">
        <f t="shared" si="159"/>
        <v>-2.2231020528742439E-2</v>
      </c>
      <c r="G918" s="2">
        <f t="shared" si="155"/>
        <v>3.5554750533225787</v>
      </c>
      <c r="H918" s="10">
        <f t="shared" si="163"/>
        <v>5.9100049651650277E-3</v>
      </c>
      <c r="I918" s="10">
        <f t="shared" si="164"/>
        <v>-0.44998203195858927</v>
      </c>
      <c r="J918" s="10">
        <f t="shared" si="156"/>
        <v>0.45002084089991778</v>
      </c>
      <c r="K918" s="10">
        <f t="shared" si="157"/>
        <v>1.600037873294907</v>
      </c>
      <c r="L918" s="13">
        <f t="shared" si="160"/>
        <v>2.025051652632115E-5</v>
      </c>
      <c r="M918" s="13">
        <f t="shared" si="161"/>
        <v>1.2662203779756353E-7</v>
      </c>
      <c r="N918" s="13">
        <f t="shared" si="162"/>
        <v>2.0250912392365484E-5</v>
      </c>
    </row>
    <row r="919" spans="3:16" x14ac:dyDescent="0.2">
      <c r="C919">
        <v>917</v>
      </c>
      <c r="D919" s="14">
        <f t="shared" si="154"/>
        <v>14.672000000000001</v>
      </c>
      <c r="E919" s="14">
        <f t="shared" si="158"/>
        <v>-3.5553008662849273</v>
      </c>
      <c r="F919" s="14">
        <f t="shared" si="159"/>
        <v>-2.9430669729475119E-2</v>
      </c>
      <c r="G919" s="2">
        <f t="shared" si="155"/>
        <v>3.5554226772814341</v>
      </c>
      <c r="H919" s="10">
        <f t="shared" si="163"/>
        <v>7.1756718702520317E-3</v>
      </c>
      <c r="I919" s="10">
        <f t="shared" si="164"/>
        <v>-0.44997283643156938</v>
      </c>
      <c r="J919" s="10">
        <f t="shared" si="156"/>
        <v>0.45003004765577753</v>
      </c>
      <c r="K919" s="10">
        <f t="shared" si="157"/>
        <v>1.6000470368933959</v>
      </c>
      <c r="L919" s="13">
        <f t="shared" si="160"/>
        <v>2.0250815204958528E-5</v>
      </c>
      <c r="M919" s="13">
        <f t="shared" si="161"/>
        <v>1.6763657225604688E-7</v>
      </c>
      <c r="N919" s="13">
        <f t="shared" si="162"/>
        <v>2.0251509042185899E-5</v>
      </c>
    </row>
    <row r="920" spans="3:16" x14ac:dyDescent="0.2">
      <c r="C920">
        <v>918</v>
      </c>
      <c r="D920" s="14">
        <f t="shared" si="154"/>
        <v>14.688000000000001</v>
      </c>
      <c r="E920" s="14">
        <f t="shared" si="158"/>
        <v>-3.5551759301250923</v>
      </c>
      <c r="F920" s="14">
        <f t="shared" si="159"/>
        <v>-3.663015129455266E-2</v>
      </c>
      <c r="G920" s="2">
        <f t="shared" si="155"/>
        <v>3.5553646313879925</v>
      </c>
      <c r="H920" s="10">
        <f t="shared" si="163"/>
        <v>8.4413568657848437E-3</v>
      </c>
      <c r="I920" s="10">
        <f t="shared" si="164"/>
        <v>-0.44996107738705726</v>
      </c>
      <c r="J920" s="10">
        <f t="shared" si="156"/>
        <v>0.45004025116544505</v>
      </c>
      <c r="K920" s="10">
        <f t="shared" si="157"/>
        <v>1.600057191694592</v>
      </c>
      <c r="L920" s="13">
        <f t="shared" si="160"/>
        <v>2.025109541547998E-5</v>
      </c>
      <c r="M920" s="13">
        <f t="shared" si="161"/>
        <v>2.0865477520182197E-7</v>
      </c>
      <c r="N920" s="13">
        <f t="shared" si="162"/>
        <v>2.0252170311897162E-5</v>
      </c>
    </row>
    <row r="921" spans="3:16" x14ac:dyDescent="0.2">
      <c r="C921">
        <v>919</v>
      </c>
      <c r="D921" s="14">
        <f t="shared" si="154"/>
        <v>14.704000000000001</v>
      </c>
      <c r="E921" s="14">
        <f t="shared" si="158"/>
        <v>-3.5550307428652221</v>
      </c>
      <c r="F921" s="14">
        <f t="shared" si="159"/>
        <v>-4.3829424205860952E-2</v>
      </c>
      <c r="G921" s="2">
        <f t="shared" si="155"/>
        <v>3.555300915695192</v>
      </c>
      <c r="H921" s="10">
        <f t="shared" si="163"/>
        <v>9.7070587971870292E-3</v>
      </c>
      <c r="I921" s="10">
        <f t="shared" si="164"/>
        <v>-0.44994675458466915</v>
      </c>
      <c r="J921" s="10">
        <f t="shared" si="156"/>
        <v>0.45005145144946318</v>
      </c>
      <c r="K921" s="10">
        <f t="shared" si="157"/>
        <v>1.6000683374482267</v>
      </c>
      <c r="L921" s="13">
        <f t="shared" si="160"/>
        <v>2.0251357147005322E-5</v>
      </c>
      <c r="M921" s="13">
        <f t="shared" si="161"/>
        <v>2.4967700197242593E-7</v>
      </c>
      <c r="N921" s="13">
        <f t="shared" si="162"/>
        <v>2.0252896210193678E-5</v>
      </c>
    </row>
    <row r="922" spans="3:16" x14ac:dyDescent="0.2">
      <c r="C922">
        <v>920</v>
      </c>
      <c r="D922" s="14">
        <f t="shared" si="154"/>
        <v>14.72</v>
      </c>
      <c r="E922" s="14">
        <f t="shared" si="158"/>
        <v>-3.5548653042435823</v>
      </c>
      <c r="F922" s="14">
        <f t="shared" si="159"/>
        <v>-5.1028447441262073E-2</v>
      </c>
      <c r="G922" s="2">
        <f t="shared" si="155"/>
        <v>3.5552315302611563</v>
      </c>
      <c r="H922" s="10">
        <f t="shared" si="163"/>
        <v>1.0972776509160509E-2</v>
      </c>
      <c r="I922" s="10">
        <f t="shared" si="164"/>
        <v>-0.44992986776181071</v>
      </c>
      <c r="J922" s="10">
        <f t="shared" si="156"/>
        <v>0.45006364853038339</v>
      </c>
      <c r="K922" s="10">
        <f t="shared" si="157"/>
        <v>1.6000804738795942</v>
      </c>
      <c r="L922" s="13">
        <f t="shared" si="160"/>
        <v>2.02516003873221E-5</v>
      </c>
      <c r="M922" s="13">
        <f t="shared" si="161"/>
        <v>2.9070360797378569E-7</v>
      </c>
      <c r="N922" s="13">
        <f t="shared" si="162"/>
        <v>2.0253686746749925E-5</v>
      </c>
      <c r="O922" s="8">
        <f>E922</f>
        <v>-3.5548653042435823</v>
      </c>
      <c r="P922" s="8">
        <f>F922</f>
        <v>-5.1028447441262073E-2</v>
      </c>
    </row>
    <row r="923" spans="3:16" x14ac:dyDescent="0.2">
      <c r="C923">
        <v>921</v>
      </c>
      <c r="D923" s="14">
        <f t="shared" si="154"/>
        <v>14.736000000000001</v>
      </c>
      <c r="E923" s="14">
        <f t="shared" si="158"/>
        <v>-3.554679614016929</v>
      </c>
      <c r="F923" s="14">
        <f t="shared" si="159"/>
        <v>-5.8227179974238895E-2</v>
      </c>
      <c r="G923" s="2">
        <f t="shared" si="155"/>
        <v>3.5551564751492015</v>
      </c>
      <c r="H923" s="10">
        <f t="shared" si="163"/>
        <v>1.2238508845602292E-2</v>
      </c>
      <c r="I923" s="10">
        <f t="shared" si="164"/>
        <v>-0.44991041663367243</v>
      </c>
      <c r="J923" s="10">
        <f t="shared" si="156"/>
        <v>0.45007684243276569</v>
      </c>
      <c r="K923" s="10">
        <f t="shared" si="157"/>
        <v>1.6000936006895539</v>
      </c>
      <c r="L923" s="13">
        <f t="shared" si="160"/>
        <v>2.0251825123107636E-5</v>
      </c>
      <c r="M923" s="13">
        <f t="shared" si="161"/>
        <v>3.3173494869309648E-7</v>
      </c>
      <c r="N923" s="13">
        <f t="shared" si="162"/>
        <v>2.0254541932443646E-5</v>
      </c>
    </row>
    <row r="924" spans="3:16" x14ac:dyDescent="0.2">
      <c r="C924">
        <v>922</v>
      </c>
      <c r="D924" s="14">
        <f t="shared" si="154"/>
        <v>14.752000000000001</v>
      </c>
      <c r="E924" s="14">
        <f t="shared" si="158"/>
        <v>-3.554473671960523</v>
      </c>
      <c r="F924" s="14">
        <f t="shared" si="159"/>
        <v>-6.5425580773539591E-2</v>
      </c>
      <c r="G924" s="2">
        <f t="shared" si="155"/>
        <v>3.5550757504278412</v>
      </c>
      <c r="H924" s="10">
        <f t="shared" si="163"/>
        <v>1.3504254649548963E-2</v>
      </c>
      <c r="I924" s="10">
        <f t="shared" si="164"/>
        <v>-0.44988840089322407</v>
      </c>
      <c r="J924" s="10">
        <f t="shared" si="156"/>
        <v>0.45009103318317972</v>
      </c>
      <c r="K924" s="10">
        <f t="shared" si="157"/>
        <v>1.6001077175545351</v>
      </c>
      <c r="L924" s="13">
        <f t="shared" si="160"/>
        <v>2.0252031339484944E-5</v>
      </c>
      <c r="M924" s="13">
        <f t="shared" si="161"/>
        <v>3.7277137968105832E-7</v>
      </c>
      <c r="N924" s="13">
        <f t="shared" si="162"/>
        <v>2.0255461778912612E-5</v>
      </c>
    </row>
    <row r="925" spans="3:16" x14ac:dyDescent="0.2">
      <c r="C925">
        <v>923</v>
      </c>
      <c r="D925" s="14">
        <f t="shared" si="154"/>
        <v>14.768000000000001</v>
      </c>
      <c r="E925" s="14">
        <f t="shared" si="158"/>
        <v>-3.5542474778681434</v>
      </c>
      <c r="F925" s="14">
        <f t="shared" si="159"/>
        <v>-7.2623608802822065E-2</v>
      </c>
      <c r="G925" s="2">
        <f t="shared" si="155"/>
        <v>3.5549893561707893</v>
      </c>
      <c r="H925" s="10">
        <f t="shared" si="163"/>
        <v>1.477001276303791E-2</v>
      </c>
      <c r="I925" s="10">
        <f t="shared" si="164"/>
        <v>-0.4498638202112123</v>
      </c>
      <c r="J925" s="10">
        <f t="shared" si="156"/>
        <v>0.45010622081020635</v>
      </c>
      <c r="K925" s="10">
        <f t="shared" si="157"/>
        <v>1.6001228241265426</v>
      </c>
      <c r="L925" s="13">
        <f t="shared" si="160"/>
        <v>2.0252219019578632E-5</v>
      </c>
      <c r="M925" s="13">
        <f t="shared" si="161"/>
        <v>4.1381325655187598E-7</v>
      </c>
      <c r="N925" s="13">
        <f t="shared" si="162"/>
        <v>2.0256446298111637E-5</v>
      </c>
    </row>
    <row r="926" spans="3:16" x14ac:dyDescent="0.2">
      <c r="C926">
        <v>924</v>
      </c>
      <c r="D926" s="14">
        <f t="shared" si="154"/>
        <v>14.784000000000001</v>
      </c>
      <c r="E926" s="14">
        <f t="shared" si="158"/>
        <v>-3.5540010315521058</v>
      </c>
      <c r="F926" s="14">
        <f t="shared" si="159"/>
        <v>-7.9821223020298385E-2</v>
      </c>
      <c r="G926" s="2">
        <f t="shared" si="155"/>
        <v>3.5548972924569688</v>
      </c>
      <c r="H926" s="10">
        <f t="shared" si="163"/>
        <v>1.6035782026996293E-2</v>
      </c>
      <c r="I926" s="10">
        <f t="shared" si="164"/>
        <v>-0.44983667423615509</v>
      </c>
      <c r="J926" s="10">
        <f t="shared" si="156"/>
        <v>0.45012240534443748</v>
      </c>
      <c r="K926" s="10">
        <f t="shared" si="157"/>
        <v>1.6001389200331591</v>
      </c>
      <c r="L926" s="13">
        <f t="shared" si="160"/>
        <v>2.0252388145625133E-5</v>
      </c>
      <c r="M926" s="13">
        <f t="shared" si="161"/>
        <v>4.5486093503521729E-7</v>
      </c>
      <c r="N926" s="13">
        <f t="shared" si="162"/>
        <v>2.0257495503424864E-5</v>
      </c>
    </row>
    <row r="927" spans="3:16" x14ac:dyDescent="0.2">
      <c r="C927">
        <v>925</v>
      </c>
      <c r="D927" s="14">
        <f t="shared" si="154"/>
        <v>14.8</v>
      </c>
      <c r="E927" s="14">
        <f t="shared" si="158"/>
        <v>-3.5537343328432796</v>
      </c>
      <c r="F927" s="14">
        <f t="shared" si="159"/>
        <v>-8.7018382378379028E-2</v>
      </c>
      <c r="G927" s="2">
        <f t="shared" si="155"/>
        <v>3.5547995593705166</v>
      </c>
      <c r="H927" s="10">
        <f t="shared" si="163"/>
        <v>1.7301561281241051E-2</v>
      </c>
      <c r="I927" s="10">
        <f t="shared" si="164"/>
        <v>-0.44980696259433289</v>
      </c>
      <c r="J927" s="10">
        <f t="shared" si="156"/>
        <v>0.45013958681847582</v>
      </c>
      <c r="K927" s="10">
        <f t="shared" si="157"/>
        <v>1.6001560048775443</v>
      </c>
      <c r="L927" s="13">
        <f t="shared" si="160"/>
        <v>2.025253869852861E-5</v>
      </c>
      <c r="M927" s="13">
        <f t="shared" si="161"/>
        <v>4.9591477095667362E-7</v>
      </c>
      <c r="N927" s="13">
        <f t="shared" si="162"/>
        <v>2.0258609409222834E-5</v>
      </c>
    </row>
    <row r="928" spans="3:16" x14ac:dyDescent="0.2">
      <c r="C928">
        <v>926</v>
      </c>
      <c r="D928" s="14">
        <f t="shared" si="154"/>
        <v>14.816000000000001</v>
      </c>
      <c r="E928" s="14">
        <f t="shared" si="158"/>
        <v>-3.5534473815911061</v>
      </c>
      <c r="F928" s="14">
        <f t="shared" si="159"/>
        <v>-9.4215045823317037E-2</v>
      </c>
      <c r="G928" s="2">
        <f t="shared" si="155"/>
        <v>3.5546961570007887</v>
      </c>
      <c r="H928" s="10">
        <f t="shared" si="163"/>
        <v>1.8567349364312369E-2</v>
      </c>
      <c r="I928" s="10">
        <f t="shared" si="164"/>
        <v>-0.4497746848897855</v>
      </c>
      <c r="J928" s="10">
        <f t="shared" si="156"/>
        <v>0.45015776526693646</v>
      </c>
      <c r="K928" s="10">
        <f t="shared" si="157"/>
        <v>1.6001740782384422</v>
      </c>
      <c r="L928" s="13">
        <f t="shared" si="160"/>
        <v>2.0252670657194827E-5</v>
      </c>
      <c r="M928" s="13">
        <f t="shared" si="161"/>
        <v>5.3697512020933759E-7</v>
      </c>
      <c r="N928" s="13">
        <f t="shared" si="162"/>
        <v>2.0259788030197259E-5</v>
      </c>
    </row>
    <row r="929" spans="3:16" x14ac:dyDescent="0.2">
      <c r="C929">
        <v>927</v>
      </c>
      <c r="D929" s="14">
        <f t="shared" si="154"/>
        <v>14.832000000000001</v>
      </c>
      <c r="E929" s="14">
        <f t="shared" si="158"/>
        <v>-3.5531401776636216</v>
      </c>
      <c r="F929" s="14">
        <f t="shared" si="159"/>
        <v>-0.10141117229485216</v>
      </c>
      <c r="G929" s="2">
        <f t="shared" si="155"/>
        <v>3.5545870854423711</v>
      </c>
      <c r="H929" s="10">
        <f t="shared" si="163"/>
        <v>1.9833145113390405E-2</v>
      </c>
      <c r="I929" s="10">
        <f t="shared" si="164"/>
        <v>-0.44973984070430673</v>
      </c>
      <c r="J929" s="10">
        <f t="shared" si="156"/>
        <v>0.45017694072644809</v>
      </c>
      <c r="K929" s="10">
        <f t="shared" si="157"/>
        <v>1.6001931396701883</v>
      </c>
      <c r="L929" s="13">
        <f t="shared" si="160"/>
        <v>2.0252783999419322E-5</v>
      </c>
      <c r="M929" s="13">
        <f t="shared" si="161"/>
        <v>5.7804233879998891E-7</v>
      </c>
      <c r="N929" s="13">
        <f t="shared" si="162"/>
        <v>2.0261031382251515E-5</v>
      </c>
    </row>
    <row r="930" spans="3:16" x14ac:dyDescent="0.2">
      <c r="C930">
        <v>928</v>
      </c>
      <c r="D930" s="14">
        <f t="shared" si="154"/>
        <v>14.848000000000001</v>
      </c>
      <c r="E930" s="14">
        <f t="shared" si="158"/>
        <v>-3.5528127209474776</v>
      </c>
      <c r="F930" s="14">
        <f t="shared" si="159"/>
        <v>-0.10860672072585485</v>
      </c>
      <c r="G930" s="2">
        <f t="shared" si="155"/>
        <v>3.554472344795081</v>
      </c>
      <c r="H930" s="10">
        <f t="shared" si="163"/>
        <v>2.1098947364239784E-2</v>
      </c>
      <c r="I930" s="10">
        <f t="shared" si="164"/>
        <v>-0.4497024295974355</v>
      </c>
      <c r="J930" s="10">
        <f t="shared" si="156"/>
        <v>0.45019711323565303</v>
      </c>
      <c r="K930" s="10">
        <f t="shared" si="157"/>
        <v>1.6002131887027082</v>
      </c>
      <c r="L930" s="13">
        <f t="shared" si="160"/>
        <v>2.0252878701443322E-5</v>
      </c>
      <c r="M930" s="13">
        <f t="shared" si="161"/>
        <v>6.191167828406563E-7</v>
      </c>
      <c r="N930" s="13">
        <f t="shared" si="162"/>
        <v>2.0262339482058123E-5</v>
      </c>
    </row>
    <row r="931" spans="3:16" x14ac:dyDescent="0.2">
      <c r="C931">
        <v>929</v>
      </c>
      <c r="D931" s="14">
        <f t="shared" si="154"/>
        <v>14.864000000000001</v>
      </c>
      <c r="E931" s="14">
        <f t="shared" si="158"/>
        <v>-3.5524650113479659</v>
      </c>
      <c r="F931" s="14">
        <f t="shared" si="159"/>
        <v>-0.1158016500419701</v>
      </c>
      <c r="G931" s="2">
        <f t="shared" si="155"/>
        <v>3.5543519351639827</v>
      </c>
      <c r="H931" s="10">
        <f t="shared" si="163"/>
        <v>2.236475495107082E-2</v>
      </c>
      <c r="I931" s="10">
        <f t="shared" si="164"/>
        <v>-0.44966245110645164</v>
      </c>
      <c r="J931" s="10">
        <f t="shared" si="156"/>
        <v>0.45021828283520815</v>
      </c>
      <c r="K931" s="10">
        <f t="shared" si="157"/>
        <v>1.6002342248415273</v>
      </c>
      <c r="L931" s="13">
        <f t="shared" si="160"/>
        <v>2.0252954738175788E-5</v>
      </c>
      <c r="M931" s="13">
        <f t="shared" si="161"/>
        <v>6.601988085388477E-7</v>
      </c>
      <c r="N931" s="13">
        <f t="shared" si="162"/>
        <v>2.0263712347282106E-5</v>
      </c>
    </row>
    <row r="932" spans="3:16" x14ac:dyDescent="0.2">
      <c r="C932">
        <v>930</v>
      </c>
      <c r="D932" s="14">
        <f t="shared" si="154"/>
        <v>14.88</v>
      </c>
      <c r="E932" s="14">
        <f t="shared" si="158"/>
        <v>-3.5520970487890433</v>
      </c>
      <c r="F932" s="14">
        <f t="shared" si="159"/>
        <v>-0.12299591916126131</v>
      </c>
      <c r="G932" s="2">
        <f t="shared" si="155"/>
        <v>3.5542258566593872</v>
      </c>
      <c r="H932" s="10">
        <f t="shared" si="163"/>
        <v>2.3630566706511758E-2</v>
      </c>
      <c r="I932" s="10">
        <f t="shared" si="164"/>
        <v>-0.44961990474636815</v>
      </c>
      <c r="J932" s="10">
        <f t="shared" si="156"/>
        <v>0.45024044956778825</v>
      </c>
      <c r="K932" s="10">
        <f t="shared" si="157"/>
        <v>1.6002562475677797</v>
      </c>
      <c r="L932" s="13">
        <f t="shared" si="160"/>
        <v>2.0253012083193411E-5</v>
      </c>
      <c r="M932" s="13">
        <f t="shared" si="161"/>
        <v>7.0128877223041286E-7</v>
      </c>
      <c r="N932" s="13">
        <f t="shared" si="162"/>
        <v>2.0265149996583662E-5</v>
      </c>
      <c r="O932" s="8"/>
      <c r="P932" s="8"/>
    </row>
    <row r="933" spans="3:16" x14ac:dyDescent="0.2">
      <c r="C933">
        <v>931</v>
      </c>
      <c r="D933" s="14">
        <f t="shared" si="154"/>
        <v>14.896000000000001</v>
      </c>
      <c r="E933" s="14">
        <f t="shared" si="158"/>
        <v>-3.5517088332133575</v>
      </c>
      <c r="F933" s="14">
        <f t="shared" si="159"/>
        <v>-0.13018948699385388</v>
      </c>
      <c r="G933" s="2">
        <f t="shared" si="155"/>
        <v>3.5540941093968677</v>
      </c>
      <c r="H933" s="10">
        <f t="shared" si="163"/>
        <v>2.4896381461469996E-2</v>
      </c>
      <c r="I933" s="10">
        <f t="shared" si="164"/>
        <v>-0.44957479000992284</v>
      </c>
      <c r="J933" s="10">
        <f t="shared" si="156"/>
        <v>0.4502636134780838</v>
      </c>
      <c r="K933" s="10">
        <f t="shared" si="157"/>
        <v>1.6002792563382058</v>
      </c>
      <c r="L933" s="13">
        <f t="shared" si="160"/>
        <v>2.0253050708296527E-5</v>
      </c>
      <c r="M933" s="13">
        <f t="shared" si="161"/>
        <v>7.4238703037776689E-7</v>
      </c>
      <c r="N933" s="13">
        <f t="shared" si="162"/>
        <v>2.0266652449176296E-5</v>
      </c>
    </row>
    <row r="934" spans="3:16" x14ac:dyDescent="0.2">
      <c r="C934">
        <v>932</v>
      </c>
      <c r="D934" s="14">
        <f t="shared" si="154"/>
        <v>14.912000000000001</v>
      </c>
      <c r="E934" s="14">
        <f t="shared" si="158"/>
        <v>-3.5513003645822763</v>
      </c>
      <c r="F934" s="14">
        <f t="shared" si="159"/>
        <v>-0.13738231244157884</v>
      </c>
      <c r="G934" s="2">
        <f t="shared" si="155"/>
        <v>3.553956693497264</v>
      </c>
      <c r="H934" s="10">
        <f t="shared" si="163"/>
        <v>2.6162198045048823E-2</v>
      </c>
      <c r="I934" s="10">
        <f t="shared" si="164"/>
        <v>-0.44952710636757093</v>
      </c>
      <c r="J934" s="10">
        <f t="shared" si="156"/>
        <v>0.45028777461280223</v>
      </c>
      <c r="K934" s="10">
        <f t="shared" si="157"/>
        <v>1.6003032505851558</v>
      </c>
      <c r="L934" s="13">
        <f t="shared" si="160"/>
        <v>2.0253070583953203E-5</v>
      </c>
      <c r="M934" s="13">
        <f t="shared" si="161"/>
        <v>7.8349393954280087E-7</v>
      </c>
      <c r="N934" s="13">
        <f t="shared" si="162"/>
        <v>2.0268219725271652E-5</v>
      </c>
    </row>
    <row r="935" spans="3:16" x14ac:dyDescent="0.2">
      <c r="C935">
        <v>933</v>
      </c>
      <c r="D935" s="14">
        <f t="shared" si="154"/>
        <v>14.928000000000001</v>
      </c>
      <c r="E935" s="14">
        <f t="shared" si="158"/>
        <v>-3.5508716428759159</v>
      </c>
      <c r="F935" s="14">
        <f t="shared" si="159"/>
        <v>-0.14457435439761615</v>
      </c>
      <c r="G935" s="2">
        <f t="shared" si="155"/>
        <v>3.5538136090866943</v>
      </c>
      <c r="H935" s="10">
        <f t="shared" si="163"/>
        <v>2.7428015284464147E-2</v>
      </c>
      <c r="I935" s="10">
        <f t="shared" si="164"/>
        <v>-0.44947685326747999</v>
      </c>
      <c r="J935" s="10">
        <f t="shared" si="156"/>
        <v>0.45031293302067238</v>
      </c>
      <c r="K935" s="10">
        <f t="shared" si="157"/>
        <v>1.6003282297166106</v>
      </c>
      <c r="L935" s="13">
        <f t="shared" si="160"/>
        <v>2.0253071679077195E-5</v>
      </c>
      <c r="M935" s="13">
        <f t="shared" si="161"/>
        <v>8.2460985641219511E-7</v>
      </c>
      <c r="N935" s="13">
        <f t="shared" si="162"/>
        <v>2.0269851845860413E-5</v>
      </c>
    </row>
    <row r="936" spans="3:16" x14ac:dyDescent="0.2">
      <c r="C936">
        <v>934</v>
      </c>
      <c r="D936" s="14">
        <f t="shared" si="154"/>
        <v>14.944000000000001</v>
      </c>
      <c r="E936" s="14">
        <f t="shared" si="158"/>
        <v>-3.5504226680931734</v>
      </c>
      <c r="F936" s="14">
        <f t="shared" si="159"/>
        <v>-0.15176557174613819</v>
      </c>
      <c r="G936" s="2">
        <f t="shared" si="155"/>
        <v>3.5536648562965643</v>
      </c>
      <c r="H936" s="10">
        <f t="shared" si="163"/>
        <v>2.8693832004933473E-2</v>
      </c>
      <c r="I936" s="10">
        <f t="shared" si="164"/>
        <v>-0.4494240301355194</v>
      </c>
      <c r="J936" s="10">
        <f t="shared" si="156"/>
        <v>0.45033908875244177</v>
      </c>
      <c r="K936" s="10">
        <f t="shared" si="157"/>
        <v>1.6003541931161718</v>
      </c>
      <c r="L936" s="13">
        <f t="shared" si="160"/>
        <v>2.0253053961249989E-5</v>
      </c>
      <c r="M936" s="13">
        <f t="shared" si="161"/>
        <v>8.6573513782850496E-7</v>
      </c>
      <c r="N936" s="13">
        <f t="shared" si="162"/>
        <v>2.0271548832937626E-5</v>
      </c>
    </row>
    <row r="937" spans="3:16" x14ac:dyDescent="0.2">
      <c r="C937">
        <v>935</v>
      </c>
      <c r="D937" s="14">
        <f t="shared" si="154"/>
        <v>14.96</v>
      </c>
      <c r="E937" s="14">
        <f t="shared" si="158"/>
        <v>-3.5499534402517581</v>
      </c>
      <c r="F937" s="14">
        <f t="shared" si="159"/>
        <v>-0.15895592336195277</v>
      </c>
      <c r="G937" s="2">
        <f t="shared" si="155"/>
        <v>3.5535104352635778</v>
      </c>
      <c r="H937" s="10">
        <f t="shared" si="163"/>
        <v>2.9959647029620395E-2</v>
      </c>
      <c r="I937" s="10">
        <f t="shared" si="164"/>
        <v>-0.44936863637525143</v>
      </c>
      <c r="J937" s="10">
        <f t="shared" si="156"/>
        <v>0.45036624186087965</v>
      </c>
      <c r="K937" s="10">
        <f t="shared" si="157"/>
        <v>1.6003811401430761</v>
      </c>
      <c r="L937" s="13">
        <f t="shared" si="160"/>
        <v>2.0253017396720807E-5</v>
      </c>
      <c r="M937" s="13">
        <f t="shared" si="161"/>
        <v>9.0687014077373013E-7</v>
      </c>
      <c r="N937" s="13">
        <f t="shared" si="162"/>
        <v>2.0273310709504319E-5</v>
      </c>
    </row>
    <row r="938" spans="3:16" x14ac:dyDescent="0.2">
      <c r="C938">
        <v>936</v>
      </c>
      <c r="D938" s="14">
        <f t="shared" si="154"/>
        <v>14.976000000000001</v>
      </c>
      <c r="E938" s="14">
        <f t="shared" si="158"/>
        <v>-3.5494639593882256</v>
      </c>
      <c r="F938" s="14">
        <f t="shared" si="159"/>
        <v>-0.16614536811014624</v>
      </c>
      <c r="G938" s="2">
        <f t="shared" si="155"/>
        <v>3.5533503461297471</v>
      </c>
      <c r="H938" s="10">
        <f t="shared" si="163"/>
        <v>3.1225459179523574E-2</v>
      </c>
      <c r="I938" s="10">
        <f t="shared" si="164"/>
        <v>-0.44931067136792269</v>
      </c>
      <c r="J938" s="10">
        <f t="shared" si="156"/>
        <v>0.4503943924007775</v>
      </c>
      <c r="K938" s="10">
        <f t="shared" si="157"/>
        <v>1.6004090701321998</v>
      </c>
      <c r="L938" s="13">
        <f t="shared" si="160"/>
        <v>2.0252961949962511E-5</v>
      </c>
      <c r="M938" s="13">
        <f t="shared" si="161"/>
        <v>9.4801522235155035E-7</v>
      </c>
      <c r="N938" s="13">
        <f t="shared" si="162"/>
        <v>2.0275137499125365E-5</v>
      </c>
    </row>
    <row r="939" spans="3:16" x14ac:dyDescent="0.2">
      <c r="C939">
        <v>937</v>
      </c>
      <c r="D939" s="14">
        <f t="shared" si="154"/>
        <v>14.992000000000001</v>
      </c>
      <c r="E939" s="14">
        <f t="shared" si="158"/>
        <v>-3.5489542255580133</v>
      </c>
      <c r="F939" s="14">
        <f t="shared" si="159"/>
        <v>-0.1733338648457263</v>
      </c>
      <c r="G939" s="2">
        <f t="shared" si="155"/>
        <v>3.5531845890424036</v>
      </c>
      <c r="H939" s="10">
        <f t="shared" si="163"/>
        <v>3.2491267273365709E-2</v>
      </c>
      <c r="I939" s="10">
        <f t="shared" si="164"/>
        <v>-0.44925013447245749</v>
      </c>
      <c r="J939" s="10">
        <f t="shared" si="156"/>
        <v>0.4504235404289505</v>
      </c>
      <c r="K939" s="10">
        <f t="shared" si="157"/>
        <v>1.6004379823940649</v>
      </c>
      <c r="L939" s="13">
        <f t="shared" si="160"/>
        <v>2.0252887583893653E-5</v>
      </c>
      <c r="M939" s="13">
        <f t="shared" si="161"/>
        <v>9.891707398042015E-7</v>
      </c>
      <c r="N939" s="13">
        <f t="shared" si="162"/>
        <v>2.027702922615437E-5</v>
      </c>
    </row>
    <row r="940" spans="3:16" x14ac:dyDescent="0.2">
      <c r="C940">
        <v>938</v>
      </c>
      <c r="D940" s="14">
        <f t="shared" si="154"/>
        <v>15.008000000000001</v>
      </c>
      <c r="E940" s="14">
        <f t="shared" si="158"/>
        <v>-3.5484242388354779</v>
      </c>
      <c r="F940" s="14">
        <f t="shared" si="159"/>
        <v>-0.18052137241326488</v>
      </c>
      <c r="G940" s="2">
        <f t="shared" si="155"/>
        <v>3.5530131641542098</v>
      </c>
      <c r="H940" s="10">
        <f t="shared" si="163"/>
        <v>3.375707012751028E-2</v>
      </c>
      <c r="I940" s="10">
        <f t="shared" si="164"/>
        <v>-0.44918702502544716</v>
      </c>
      <c r="J940" s="10">
        <f t="shared" si="156"/>
        <v>0.4504536860042388</v>
      </c>
      <c r="K940" s="10">
        <f t="shared" si="157"/>
        <v>1.6004678762148474</v>
      </c>
      <c r="L940" s="13">
        <f t="shared" si="160"/>
        <v>2.025279426032256E-5</v>
      </c>
      <c r="M940" s="13">
        <f t="shared" si="161"/>
        <v>1.0303370505533315E-6</v>
      </c>
      <c r="N940" s="13">
        <f t="shared" si="162"/>
        <v>2.0278985916181738E-5</v>
      </c>
    </row>
    <row r="941" spans="3:16" x14ac:dyDescent="0.2">
      <c r="C941">
        <v>939</v>
      </c>
      <c r="D941" s="14">
        <f t="shared" si="154"/>
        <v>15.024000000000001</v>
      </c>
      <c r="E941" s="14">
        <f t="shared" si="158"/>
        <v>-3.547873999313933</v>
      </c>
      <c r="F941" s="14">
        <f t="shared" si="159"/>
        <v>-0.18770784964654061</v>
      </c>
      <c r="G941" s="2">
        <f t="shared" si="155"/>
        <v>3.5528360716231715</v>
      </c>
      <c r="H941" s="10">
        <f t="shared" si="163"/>
        <v>3.5022866555906029E-2</v>
      </c>
      <c r="I941" s="10">
        <f t="shared" si="164"/>
        <v>-0.44912134234113832</v>
      </c>
      <c r="J941" s="10">
        <f t="shared" si="156"/>
        <v>0.45048482918750854</v>
      </c>
      <c r="K941" s="10">
        <f t="shared" si="157"/>
        <v>1.6004987508563833</v>
      </c>
      <c r="L941" s="13">
        <f t="shared" si="160"/>
        <v>2.0252681939725292E-5</v>
      </c>
      <c r="M941" s="13">
        <f t="shared" si="161"/>
        <v>1.0715145121742431E-6</v>
      </c>
      <c r="N941" s="13">
        <f t="shared" si="162"/>
        <v>2.0281007595814244E-5</v>
      </c>
    </row>
    <row r="942" spans="3:16" x14ac:dyDescent="0.2">
      <c r="C942">
        <v>940</v>
      </c>
      <c r="D942" s="14">
        <f t="shared" si="154"/>
        <v>15.040000000000001</v>
      </c>
      <c r="E942" s="14">
        <f t="shared" si="158"/>
        <v>-3.5473035071056889</v>
      </c>
      <c r="F942" s="14">
        <f t="shared" si="159"/>
        <v>-0.19489325536818131</v>
      </c>
      <c r="G942" s="2">
        <f t="shared" si="155"/>
        <v>3.5526533116126497</v>
      </c>
      <c r="H942" s="10">
        <f t="shared" si="163"/>
        <v>3.6288655369975942E-2</v>
      </c>
      <c r="I942" s="10">
        <f t="shared" si="164"/>
        <v>-0.44905308571142538</v>
      </c>
      <c r="J942" s="10">
        <f t="shared" si="156"/>
        <v>0.4505169700416552</v>
      </c>
      <c r="K942" s="10">
        <f t="shared" si="157"/>
        <v>1.6005306055561832</v>
      </c>
      <c r="L942" s="13">
        <f t="shared" si="160"/>
        <v>2.0252550580801554E-5</v>
      </c>
      <c r="M942" s="13">
        <f t="shared" si="161"/>
        <v>1.1127034823812388E-6</v>
      </c>
      <c r="N942" s="13">
        <f t="shared" si="162"/>
        <v>2.0283094292233339E-5</v>
      </c>
      <c r="O942" s="8">
        <f>E942</f>
        <v>-3.5473035071056889</v>
      </c>
      <c r="P942" s="8">
        <f>F942</f>
        <v>-0.19489325536818131</v>
      </c>
    </row>
    <row r="943" spans="3:16" x14ac:dyDescent="0.2">
      <c r="C943">
        <v>941</v>
      </c>
      <c r="D943" s="14">
        <f t="shared" si="154"/>
        <v>15.056000000000001</v>
      </c>
      <c r="E943" s="14">
        <f t="shared" si="158"/>
        <v>-3.5467127623420938</v>
      </c>
      <c r="F943" s="14">
        <f t="shared" si="159"/>
        <v>-0.20207754838930622</v>
      </c>
      <c r="G943" s="2">
        <f t="shared" si="155"/>
        <v>3.5524648842913731</v>
      </c>
      <c r="H943" s="10">
        <f t="shared" si="163"/>
        <v>3.7554435378506223E-2</v>
      </c>
      <c r="I943" s="10">
        <f t="shared" si="164"/>
        <v>-0.44898225440584066</v>
      </c>
      <c r="J943" s="10">
        <f t="shared" si="156"/>
        <v>0.45055010863160316</v>
      </c>
      <c r="K943" s="10">
        <f t="shared" si="157"/>
        <v>1.6005634395274337</v>
      </c>
      <c r="L943" s="13">
        <f t="shared" si="160"/>
        <v>2.0252400140696736E-5</v>
      </c>
      <c r="M943" s="13">
        <f t="shared" si="161"/>
        <v>1.1539043190400555E-6</v>
      </c>
      <c r="N943" s="13">
        <f t="shared" si="162"/>
        <v>2.028524603342026E-5</v>
      </c>
    </row>
    <row r="944" spans="3:16" x14ac:dyDescent="0.2">
      <c r="C944">
        <v>942</v>
      </c>
      <c r="D944" s="14">
        <f t="shared" si="154"/>
        <v>15.072000000000001</v>
      </c>
      <c r="E944" s="14">
        <f t="shared" si="158"/>
        <v>-3.5461017651735767</v>
      </c>
      <c r="F944" s="14">
        <f t="shared" si="159"/>
        <v>-0.20926068750916821</v>
      </c>
      <c r="G944" s="2">
        <f t="shared" si="155"/>
        <v>3.5522707898334502</v>
      </c>
      <c r="H944" s="10">
        <f t="shared" si="163"/>
        <v>3.8820205387563034E-2</v>
      </c>
      <c r="I944" s="10">
        <f t="shared" si="164"/>
        <v>-0.44890884767154537</v>
      </c>
      <c r="J944" s="10">
        <f t="shared" si="156"/>
        <v>0.45058424502430988</v>
      </c>
      <c r="K944" s="10">
        <f t="shared" si="157"/>
        <v>1.6005972519590141</v>
      </c>
      <c r="L944" s="13">
        <f t="shared" si="160"/>
        <v>2.0252230575223962E-5</v>
      </c>
      <c r="M944" s="13">
        <f t="shared" si="161"/>
        <v>1.1951173802118298E-6</v>
      </c>
      <c r="N944" s="13">
        <f t="shared" si="162"/>
        <v>2.0287462848383004E-5</v>
      </c>
    </row>
    <row r="945" spans="3:16" x14ac:dyDescent="0.2">
      <c r="C945">
        <v>943</v>
      </c>
      <c r="D945" s="14">
        <f t="shared" si="154"/>
        <v>15.088000000000001</v>
      </c>
      <c r="E945" s="14">
        <f t="shared" si="158"/>
        <v>-3.5454705157696917</v>
      </c>
      <c r="F945" s="14">
        <f t="shared" si="159"/>
        <v>-0.21644263151479567</v>
      </c>
      <c r="G945" s="2">
        <f t="shared" si="155"/>
        <v>3.5520710284183865</v>
      </c>
      <c r="H945" s="10">
        <f t="shared" si="163"/>
        <v>4.0085964200409219E-2</v>
      </c>
      <c r="I945" s="10">
        <f t="shared" si="164"/>
        <v>-0.44883286473331419</v>
      </c>
      <c r="J945" s="10">
        <f t="shared" si="156"/>
        <v>0.45061937928876294</v>
      </c>
      <c r="K945" s="10">
        <f t="shared" si="157"/>
        <v>1.6006320420154911</v>
      </c>
      <c r="L945" s="13">
        <f t="shared" si="160"/>
        <v>2.0252041838642043E-5</v>
      </c>
      <c r="M945" s="13">
        <f t="shared" si="161"/>
        <v>1.2363430241659756E-6</v>
      </c>
      <c r="N945" s="13">
        <f t="shared" si="162"/>
        <v>2.0289744766938583E-5</v>
      </c>
    </row>
    <row r="946" spans="3:16" x14ac:dyDescent="0.2">
      <c r="C946">
        <v>944</v>
      </c>
      <c r="D946" s="14">
        <f t="shared" si="154"/>
        <v>15.104000000000001</v>
      </c>
      <c r="E946" s="14">
        <f t="shared" si="158"/>
        <v>-3.5448190143191636</v>
      </c>
      <c r="F946" s="14">
        <f t="shared" si="159"/>
        <v>-0.22362333918063426</v>
      </c>
      <c r="G946" s="2">
        <f t="shared" si="155"/>
        <v>3.5518656002310931</v>
      </c>
      <c r="H946" s="10">
        <f t="shared" si="163"/>
        <v>4.1351710617393289E-2</v>
      </c>
      <c r="I946" s="10">
        <f t="shared" si="164"/>
        <v>-0.44875430479352463</v>
      </c>
      <c r="J946" s="10">
        <f t="shared" si="156"/>
        <v>0.45065551149598099</v>
      </c>
      <c r="K946" s="10">
        <f t="shared" si="157"/>
        <v>1.6006678088371229</v>
      </c>
      <c r="L946" s="13">
        <f t="shared" si="160"/>
        <v>2.0251833883655479E-5</v>
      </c>
      <c r="M946" s="13">
        <f t="shared" si="161"/>
        <v>1.2775816093104631E-6</v>
      </c>
      <c r="N946" s="13">
        <f t="shared" si="162"/>
        <v>2.0292091819712046E-5</v>
      </c>
    </row>
    <row r="947" spans="3:16" x14ac:dyDescent="0.2">
      <c r="C947">
        <v>945</v>
      </c>
      <c r="D947" s="14">
        <f t="shared" si="154"/>
        <v>15.120000000000001</v>
      </c>
      <c r="E947" s="14">
        <f t="shared" si="158"/>
        <v>-3.5441472610299352</v>
      </c>
      <c r="F947" s="14">
        <f t="shared" si="159"/>
        <v>-0.23080276926818846</v>
      </c>
      <c r="G947" s="2">
        <f t="shared" si="155"/>
        <v>3.5516545054619058</v>
      </c>
      <c r="H947" s="10">
        <f t="shared" si="163"/>
        <v>4.2617443435866154E-2</v>
      </c>
      <c r="I947" s="10">
        <f t="shared" si="164"/>
        <v>-0.44867316703215038</v>
      </c>
      <c r="J947" s="10">
        <f t="shared" si="156"/>
        <v>0.45069264171902029</v>
      </c>
      <c r="K947" s="10">
        <f t="shared" si="157"/>
        <v>1.600704551539887</v>
      </c>
      <c r="L947" s="13">
        <f t="shared" si="160"/>
        <v>2.0251606661858546E-5</v>
      </c>
      <c r="M947" s="13">
        <f t="shared" si="161"/>
        <v>1.3188334942046965E-6</v>
      </c>
      <c r="N947" s="13">
        <f t="shared" si="162"/>
        <v>2.0294504038583192E-5</v>
      </c>
    </row>
    <row r="948" spans="3:16" x14ac:dyDescent="0.2">
      <c r="C948">
        <v>946</v>
      </c>
      <c r="D948" s="14">
        <f t="shared" si="154"/>
        <v>15.136000000000001</v>
      </c>
      <c r="E948" s="14">
        <f t="shared" si="158"/>
        <v>-3.5434552561292159</v>
      </c>
      <c r="F948" s="14">
        <f t="shared" si="159"/>
        <v>-0.23798088052566307</v>
      </c>
      <c r="G948" s="2">
        <f t="shared" si="155"/>
        <v>3.5514377443065976</v>
      </c>
      <c r="H948" s="10">
        <f t="shared" si="163"/>
        <v>4.3883161450125607E-2</v>
      </c>
      <c r="I948" s="10">
        <f t="shared" si="164"/>
        <v>-0.44858945060674904</v>
      </c>
      <c r="J948" s="10">
        <f t="shared" si="156"/>
        <v>0.45073077003297957</v>
      </c>
      <c r="K948" s="10">
        <f t="shared" si="157"/>
        <v>1.6007422692155007</v>
      </c>
      <c r="L948" s="13">
        <f t="shared" si="160"/>
        <v>2.0251360123069162E-5</v>
      </c>
      <c r="M948" s="13">
        <f t="shared" si="161"/>
        <v>1.360099037631013E-6</v>
      </c>
      <c r="N948" s="13">
        <f t="shared" si="162"/>
        <v>2.0296981456029383E-5</v>
      </c>
    </row>
    <row r="949" spans="3:16" x14ac:dyDescent="0.2">
      <c r="C949">
        <v>947</v>
      </c>
      <c r="D949" s="14">
        <f t="shared" si="154"/>
        <v>15.152000000000001</v>
      </c>
      <c r="E949" s="14">
        <f t="shared" si="158"/>
        <v>-3.5427429998635311</v>
      </c>
      <c r="F949" s="14">
        <f t="shared" si="159"/>
        <v>-0.24515763168760443</v>
      </c>
      <c r="G949" s="2">
        <f t="shared" si="155"/>
        <v>3.551215316966394</v>
      </c>
      <c r="H949" s="10">
        <f t="shared" si="163"/>
        <v>4.5148863451249799E-2</v>
      </c>
      <c r="I949" s="10">
        <f t="shared" si="164"/>
        <v>-0.4485031546524465</v>
      </c>
      <c r="J949" s="10">
        <f t="shared" si="156"/>
        <v>0.45076989651499128</v>
      </c>
      <c r="K949" s="10">
        <f t="shared" si="157"/>
        <v>1.6007809609313934</v>
      </c>
      <c r="L949" s="13">
        <f t="shared" si="160"/>
        <v>2.0251094215328891E-5</v>
      </c>
      <c r="M949" s="13">
        <f t="shared" si="161"/>
        <v>1.4013785985880212E-6</v>
      </c>
      <c r="N949" s="13">
        <f t="shared" si="162"/>
        <v>2.0299524105128864E-5</v>
      </c>
    </row>
    <row r="950" spans="3:16" x14ac:dyDescent="0.2">
      <c r="C950">
        <v>948</v>
      </c>
      <c r="D950" s="14">
        <f t="shared" si="154"/>
        <v>15.168000000000001</v>
      </c>
      <c r="E950" s="14">
        <f t="shared" si="158"/>
        <v>-3.5420104924987759</v>
      </c>
      <c r="F950" s="14">
        <f t="shared" si="159"/>
        <v>-0.25233298147454136</v>
      </c>
      <c r="G950" s="2">
        <f t="shared" si="155"/>
        <v>3.5509872236479887</v>
      </c>
      <c r="H950" s="10">
        <f t="shared" si="163"/>
        <v>4.6414548227041719E-2</v>
      </c>
      <c r="I950" s="10">
        <f t="shared" si="164"/>
        <v>-0.44841427828192554</v>
      </c>
      <c r="J950" s="10">
        <f t="shared" si="156"/>
        <v>0.45081002124422714</v>
      </c>
      <c r="K950" s="10">
        <f t="shared" si="157"/>
        <v>1.6008206257307289</v>
      </c>
      <c r="L950" s="13">
        <f t="shared" si="160"/>
        <v>2.0250808885569072E-5</v>
      </c>
      <c r="M950" s="13">
        <f t="shared" si="161"/>
        <v>1.4426725362670645E-6</v>
      </c>
      <c r="N950" s="13">
        <f t="shared" si="162"/>
        <v>2.0302132020227395E-5</v>
      </c>
    </row>
    <row r="951" spans="3:16" x14ac:dyDescent="0.2">
      <c r="C951">
        <v>949</v>
      </c>
      <c r="D951" s="14">
        <f t="shared" si="154"/>
        <v>15.184000000000001</v>
      </c>
      <c r="E951" s="14">
        <f t="shared" si="158"/>
        <v>-3.5412577343202658</v>
      </c>
      <c r="F951" s="14">
        <f t="shared" si="159"/>
        <v>-0.25950688859262605</v>
      </c>
      <c r="G951" s="2">
        <f t="shared" si="155"/>
        <v>3.5507534645635603</v>
      </c>
      <c r="H951" s="10">
        <f t="shared" si="163"/>
        <v>4.7680214561945933E-2</v>
      </c>
      <c r="I951" s="10">
        <f t="shared" si="164"/>
        <v>-0.44832282058541312</v>
      </c>
      <c r="J951" s="10">
        <f t="shared" si="156"/>
        <v>0.45085114430190115</v>
      </c>
      <c r="K951" s="10">
        <f t="shared" si="157"/>
        <v>1.6008612626324212</v>
      </c>
      <c r="L951" s="13">
        <f t="shared" si="160"/>
        <v>2.0250504079388776E-5</v>
      </c>
      <c r="M951" s="13">
        <f t="shared" si="161"/>
        <v>1.4839812100473359E-6</v>
      </c>
      <c r="N951" s="13">
        <f t="shared" si="162"/>
        <v>2.0304805236719582E-5</v>
      </c>
    </row>
    <row r="952" spans="3:16" x14ac:dyDescent="0.2">
      <c r="C952">
        <v>950</v>
      </c>
      <c r="D952" s="14">
        <f t="shared" si="154"/>
        <v>15.200000000000001</v>
      </c>
      <c r="E952" s="14">
        <f t="shared" si="158"/>
        <v>-3.5404847256327936</v>
      </c>
      <c r="F952" s="14">
        <f t="shared" si="159"/>
        <v>-0.26667931173327458</v>
      </c>
      <c r="G952" s="2">
        <f t="shared" si="155"/>
        <v>3.5505140399307886</v>
      </c>
      <c r="H952" s="10">
        <f t="shared" si="163"/>
        <v>4.8945861236965316E-2</v>
      </c>
      <c r="I952" s="10">
        <f t="shared" si="164"/>
        <v>-0.44822878063066962</v>
      </c>
      <c r="J952" s="10">
        <f t="shared" si="156"/>
        <v>0.45089326577127453</v>
      </c>
      <c r="K952" s="10">
        <f t="shared" si="157"/>
        <v>1.6009028706311548</v>
      </c>
      <c r="L952" s="13">
        <f t="shared" si="160"/>
        <v>2.0250179740610719E-5</v>
      </c>
      <c r="M952" s="13">
        <f t="shared" si="161"/>
        <v>1.5253049794607954E-6</v>
      </c>
      <c r="N952" s="13">
        <f t="shared" si="162"/>
        <v>2.0307543790606698E-5</v>
      </c>
      <c r="O952" s="8"/>
      <c r="P952" s="8"/>
    </row>
    <row r="953" spans="3:16" x14ac:dyDescent="0.2">
      <c r="C953">
        <v>951</v>
      </c>
      <c r="D953" s="14">
        <f t="shared" si="154"/>
        <v>15.216000000000001</v>
      </c>
      <c r="E953" s="14">
        <f t="shared" si="158"/>
        <v>-3.5396914667606829</v>
      </c>
      <c r="F953" s="14">
        <f t="shared" si="159"/>
        <v>-0.27385020957280748</v>
      </c>
      <c r="G953" s="2">
        <f t="shared" si="155"/>
        <v>3.5502689499728701</v>
      </c>
      <c r="H953" s="10">
        <f t="shared" si="163"/>
        <v>5.0211487029522273E-2</v>
      </c>
      <c r="I953" s="10">
        <f t="shared" si="164"/>
        <v>-0.44813215746298052</v>
      </c>
      <c r="J953" s="10">
        <f t="shared" si="156"/>
        <v>0.45093638573765754</v>
      </c>
      <c r="K953" s="10">
        <f t="shared" si="157"/>
        <v>1.6009454486973946</v>
      </c>
      <c r="L953" s="13">
        <f t="shared" si="160"/>
        <v>2.0249835811281258E-5</v>
      </c>
      <c r="M953" s="13">
        <f t="shared" si="161"/>
        <v>1.5666442042814312E-6</v>
      </c>
      <c r="N953" s="13">
        <f t="shared" si="162"/>
        <v>2.0310347718506875E-5</v>
      </c>
    </row>
    <row r="954" spans="3:16" x14ac:dyDescent="0.2">
      <c r="C954">
        <v>952</v>
      </c>
      <c r="D954" s="14">
        <f t="shared" si="154"/>
        <v>15.232000000000001</v>
      </c>
      <c r="E954" s="14">
        <f t="shared" si="158"/>
        <v>-3.5388779580478489</v>
      </c>
      <c r="F954" s="14">
        <f t="shared" si="159"/>
        <v>-0.28101954077208996</v>
      </c>
      <c r="G954" s="2">
        <f t="shared" si="155"/>
        <v>3.550018194918537</v>
      </c>
      <c r="H954" s="10">
        <f t="shared" si="163"/>
        <v>5.1477090713375473E-2</v>
      </c>
      <c r="I954" s="10">
        <f t="shared" si="164"/>
        <v>-0.44803295010513444</v>
      </c>
      <c r="J954" s="10">
        <f t="shared" si="156"/>
        <v>0.45098050428840375</v>
      </c>
      <c r="K954" s="10">
        <f t="shared" si="157"/>
        <v>1.6009889957773706</v>
      </c>
      <c r="L954" s="13">
        <f t="shared" si="160"/>
        <v>2.0249472232558574E-5</v>
      </c>
      <c r="M954" s="13">
        <f t="shared" si="161"/>
        <v>1.6079992445905411E-6</v>
      </c>
      <c r="N954" s="13">
        <f t="shared" si="162"/>
        <v>2.0313217058549943E-5</v>
      </c>
    </row>
    <row r="955" spans="3:16" x14ac:dyDescent="0.2">
      <c r="C955">
        <v>953</v>
      </c>
      <c r="D955" s="14">
        <f t="shared" si="154"/>
        <v>15.248000000000001</v>
      </c>
      <c r="E955" s="14">
        <f t="shared" si="158"/>
        <v>-3.5380441998578549</v>
      </c>
      <c r="F955" s="14">
        <f t="shared" si="159"/>
        <v>-0.28818726397617178</v>
      </c>
      <c r="G955" s="2">
        <f t="shared" si="155"/>
        <v>3.5497617750020747</v>
      </c>
      <c r="H955" s="10">
        <f t="shared" si="163"/>
        <v>5.2742671058592094E-2</v>
      </c>
      <c r="I955" s="10">
        <f t="shared" si="164"/>
        <v>-0.4479311575574067</v>
      </c>
      <c r="J955" s="10">
        <f t="shared" si="156"/>
        <v>0.45102562151291714</v>
      </c>
      <c r="K955" s="10">
        <f t="shared" si="157"/>
        <v>1.6010335107931066</v>
      </c>
      <c r="L955" s="13">
        <f t="shared" si="160"/>
        <v>2.0249088943824489E-5</v>
      </c>
      <c r="M955" s="13">
        <f t="shared" si="161"/>
        <v>1.6493704606270755E-6</v>
      </c>
      <c r="N955" s="13">
        <f t="shared" si="162"/>
        <v>2.0316151849484301E-5</v>
      </c>
    </row>
    <row r="956" spans="3:16" x14ac:dyDescent="0.2">
      <c r="C956">
        <v>954</v>
      </c>
      <c r="D956" s="14">
        <f t="shared" si="154"/>
        <v>15.264000000000001</v>
      </c>
      <c r="E956" s="14">
        <f t="shared" si="158"/>
        <v>-3.5371901925739739</v>
      </c>
      <c r="F956" s="14">
        <f t="shared" si="159"/>
        <v>-0.29535333781392697</v>
      </c>
      <c r="G956" s="2">
        <f t="shared" si="155"/>
        <v>3.5494996904633385</v>
      </c>
      <c r="H956" s="10">
        <f t="shared" si="163"/>
        <v>5.4008226831353534E-2</v>
      </c>
      <c r="I956" s="10">
        <f t="shared" si="164"/>
        <v>-0.44782677879755606</v>
      </c>
      <c r="J956" s="10">
        <f t="shared" si="156"/>
        <v>0.45107173750265284</v>
      </c>
      <c r="K956" s="10">
        <f t="shared" si="157"/>
        <v>1.6010789926424265</v>
      </c>
      <c r="L956" s="13">
        <f t="shared" si="160"/>
        <v>2.024868588268447E-5</v>
      </c>
      <c r="M956" s="13">
        <f t="shared" si="161"/>
        <v>1.6907582127965172E-6</v>
      </c>
      <c r="N956" s="13">
        <f t="shared" si="162"/>
        <v>2.0319152130681147E-5</v>
      </c>
    </row>
    <row r="957" spans="3:16" x14ac:dyDescent="0.2">
      <c r="C957">
        <v>955</v>
      </c>
      <c r="D957" s="14">
        <f t="shared" si="154"/>
        <v>15.280000000000001</v>
      </c>
      <c r="E957" s="14">
        <f t="shared" si="158"/>
        <v>-3.5363159365992516</v>
      </c>
      <c r="F957" s="14">
        <f t="shared" si="159"/>
        <v>-0.30251772089769358</v>
      </c>
      <c r="G957" s="2">
        <f t="shared" si="155"/>
        <v>3.5492319415477733</v>
      </c>
      <c r="H957" s="10">
        <f t="shared" si="163"/>
        <v>5.5273756793927653E-2</v>
      </c>
      <c r="I957" s="10">
        <f t="shared" si="164"/>
        <v>-0.44771981278080714</v>
      </c>
      <c r="J957" s="10">
        <f t="shared" si="156"/>
        <v>0.45111885235112403</v>
      </c>
      <c r="K957" s="10">
        <f t="shared" si="157"/>
        <v>1.6011254401989832</v>
      </c>
      <c r="L957" s="13">
        <f t="shared" si="160"/>
        <v>2.0248262985633758E-5</v>
      </c>
      <c r="M957" s="13">
        <f t="shared" si="161"/>
        <v>1.7321628617836816E-6</v>
      </c>
      <c r="N957" s="13">
        <f t="shared" si="162"/>
        <v>2.0322217942811479E-5</v>
      </c>
    </row>
    <row r="958" spans="3:16" x14ac:dyDescent="0.2">
      <c r="C958">
        <v>956</v>
      </c>
      <c r="D958" s="14">
        <f t="shared" si="154"/>
        <v>15.296000000000001</v>
      </c>
      <c r="E958" s="14">
        <f t="shared" si="158"/>
        <v>-3.5354214323565682</v>
      </c>
      <c r="F958" s="14">
        <f t="shared" si="159"/>
        <v>-0.3096803718229128</v>
      </c>
      <c r="G958" s="2">
        <f t="shared" si="155"/>
        <v>3.5489585285064331</v>
      </c>
      <c r="H958" s="10">
        <f t="shared" si="163"/>
        <v>5.6539259704557754E-2</v>
      </c>
      <c r="I958" s="10">
        <f t="shared" si="164"/>
        <v>-0.4476102584398331</v>
      </c>
      <c r="J958" s="10">
        <f t="shared" si="156"/>
        <v>0.45116696615389917</v>
      </c>
      <c r="K958" s="10">
        <f t="shared" si="157"/>
        <v>1.6011728523122537</v>
      </c>
      <c r="L958" s="13">
        <f t="shared" si="160"/>
        <v>2.0247820187169197E-5</v>
      </c>
      <c r="M958" s="13">
        <f t="shared" si="161"/>
        <v>1.7735847684940964E-6</v>
      </c>
      <c r="N958" s="13">
        <f t="shared" si="162"/>
        <v>2.0325349326960427E-5</v>
      </c>
    </row>
    <row r="959" spans="3:16" x14ac:dyDescent="0.2">
      <c r="C959">
        <v>957</v>
      </c>
      <c r="D959" s="14">
        <f t="shared" si="154"/>
        <v>15.312000000000001</v>
      </c>
      <c r="E959" s="14">
        <f t="shared" si="158"/>
        <v>-3.5345066802887057</v>
      </c>
      <c r="F959" s="14">
        <f t="shared" si="159"/>
        <v>-0.31684124916776824</v>
      </c>
      <c r="G959" s="2">
        <f t="shared" si="155"/>
        <v>3.5486794515959987</v>
      </c>
      <c r="H959" s="10">
        <f t="shared" si="163"/>
        <v>5.7804734317323803E-2</v>
      </c>
      <c r="I959" s="10">
        <f t="shared" si="164"/>
        <v>-0.44749811468474537</v>
      </c>
      <c r="J959" s="10">
        <f t="shared" si="156"/>
        <v>0.45121607900860305</v>
      </c>
      <c r="K959" s="10">
        <f t="shared" si="157"/>
        <v>1.6012212278075464</v>
      </c>
      <c r="L959" s="13">
        <f t="shared" si="160"/>
        <v>2.0247357420455359E-5</v>
      </c>
      <c r="M959" s="13">
        <f t="shared" si="161"/>
        <v>1.8150242940828676E-6</v>
      </c>
      <c r="N959" s="13">
        <f t="shared" si="162"/>
        <v>2.0328546325297822E-5</v>
      </c>
    </row>
    <row r="960" spans="3:16" x14ac:dyDescent="0.2">
      <c r="C960">
        <v>958</v>
      </c>
      <c r="D960" s="14">
        <f t="shared" si="154"/>
        <v>15.328000000000001</v>
      </c>
      <c r="E960" s="14">
        <f t="shared" si="158"/>
        <v>-3.5335716808584139</v>
      </c>
      <c r="F960" s="14">
        <f t="shared" si="159"/>
        <v>-0.32400031149282466</v>
      </c>
      <c r="G960" s="2">
        <f t="shared" si="155"/>
        <v>3.5483947110788003</v>
      </c>
      <c r="H960" s="10">
        <f t="shared" si="163"/>
        <v>5.9070179382114674E-2</v>
      </c>
      <c r="I960" s="10">
        <f t="shared" si="164"/>
        <v>-0.44738338040307274</v>
      </c>
      <c r="J960" s="10">
        <f t="shared" si="156"/>
        <v>0.4512661910149216</v>
      </c>
      <c r="K960" s="10">
        <f t="shared" si="157"/>
        <v>1.6012705654860235</v>
      </c>
      <c r="L960" s="13">
        <f t="shared" si="160"/>
        <v>2.0246874617546595E-5</v>
      </c>
      <c r="M960" s="13">
        <f t="shared" si="161"/>
        <v>1.8564818000110783E-6</v>
      </c>
      <c r="N960" s="13">
        <f t="shared" si="162"/>
        <v>2.0331808981308695E-5</v>
      </c>
    </row>
    <row r="961" spans="3:16" x14ac:dyDescent="0.2">
      <c r="C961">
        <v>959</v>
      </c>
      <c r="D961" s="14">
        <f t="shared" si="154"/>
        <v>15.344000000000001</v>
      </c>
      <c r="E961" s="14">
        <f t="shared" si="158"/>
        <v>-3.5326164345484781</v>
      </c>
      <c r="F961" s="14">
        <f t="shared" si="159"/>
        <v>-0.33115751734066656</v>
      </c>
      <c r="G961" s="2">
        <f t="shared" si="155"/>
        <v>3.5481043072228351</v>
      </c>
      <c r="H961" s="10">
        <f t="shared" si="163"/>
        <v>6.0335593644517127E-2</v>
      </c>
      <c r="I961" s="10">
        <f t="shared" si="164"/>
        <v>-0.44726605445974399</v>
      </c>
      <c r="J961" s="10">
        <f t="shared" si="156"/>
        <v>0.45131730227460037</v>
      </c>
      <c r="K961" s="10">
        <f t="shared" si="157"/>
        <v>1.6013208641246999</v>
      </c>
      <c r="L961" s="13">
        <f t="shared" si="160"/>
        <v>2.0246371708720901E-5</v>
      </c>
      <c r="M961" s="13">
        <f t="shared" si="161"/>
        <v>1.8979576479338789E-6</v>
      </c>
      <c r="N961" s="13">
        <f t="shared" si="162"/>
        <v>2.0335137339124239E-5</v>
      </c>
    </row>
    <row r="962" spans="3:16" x14ac:dyDescent="0.2">
      <c r="C962">
        <v>960</v>
      </c>
      <c r="D962" s="14">
        <f t="shared" ref="D962:D1002" si="165">C962*dt</f>
        <v>15.36</v>
      </c>
      <c r="E962" s="14">
        <f t="shared" si="158"/>
        <v>-3.5316409418617893</v>
      </c>
      <c r="F962" s="14">
        <f t="shared" si="159"/>
        <v>-0.33831282523553646</v>
      </c>
      <c r="G962" s="2">
        <f t="shared" si="155"/>
        <v>3.547808240301789</v>
      </c>
      <c r="H962" s="10">
        <f t="shared" si="163"/>
        <v>6.1600975845704786E-2</v>
      </c>
      <c r="I962" s="10">
        <f t="shared" si="164"/>
        <v>-0.447146135697081</v>
      </c>
      <c r="J962" s="10">
        <f t="shared" si="156"/>
        <v>0.45136941289145355</v>
      </c>
      <c r="K962" s="10">
        <f t="shared" si="157"/>
        <v>1.6013721224764794</v>
      </c>
      <c r="L962" s="13">
        <f t="shared" si="160"/>
        <v>2.0245848622479912E-5</v>
      </c>
      <c r="M962" s="13">
        <f t="shared" si="161"/>
        <v>1.939452199672953E-6</v>
      </c>
      <c r="N962" s="13">
        <f t="shared" si="162"/>
        <v>2.0338531443523351E-5</v>
      </c>
      <c r="O962" s="8">
        <f>E962</f>
        <v>-3.5316409418617893</v>
      </c>
      <c r="P962" s="8">
        <f>F962</f>
        <v>-0.33831282523553646</v>
      </c>
    </row>
    <row r="963" spans="3:16" x14ac:dyDescent="0.2">
      <c r="C963">
        <v>961</v>
      </c>
      <c r="D963" s="14">
        <f t="shared" si="165"/>
        <v>15.375999999999999</v>
      </c>
      <c r="E963" s="14">
        <f t="shared" si="158"/>
        <v>-3.5306452033214155</v>
      </c>
      <c r="F963" s="14">
        <f t="shared" si="159"/>
        <v>-0.34546619368297315</v>
      </c>
      <c r="G963" s="2">
        <f t="shared" ref="G963:G1002" si="166">SQRT(E963^2+F963^2)</f>
        <v>3.5475065105950576</v>
      </c>
      <c r="H963" s="10">
        <f t="shared" si="163"/>
        <v>6.2866324722327116E-2</v>
      </c>
      <c r="I963" s="10">
        <f t="shared" si="164"/>
        <v>-0.44702362293478487</v>
      </c>
      <c r="J963" s="10">
        <f t="shared" ref="J963:J1002" si="167">SQRT(H963^2+I963^2)</f>
        <v>0.45142252297136637</v>
      </c>
      <c r="K963" s="10">
        <f t="shared" ref="K963:K1002" si="168">J963*G963</f>
        <v>1.6014243392701693</v>
      </c>
      <c r="L963" s="13">
        <f t="shared" si="160"/>
        <v>2.0245305285992998E-5</v>
      </c>
      <c r="M963" s="13">
        <f t="shared" si="161"/>
        <v>1.9809658173830513E-6</v>
      </c>
      <c r="N963" s="13">
        <f t="shared" si="162"/>
        <v>2.0341991340394777E-5</v>
      </c>
    </row>
    <row r="964" spans="3:16" x14ac:dyDescent="0.2">
      <c r="C964">
        <v>962</v>
      </c>
      <c r="D964" s="14">
        <f t="shared" si="165"/>
        <v>15.391999999999999</v>
      </c>
      <c r="E964" s="14">
        <f t="shared" ref="E964:E1002" si="169">-((dt^2)*GM*E963)/G963^3+2*E963-E962</f>
        <v>-3.5296292194706749</v>
      </c>
      <c r="F964" s="14">
        <f t="shared" ref="F964:F1002" si="170">-((dt^2)*GM*F963)/G963^3+2*F963-F962</f>
        <v>-0.35261758116944958</v>
      </c>
      <c r="G964" s="2">
        <f t="shared" si="166"/>
        <v>3.547199118387768</v>
      </c>
      <c r="H964" s="10">
        <f t="shared" si="163"/>
        <v>6.4131639006453911E-2</v>
      </c>
      <c r="I964" s="10">
        <f t="shared" si="164"/>
        <v>-0.44689851496990812</v>
      </c>
      <c r="J964" s="10">
        <f t="shared" si="167"/>
        <v>0.45147663262229126</v>
      </c>
      <c r="K964" s="10">
        <f t="shared" si="168"/>
        <v>1.6014775132104697</v>
      </c>
      <c r="L964" s="13">
        <f t="shared" ref="L964:L1001" si="171">(H965-H963)/2*dt</f>
        <v>2.0244741624875218E-5</v>
      </c>
      <c r="M964" s="13">
        <f t="shared" ref="M964:M1001" si="172">(I965-I963)/2*dt</f>
        <v>2.0224988635519914E-6</v>
      </c>
      <c r="N964" s="13">
        <f t="shared" ref="N964:N1001" si="173">SQRT(L964^2+M964^2)</f>
        <v>2.0345517076521411E-5</v>
      </c>
    </row>
    <row r="965" spans="3:16" x14ac:dyDescent="0.2">
      <c r="C965">
        <v>963</v>
      </c>
      <c r="D965" s="14">
        <f t="shared" si="165"/>
        <v>15.407999999999999</v>
      </c>
      <c r="E965" s="14">
        <f t="shared" si="169"/>
        <v>-3.528592990873209</v>
      </c>
      <c r="F965" s="14">
        <f t="shared" si="170"/>
        <v>-0.35976694616201021</v>
      </c>
      <c r="G965" s="2">
        <f t="shared" si="166"/>
        <v>3.5468860639708004</v>
      </c>
      <c r="H965" s="10">
        <f t="shared" ref="H965:H1001" si="174">(E966-E964)/(2*dt)</f>
        <v>6.5396917425436518E-2</v>
      </c>
      <c r="I965" s="10">
        <f t="shared" ref="I965:I1001" si="175">(F966-F964)/(2*dt)</f>
        <v>-0.44677081057684087</v>
      </c>
      <c r="J965" s="10">
        <f t="shared" si="167"/>
        <v>0.45153174195424711</v>
      </c>
      <c r="K965" s="10">
        <f t="shared" si="168"/>
        <v>1.6015316429779787</v>
      </c>
      <c r="L965" s="13">
        <f t="shared" si="171"/>
        <v>2.0244157562743226E-5</v>
      </c>
      <c r="M965" s="13">
        <f t="shared" si="172"/>
        <v>2.0640517008621016E-6</v>
      </c>
      <c r="N965" s="13">
        <f t="shared" si="173"/>
        <v>2.0349108699129932E-5</v>
      </c>
    </row>
    <row r="966" spans="3:16" x14ac:dyDescent="0.2">
      <c r="C966">
        <v>964</v>
      </c>
      <c r="D966" s="14">
        <f t="shared" si="165"/>
        <v>15.423999999999999</v>
      </c>
      <c r="E966" s="14">
        <f t="shared" si="169"/>
        <v>-3.5275365181130609</v>
      </c>
      <c r="F966" s="14">
        <f t="shared" si="170"/>
        <v>-0.36691424710790849</v>
      </c>
      <c r="G966" s="2">
        <f t="shared" si="166"/>
        <v>3.5465673476408113</v>
      </c>
      <c r="H966" s="10">
        <f t="shared" si="174"/>
        <v>6.6662158701796814E-2</v>
      </c>
      <c r="I966" s="10">
        <f t="shared" si="175"/>
        <v>-0.44664050850730036</v>
      </c>
      <c r="J966" s="10">
        <f t="shared" si="167"/>
        <v>0.45158785107932581</v>
      </c>
      <c r="K966" s="10">
        <f t="shared" si="168"/>
        <v>1.6015867272292181</v>
      </c>
      <c r="L966" s="13">
        <f t="shared" si="171"/>
        <v>2.02435530223255E-5</v>
      </c>
      <c r="M966" s="13">
        <f t="shared" si="172"/>
        <v>2.1056246922723787E-6</v>
      </c>
      <c r="N966" s="13">
        <f t="shared" si="173"/>
        <v>2.0352766257008187E-5</v>
      </c>
    </row>
    <row r="967" spans="3:16" x14ac:dyDescent="0.2">
      <c r="C967">
        <v>965</v>
      </c>
      <c r="D967" s="14">
        <f t="shared" si="165"/>
        <v>15.44</v>
      </c>
      <c r="E967" s="14">
        <f t="shared" si="169"/>
        <v>-3.5264598017947515</v>
      </c>
      <c r="F967" s="14">
        <f t="shared" si="170"/>
        <v>-0.37405944243424383</v>
      </c>
      <c r="G967" s="2">
        <f t="shared" si="166"/>
        <v>3.5462429697002564</v>
      </c>
      <c r="H967" s="10">
        <f t="shared" si="174"/>
        <v>6.7927361553227206E-2</v>
      </c>
      <c r="I967" s="10">
        <f t="shared" si="175"/>
        <v>-0.44650760749030682</v>
      </c>
      <c r="J967" s="10">
        <f t="shared" si="167"/>
        <v>0.45164496011170185</v>
      </c>
      <c r="K967" s="10">
        <f t="shared" si="168"/>
        <v>1.6016427645966755</v>
      </c>
      <c r="L967" s="13">
        <f t="shared" si="171"/>
        <v>2.0242927924796206E-5</v>
      </c>
      <c r="M967" s="13">
        <f t="shared" si="172"/>
        <v>2.1472182010207064E-6</v>
      </c>
      <c r="N967" s="13">
        <f t="shared" si="173"/>
        <v>2.0356489799847334E-5</v>
      </c>
    </row>
    <row r="968" spans="3:16" x14ac:dyDescent="0.2">
      <c r="C968">
        <v>966</v>
      </c>
      <c r="D968" s="14">
        <f t="shared" si="165"/>
        <v>15.456</v>
      </c>
      <c r="E968" s="14">
        <f t="shared" si="169"/>
        <v>-3.5253628425433576</v>
      </c>
      <c r="F968" s="14">
        <f t="shared" si="170"/>
        <v>-0.3812024905475983</v>
      </c>
      <c r="G968" s="2">
        <f t="shared" si="166"/>
        <v>3.5459129304574124</v>
      </c>
      <c r="H968" s="10">
        <f t="shared" si="174"/>
        <v>6.919252469239634E-2</v>
      </c>
      <c r="I968" s="10">
        <f t="shared" si="175"/>
        <v>-0.44637210623217277</v>
      </c>
      <c r="J968" s="10">
        <f t="shared" si="167"/>
        <v>0.45170306916762698</v>
      </c>
      <c r="K968" s="10">
        <f t="shared" si="168"/>
        <v>1.6016997536887874</v>
      </c>
      <c r="L968" s="13">
        <f t="shared" si="171"/>
        <v>2.0242282189109062E-5</v>
      </c>
      <c r="M968" s="13">
        <f t="shared" si="172"/>
        <v>2.1888325905661254E-6</v>
      </c>
      <c r="N968" s="13">
        <f t="shared" si="173"/>
        <v>2.0360279377578453E-5</v>
      </c>
    </row>
    <row r="969" spans="3:16" x14ac:dyDescent="0.2">
      <c r="C969">
        <v>967</v>
      </c>
      <c r="D969" s="14">
        <f t="shared" si="165"/>
        <v>15.472</v>
      </c>
      <c r="E969" s="14">
        <f t="shared" si="169"/>
        <v>-3.5242456410045948</v>
      </c>
      <c r="F969" s="14">
        <f t="shared" si="170"/>
        <v>-0.38834334983367336</v>
      </c>
      <c r="G969" s="2">
        <f t="shared" si="166"/>
        <v>3.5455772302264021</v>
      </c>
      <c r="H969" s="10">
        <f t="shared" si="174"/>
        <v>7.0457646826865838E-2</v>
      </c>
      <c r="I969" s="10">
        <f t="shared" si="175"/>
        <v>-0.44623400341648606</v>
      </c>
      <c r="J969" s="10">
        <f t="shared" si="167"/>
        <v>0.45176217836543581</v>
      </c>
      <c r="K969" s="10">
        <f t="shared" si="168"/>
        <v>1.6017576930899677</v>
      </c>
      <c r="L969" s="13">
        <f t="shared" si="171"/>
        <v>2.024161573332961E-5</v>
      </c>
      <c r="M969" s="13">
        <f t="shared" si="172"/>
        <v>2.2304682247007436E-6</v>
      </c>
      <c r="N969" s="13">
        <f t="shared" si="173"/>
        <v>2.0364135041714305E-5</v>
      </c>
    </row>
    <row r="970" spans="3:16" x14ac:dyDescent="0.2">
      <c r="C970">
        <v>968</v>
      </c>
      <c r="D970" s="14">
        <f t="shared" si="165"/>
        <v>15.488</v>
      </c>
      <c r="E970" s="14">
        <f t="shared" si="169"/>
        <v>-3.5231081978448979</v>
      </c>
      <c r="F970" s="14">
        <f t="shared" si="170"/>
        <v>-0.39548197865692586</v>
      </c>
      <c r="G970" s="2">
        <f t="shared" si="166"/>
        <v>3.5452358693272186</v>
      </c>
      <c r="H970" s="10">
        <f t="shared" si="174"/>
        <v>7.1722726659062541E-2</v>
      </c>
      <c r="I970" s="10">
        <f t="shared" si="175"/>
        <v>-0.44609329770408518</v>
      </c>
      <c r="J970" s="10">
        <f t="shared" si="167"/>
        <v>0.45182228782555223</v>
      </c>
      <c r="K970" s="10">
        <f t="shared" si="168"/>
        <v>1.6018165813606344</v>
      </c>
      <c r="L970" s="13">
        <f t="shared" si="171"/>
        <v>2.0240928473747033E-5</v>
      </c>
      <c r="M970" s="13">
        <f t="shared" si="172"/>
        <v>2.2721254675506231E-6</v>
      </c>
      <c r="N970" s="13">
        <f t="shared" si="173"/>
        <v>2.0368056844471823E-5</v>
      </c>
    </row>
    <row r="971" spans="3:16" x14ac:dyDescent="0.2">
      <c r="C971">
        <v>969</v>
      </c>
      <c r="D971" s="14">
        <f t="shared" si="165"/>
        <v>15.504</v>
      </c>
      <c r="E971" s="14">
        <f t="shared" si="169"/>
        <v>-3.5219505137515048</v>
      </c>
      <c r="F971" s="14">
        <f t="shared" si="170"/>
        <v>-0.40261833536020408</v>
      </c>
      <c r="G971" s="2">
        <f t="shared" si="166"/>
        <v>3.5448888480857494</v>
      </c>
      <c r="H971" s="10">
        <f t="shared" si="174"/>
        <v>7.2987762886084218E-2</v>
      </c>
      <c r="I971" s="10">
        <f t="shared" si="175"/>
        <v>-0.44594998773304223</v>
      </c>
      <c r="J971" s="10">
        <f t="shared" si="167"/>
        <v>0.45188339767047847</v>
      </c>
      <c r="K971" s="10">
        <f t="shared" si="168"/>
        <v>1.6018764170371771</v>
      </c>
      <c r="L971" s="13">
        <f t="shared" si="171"/>
        <v>2.0240220324652114E-5</v>
      </c>
      <c r="M971" s="13">
        <f t="shared" si="172"/>
        <v>2.3138046835180504E-6</v>
      </c>
      <c r="N971" s="13">
        <f t="shared" si="173"/>
        <v>2.0372044838550954E-5</v>
      </c>
    </row>
    <row r="972" spans="3:16" x14ac:dyDescent="0.2">
      <c r="C972">
        <v>970</v>
      </c>
      <c r="D972" s="14">
        <f t="shared" si="165"/>
        <v>15.52</v>
      </c>
      <c r="E972" s="14">
        <f t="shared" si="169"/>
        <v>-3.5207725894325432</v>
      </c>
      <c r="F972" s="14">
        <f t="shared" si="170"/>
        <v>-0.40975237826438321</v>
      </c>
      <c r="G972" s="2">
        <f t="shared" si="166"/>
        <v>3.5445361668338009</v>
      </c>
      <c r="H972" s="10">
        <f t="shared" si="174"/>
        <v>7.4252754199644055E-2</v>
      </c>
      <c r="I972" s="10">
        <f t="shared" si="175"/>
        <v>-0.44580407211864542</v>
      </c>
      <c r="J972" s="10">
        <f t="shared" si="167"/>
        <v>0.4519455080248051</v>
      </c>
      <c r="K972" s="10">
        <f t="shared" si="168"/>
        <v>1.6019371986319975</v>
      </c>
      <c r="L972" s="13">
        <f t="shared" si="171"/>
        <v>2.0239491199225412E-5</v>
      </c>
      <c r="M972" s="13">
        <f t="shared" si="172"/>
        <v>2.3555062372562218E-6</v>
      </c>
      <c r="N972" s="13">
        <f t="shared" si="173"/>
        <v>2.0376099078019714E-5</v>
      </c>
      <c r="O972" s="8"/>
      <c r="P972" s="8"/>
    </row>
    <row r="973" spans="3:16" x14ac:dyDescent="0.2">
      <c r="C973">
        <v>971</v>
      </c>
      <c r="D973" s="14">
        <f t="shared" si="165"/>
        <v>15.536</v>
      </c>
      <c r="E973" s="14">
        <f t="shared" si="169"/>
        <v>-3.5195744256171162</v>
      </c>
      <c r="F973" s="14">
        <f t="shared" si="170"/>
        <v>-0.41688406566800074</v>
      </c>
      <c r="G973" s="2">
        <f t="shared" si="166"/>
        <v>3.5441778259091254</v>
      </c>
      <c r="H973" s="10">
        <f t="shared" si="174"/>
        <v>7.5517699285987394E-2</v>
      </c>
      <c r="I973" s="10">
        <f t="shared" si="175"/>
        <v>-0.4456555494533852</v>
      </c>
      <c r="J973" s="10">
        <f t="shared" si="167"/>
        <v>0.45200861901522132</v>
      </c>
      <c r="K973" s="10">
        <f t="shared" si="168"/>
        <v>1.6019989246335533</v>
      </c>
      <c r="L973" s="13">
        <f t="shared" si="171"/>
        <v>2.0238741009093175E-5</v>
      </c>
      <c r="M973" s="13">
        <f t="shared" si="172"/>
        <v>2.3972304937225353E-6</v>
      </c>
      <c r="N973" s="13">
        <f t="shared" si="173"/>
        <v>2.0380219617883979E-5</v>
      </c>
    </row>
    <row r="974" spans="3:16" x14ac:dyDescent="0.2">
      <c r="C974">
        <v>972</v>
      </c>
      <c r="D974" s="14">
        <f t="shared" si="165"/>
        <v>15.552</v>
      </c>
      <c r="E974" s="14">
        <f t="shared" si="169"/>
        <v>-3.5183560230553916</v>
      </c>
      <c r="F974" s="14">
        <f t="shared" si="170"/>
        <v>-0.42401335584689154</v>
      </c>
      <c r="G974" s="2">
        <f t="shared" si="166"/>
        <v>3.5438138256554468</v>
      </c>
      <c r="H974" s="10">
        <f t="shared" si="174"/>
        <v>7.6782596825780702E-2</v>
      </c>
      <c r="I974" s="10">
        <f t="shared" si="175"/>
        <v>-0.44550441830693011</v>
      </c>
      <c r="J974" s="10">
        <f t="shared" si="167"/>
        <v>0.45207273077051058</v>
      </c>
      <c r="K974" s="10">
        <f t="shared" si="168"/>
        <v>1.6020615935063478</v>
      </c>
      <c r="L974" s="13">
        <f t="shared" si="171"/>
        <v>2.0237969664105293E-5</v>
      </c>
      <c r="M974" s="13">
        <f t="shared" si="172"/>
        <v>2.4389778182087873E-6</v>
      </c>
      <c r="N974" s="13">
        <f t="shared" si="173"/>
        <v>2.0384406513876252E-5</v>
      </c>
    </row>
    <row r="975" spans="3:16" x14ac:dyDescent="0.2">
      <c r="C975">
        <v>973</v>
      </c>
      <c r="D975" s="14">
        <f t="shared" si="165"/>
        <v>15.568</v>
      </c>
      <c r="E975" s="14">
        <f t="shared" si="169"/>
        <v>-3.5171173825186912</v>
      </c>
      <c r="F975" s="14">
        <f t="shared" si="170"/>
        <v>-0.4311402070538225</v>
      </c>
      <c r="G975" s="2">
        <f t="shared" si="166"/>
        <v>3.5434441664224856</v>
      </c>
      <c r="H975" s="10">
        <f t="shared" si="174"/>
        <v>7.8047445494000556E-2</v>
      </c>
      <c r="I975" s="10">
        <f t="shared" si="175"/>
        <v>-0.4453506772261091</v>
      </c>
      <c r="J975" s="10">
        <f t="shared" si="167"/>
        <v>0.45213784342155328</v>
      </c>
      <c r="K975" s="10">
        <f t="shared" si="168"/>
        <v>1.6021252036909461</v>
      </c>
      <c r="L975" s="13">
        <f t="shared" si="171"/>
        <v>2.0237177072335299E-5</v>
      </c>
      <c r="M975" s="13">
        <f t="shared" si="172"/>
        <v>2.4807485763389536E-6</v>
      </c>
      <c r="N975" s="13">
        <f t="shared" si="173"/>
        <v>2.0388659822461634E-5</v>
      </c>
    </row>
    <row r="976" spans="3:16" x14ac:dyDescent="0.2">
      <c r="C976">
        <v>974</v>
      </c>
      <c r="D976" s="14">
        <f t="shared" si="165"/>
        <v>15.584</v>
      </c>
      <c r="E976" s="14">
        <f t="shared" si="169"/>
        <v>-3.5158585047995836</v>
      </c>
      <c r="F976" s="14">
        <f t="shared" si="170"/>
        <v>-0.43826457751812703</v>
      </c>
      <c r="G976" s="2">
        <f t="shared" si="166"/>
        <v>3.5430688485659867</v>
      </c>
      <c r="H976" s="10">
        <f t="shared" si="174"/>
        <v>7.9312243959822615E-2</v>
      </c>
      <c r="I976" s="10">
        <f t="shared" si="175"/>
        <v>-0.44519432473488774</v>
      </c>
      <c r="J976" s="10">
        <f t="shared" si="167"/>
        <v>0.45220395710132288</v>
      </c>
      <c r="K976" s="10">
        <f t="shared" si="168"/>
        <v>1.6021897536039669</v>
      </c>
      <c r="L976" s="13">
        <f t="shared" si="171"/>
        <v>2.023636314052446E-5</v>
      </c>
      <c r="M976" s="13">
        <f t="shared" si="172"/>
        <v>2.522543134042543E-6</v>
      </c>
      <c r="N976" s="13">
        <f t="shared" si="173"/>
        <v>2.0392979601281471E-5</v>
      </c>
    </row>
    <row r="977" spans="3:16" x14ac:dyDescent="0.2">
      <c r="C977">
        <v>975</v>
      </c>
      <c r="D977" s="14">
        <f t="shared" si="165"/>
        <v>15.6</v>
      </c>
      <c r="E977" s="14">
        <f t="shared" si="169"/>
        <v>-3.5145793907119769</v>
      </c>
      <c r="F977" s="14">
        <f t="shared" si="170"/>
        <v>-0.44538642544533891</v>
      </c>
      <c r="G977" s="2">
        <f t="shared" si="166"/>
        <v>3.5426878724477473</v>
      </c>
      <c r="H977" s="10">
        <f t="shared" si="174"/>
        <v>8.0576990886566113E-2</v>
      </c>
      <c r="I977" s="10">
        <f t="shared" si="175"/>
        <v>-0.44503535933435379</v>
      </c>
      <c r="J977" s="10">
        <f t="shared" si="167"/>
        <v>0.45227107194490246</v>
      </c>
      <c r="K977" s="10">
        <f t="shared" si="168"/>
        <v>1.6022552416381486</v>
      </c>
      <c r="L977" s="13">
        <f t="shared" si="171"/>
        <v>2.0235527773859729E-5</v>
      </c>
      <c r="M977" s="13">
        <f t="shared" si="172"/>
        <v>2.5643618575266203E-6</v>
      </c>
      <c r="N977" s="13">
        <f t="shared" si="173"/>
        <v>2.0397365908935053E-5</v>
      </c>
    </row>
    <row r="978" spans="3:16" x14ac:dyDescent="0.2">
      <c r="C978">
        <v>976</v>
      </c>
      <c r="D978" s="14">
        <f t="shared" si="165"/>
        <v>15.616</v>
      </c>
      <c r="E978" s="14">
        <f t="shared" si="169"/>
        <v>-3.5132800410912135</v>
      </c>
      <c r="F978" s="14">
        <f t="shared" si="170"/>
        <v>-0.45250570901682635</v>
      </c>
      <c r="G978" s="2">
        <f t="shared" si="166"/>
        <v>3.5423012384356443</v>
      </c>
      <c r="H978" s="10">
        <f t="shared" si="174"/>
        <v>8.1841684931555081E-2</v>
      </c>
      <c r="I978" s="10">
        <f t="shared" si="175"/>
        <v>-0.44487377950269691</v>
      </c>
      <c r="J978" s="10">
        <f t="shared" si="167"/>
        <v>0.45233918808948015</v>
      </c>
      <c r="K978" s="10">
        <f t="shared" si="168"/>
        <v>1.6023216661623394</v>
      </c>
      <c r="L978" s="13">
        <f t="shared" si="171"/>
        <v>2.0234670875973748E-5</v>
      </c>
      <c r="M978" s="13">
        <f t="shared" si="172"/>
        <v>2.6062051133588505E-6</v>
      </c>
      <c r="N978" s="13">
        <f t="shared" si="173"/>
        <v>2.0401818804995747E-5</v>
      </c>
    </row>
    <row r="979" spans="3:16" x14ac:dyDescent="0.2">
      <c r="C979">
        <v>977</v>
      </c>
      <c r="D979" s="14">
        <f t="shared" si="165"/>
        <v>15.632</v>
      </c>
      <c r="E979" s="14">
        <f t="shared" si="169"/>
        <v>-3.5119604567941671</v>
      </c>
      <c r="F979" s="14">
        <f t="shared" si="170"/>
        <v>-0.45962238638942521</v>
      </c>
      <c r="G979" s="2">
        <f t="shared" si="166"/>
        <v>3.5419089469036615</v>
      </c>
      <c r="H979" s="10">
        <f t="shared" si="174"/>
        <v>8.3106324746062832E-2</v>
      </c>
      <c r="I979" s="10">
        <f t="shared" si="175"/>
        <v>-0.44470958369518393</v>
      </c>
      <c r="J979" s="10">
        <f t="shared" si="167"/>
        <v>0.45240830567435636</v>
      </c>
      <c r="K979" s="10">
        <f t="shared" si="168"/>
        <v>1.6023890255215294</v>
      </c>
      <c r="L979" s="13">
        <f t="shared" si="171"/>
        <v>2.0233792348722801E-5</v>
      </c>
      <c r="M979" s="13">
        <f t="shared" si="172"/>
        <v>2.6480732684408537E-6</v>
      </c>
      <c r="N979" s="13">
        <f t="shared" si="173"/>
        <v>2.0406338349793781E-5</v>
      </c>
    </row>
    <row r="980" spans="3:16" x14ac:dyDescent="0.2">
      <c r="C980">
        <v>978</v>
      </c>
      <c r="D980" s="14">
        <f t="shared" si="165"/>
        <v>15.648</v>
      </c>
      <c r="E980" s="14">
        <f t="shared" si="169"/>
        <v>-3.5106206386993395</v>
      </c>
      <c r="F980" s="14">
        <f t="shared" si="170"/>
        <v>-0.46673641569507224</v>
      </c>
      <c r="G980" s="2">
        <f t="shared" si="166"/>
        <v>3.5415109982319186</v>
      </c>
      <c r="H980" s="10">
        <f t="shared" si="174"/>
        <v>8.4370908975145431E-2</v>
      </c>
      <c r="I980" s="10">
        <f t="shared" si="175"/>
        <v>-0.4445427703441418</v>
      </c>
      <c r="J980" s="10">
        <f t="shared" si="167"/>
        <v>0.45247842484093831</v>
      </c>
      <c r="K980" s="10">
        <f t="shared" si="168"/>
        <v>1.6024573180368376</v>
      </c>
      <c r="L980" s="13">
        <f t="shared" si="171"/>
        <v>2.0232892091964771E-5</v>
      </c>
      <c r="M980" s="13">
        <f t="shared" si="172"/>
        <v>2.6899666899784512E-6</v>
      </c>
      <c r="N980" s="13">
        <f t="shared" si="173"/>
        <v>2.0410924604198708E-5</v>
      </c>
    </row>
    <row r="981" spans="3:16" x14ac:dyDescent="0.2">
      <c r="C981">
        <v>979</v>
      </c>
      <c r="D981" s="14">
        <f t="shared" si="165"/>
        <v>15.664</v>
      </c>
      <c r="E981" s="14">
        <f t="shared" si="169"/>
        <v>-3.5092605877069625</v>
      </c>
      <c r="F981" s="14">
        <f t="shared" si="170"/>
        <v>-0.47384775504043775</v>
      </c>
      <c r="G981" s="2">
        <f t="shared" si="166"/>
        <v>3.5411073928067021</v>
      </c>
      <c r="H981" s="10">
        <f t="shared" si="174"/>
        <v>8.5635436257558428E-2</v>
      </c>
      <c r="I981" s="10">
        <f t="shared" si="175"/>
        <v>-0.44437333785893662</v>
      </c>
      <c r="J981" s="10">
        <f t="shared" si="167"/>
        <v>0.45254954573274625</v>
      </c>
      <c r="K981" s="10">
        <f t="shared" si="168"/>
        <v>1.6025265420055423</v>
      </c>
      <c r="L981" s="13">
        <f t="shared" si="171"/>
        <v>2.0231970004669364E-5</v>
      </c>
      <c r="M981" s="13">
        <f t="shared" si="172"/>
        <v>2.7318857455385091E-6</v>
      </c>
      <c r="N981" s="13">
        <f t="shared" si="173"/>
        <v>2.0415577630733776E-5</v>
      </c>
    </row>
    <row r="982" spans="3:16" x14ac:dyDescent="0.2">
      <c r="C982">
        <v>980</v>
      </c>
      <c r="D982" s="14">
        <f t="shared" si="165"/>
        <v>15.68</v>
      </c>
      <c r="E982" s="14">
        <f t="shared" si="169"/>
        <v>-3.5078803047390976</v>
      </c>
      <c r="F982" s="14">
        <f t="shared" si="170"/>
        <v>-0.48095636250655821</v>
      </c>
      <c r="G982" s="2">
        <f t="shared" si="166"/>
        <v>3.5406981310204917</v>
      </c>
      <c r="H982" s="10">
        <f t="shared" si="174"/>
        <v>8.6899905225729102E-2</v>
      </c>
      <c r="I982" s="10">
        <f t="shared" si="175"/>
        <v>-0.44420128462594949</v>
      </c>
      <c r="J982" s="10">
        <f t="shared" si="167"/>
        <v>0.45262166849542729</v>
      </c>
      <c r="K982" s="10">
        <f t="shared" si="168"/>
        <v>1.6025966957011359</v>
      </c>
      <c r="L982" s="13">
        <f t="shared" si="171"/>
        <v>2.0231025984029927E-5</v>
      </c>
      <c r="M982" s="13">
        <f t="shared" si="172"/>
        <v>2.7738308030489378E-6</v>
      </c>
      <c r="N982" s="13">
        <f t="shared" si="173"/>
        <v>2.0420297492701647E-5</v>
      </c>
      <c r="O982" s="8">
        <f>E982</f>
        <v>-3.5078803047390976</v>
      </c>
      <c r="P982" s="8">
        <f>F982</f>
        <v>-0.48095636250655821</v>
      </c>
    </row>
    <row r="983" spans="3:16" x14ac:dyDescent="0.2">
      <c r="C983">
        <v>981</v>
      </c>
      <c r="D983" s="14">
        <f t="shared" si="165"/>
        <v>15.696</v>
      </c>
      <c r="E983" s="14">
        <f t="shared" si="169"/>
        <v>-3.5064797907397391</v>
      </c>
      <c r="F983" s="14">
        <f t="shared" si="170"/>
        <v>-0.48806219614846813</v>
      </c>
      <c r="G983" s="2">
        <f t="shared" si="166"/>
        <v>3.540283213271993</v>
      </c>
      <c r="H983" s="10">
        <f t="shared" si="174"/>
        <v>8.8164314505562169E-2</v>
      </c>
      <c r="I983" s="10">
        <f t="shared" si="175"/>
        <v>-0.44402660900855551</v>
      </c>
      <c r="J983" s="10">
        <f t="shared" si="167"/>
        <v>0.45269479327674217</v>
      </c>
      <c r="K983" s="10">
        <f t="shared" si="168"/>
        <v>1.6026677773732854</v>
      </c>
      <c r="L983" s="13">
        <f t="shared" si="171"/>
        <v>2.0230059925019361E-5</v>
      </c>
      <c r="M983" s="13">
        <f t="shared" si="172"/>
        <v>2.8158022307431808E-6</v>
      </c>
      <c r="N983" s="13">
        <f t="shared" si="173"/>
        <v>2.0425084253743791E-5</v>
      </c>
    </row>
    <row r="984" spans="3:16" x14ac:dyDescent="0.2">
      <c r="C984">
        <v>982</v>
      </c>
      <c r="D984" s="14">
        <f t="shared" si="165"/>
        <v>15.712</v>
      </c>
      <c r="E984" s="14">
        <f t="shared" si="169"/>
        <v>-3.5050590466749196</v>
      </c>
      <c r="F984" s="14">
        <f t="shared" si="170"/>
        <v>-0.49516521399483199</v>
      </c>
      <c r="G984" s="2">
        <f t="shared" si="166"/>
        <v>3.5398626399661675</v>
      </c>
      <c r="H984" s="10">
        <f t="shared" si="174"/>
        <v>8.9428662716356522E-2</v>
      </c>
      <c r="I984" s="10">
        <f t="shared" si="175"/>
        <v>-0.44384930934710659</v>
      </c>
      <c r="J984" s="10">
        <f t="shared" si="167"/>
        <v>0.45276892022657583</v>
      </c>
      <c r="K984" s="10">
        <f t="shared" si="168"/>
        <v>1.6027397852478777</v>
      </c>
      <c r="L984" s="13">
        <f t="shared" si="171"/>
        <v>2.0229071721278302E-5</v>
      </c>
      <c r="M984" s="13">
        <f t="shared" si="172"/>
        <v>2.8578003972015155E-6</v>
      </c>
      <c r="N984" s="13">
        <f t="shared" si="173"/>
        <v>2.0429937978732747E-5</v>
      </c>
    </row>
    <row r="985" spans="3:16" x14ac:dyDescent="0.2">
      <c r="C985">
        <v>983</v>
      </c>
      <c r="D985" s="14">
        <f t="shared" si="165"/>
        <v>15.728</v>
      </c>
      <c r="E985" s="14">
        <f t="shared" si="169"/>
        <v>-3.5036180735328157</v>
      </c>
      <c r="F985" s="14">
        <f t="shared" si="170"/>
        <v>-0.50226537404757554</v>
      </c>
      <c r="G985" s="2">
        <f t="shared" si="166"/>
        <v>3.5394364115142611</v>
      </c>
      <c r="H985" s="10">
        <f t="shared" si="174"/>
        <v>9.0692948470721957E-2</v>
      </c>
      <c r="I985" s="10">
        <f t="shared" si="175"/>
        <v>-0.44366938395890532</v>
      </c>
      <c r="J985" s="10">
        <f t="shared" si="167"/>
        <v>0.45284404949694063</v>
      </c>
      <c r="K985" s="10">
        <f t="shared" si="168"/>
        <v>1.6028127175270379</v>
      </c>
      <c r="L985" s="13">
        <f t="shared" si="171"/>
        <v>2.0228061264893071E-5</v>
      </c>
      <c r="M985" s="13">
        <f t="shared" si="172"/>
        <v>2.8998256714207749E-6</v>
      </c>
      <c r="N985" s="13">
        <f t="shared" si="173"/>
        <v>2.0434858733568444E-5</v>
      </c>
    </row>
    <row r="986" spans="3:16" x14ac:dyDescent="0.2">
      <c r="C986">
        <v>984</v>
      </c>
      <c r="D986" s="14">
        <f t="shared" si="165"/>
        <v>15.744</v>
      </c>
      <c r="E986" s="14">
        <f t="shared" si="169"/>
        <v>-3.5021568723238565</v>
      </c>
      <c r="F986" s="14">
        <f t="shared" si="170"/>
        <v>-0.50936263428151696</v>
      </c>
      <c r="G986" s="2">
        <f t="shared" si="166"/>
        <v>3.5390045283338396</v>
      </c>
      <c r="H986" s="10">
        <f t="shared" si="174"/>
        <v>9.1957170374468156E-2</v>
      </c>
      <c r="I986" s="10">
        <f t="shared" si="175"/>
        <v>-0.44348683113817899</v>
      </c>
      <c r="J986" s="10">
        <f t="shared" si="167"/>
        <v>0.45292018124197408</v>
      </c>
      <c r="K986" s="10">
        <f t="shared" si="168"/>
        <v>1.6028865723891297</v>
      </c>
      <c r="L986" s="13">
        <f t="shared" si="171"/>
        <v>2.0227028446173634E-5</v>
      </c>
      <c r="M986" s="13">
        <f t="shared" si="172"/>
        <v>2.9418784226882266E-6</v>
      </c>
      <c r="N986" s="13">
        <f t="shared" si="173"/>
        <v>2.0439846584947644E-5</v>
      </c>
    </row>
    <row r="987" spans="3:16" x14ac:dyDescent="0.2">
      <c r="C987">
        <v>985</v>
      </c>
      <c r="D987" s="14">
        <f t="shared" si="165"/>
        <v>15.76</v>
      </c>
      <c r="E987" s="14">
        <f t="shared" si="169"/>
        <v>-3.5006754440808328</v>
      </c>
      <c r="F987" s="14">
        <f t="shared" si="170"/>
        <v>-0.51645695264399727</v>
      </c>
      <c r="G987" s="2">
        <f t="shared" si="166"/>
        <v>3.5385669908488184</v>
      </c>
      <c r="H987" s="10">
        <f t="shared" si="174"/>
        <v>9.3221327026493661E-2</v>
      </c>
      <c r="I987" s="10">
        <f t="shared" si="175"/>
        <v>-0.44330164915606929</v>
      </c>
      <c r="J987" s="10">
        <f t="shared" si="167"/>
        <v>0.45299731561795292</v>
      </c>
      <c r="K987" s="10">
        <f t="shared" si="168"/>
        <v>1.6029613479888121</v>
      </c>
      <c r="L987" s="13">
        <f t="shared" si="171"/>
        <v>2.0225973153875643E-5</v>
      </c>
      <c r="M987" s="13">
        <f t="shared" si="172"/>
        <v>2.9839590206526267E-6</v>
      </c>
      <c r="N987" s="13">
        <f t="shared" si="173"/>
        <v>2.0444901600600391E-5</v>
      </c>
    </row>
    <row r="988" spans="3:16" x14ac:dyDescent="0.2">
      <c r="C988">
        <v>986</v>
      </c>
      <c r="D988" s="14">
        <f t="shared" si="165"/>
        <v>15.776</v>
      </c>
      <c r="E988" s="14">
        <f t="shared" si="169"/>
        <v>-3.4991737898590087</v>
      </c>
      <c r="F988" s="14">
        <f t="shared" si="170"/>
        <v>-0.52354828705451117</v>
      </c>
      <c r="G988" s="2">
        <f t="shared" si="166"/>
        <v>3.5381237994894934</v>
      </c>
      <c r="H988" s="10">
        <f t="shared" si="174"/>
        <v>9.4485417018702611E-2</v>
      </c>
      <c r="I988" s="10">
        <f t="shared" si="175"/>
        <v>-0.44311383626059742</v>
      </c>
      <c r="J988" s="10">
        <f t="shared" si="167"/>
        <v>0.45307545278328826</v>
      </c>
      <c r="K988" s="10">
        <f t="shared" si="168"/>
        <v>1.6030370424570304</v>
      </c>
      <c r="L988" s="13">
        <f t="shared" si="171"/>
        <v>2.0224895275422483E-5</v>
      </c>
      <c r="M988" s="13">
        <f t="shared" si="172"/>
        <v>3.0260678354765425E-6</v>
      </c>
      <c r="N988" s="13">
        <f t="shared" si="173"/>
        <v>2.0450023849538964E-5</v>
      </c>
    </row>
    <row r="989" spans="3:16" x14ac:dyDescent="0.2">
      <c r="C989">
        <v>987</v>
      </c>
      <c r="D989" s="14">
        <f t="shared" si="165"/>
        <v>15.792</v>
      </c>
      <c r="E989" s="14">
        <f t="shared" si="169"/>
        <v>-3.4976519107362343</v>
      </c>
      <c r="F989" s="14">
        <f t="shared" si="170"/>
        <v>-0.53063659540433639</v>
      </c>
      <c r="G989" s="2">
        <f t="shared" si="166"/>
        <v>3.5376749546925783</v>
      </c>
      <c r="H989" s="10">
        <f t="shared" si="174"/>
        <v>9.5749438935921471E-2</v>
      </c>
      <c r="I989" s="10">
        <f t="shared" si="175"/>
        <v>-0.44292339067663472</v>
      </c>
      <c r="J989" s="10">
        <f t="shared" si="167"/>
        <v>0.45315459289852789</v>
      </c>
      <c r="K989" s="10">
        <f t="shared" si="168"/>
        <v>1.6031136539010333</v>
      </c>
      <c r="L989" s="13">
        <f t="shared" si="171"/>
        <v>2.0223794696239139E-5</v>
      </c>
      <c r="M989" s="13">
        <f t="shared" si="172"/>
        <v>3.0682052375996527E-6</v>
      </c>
      <c r="N989" s="13">
        <f t="shared" si="173"/>
        <v>2.0455213401371894E-5</v>
      </c>
    </row>
    <row r="990" spans="3:16" x14ac:dyDescent="0.2">
      <c r="C990">
        <v>988</v>
      </c>
      <c r="D990" s="14">
        <f t="shared" si="165"/>
        <v>15.808</v>
      </c>
      <c r="E990" s="14">
        <f t="shared" si="169"/>
        <v>-3.4961098078130592</v>
      </c>
      <c r="F990" s="14">
        <f t="shared" si="170"/>
        <v>-0.53772183555616349</v>
      </c>
      <c r="G990" s="2">
        <f t="shared" si="166"/>
        <v>3.5372204569012311</v>
      </c>
      <c r="H990" s="10">
        <f t="shared" si="174"/>
        <v>9.7013391355732503E-2</v>
      </c>
      <c r="I990" s="10">
        <f t="shared" si="175"/>
        <v>-0.44273031060589746</v>
      </c>
      <c r="J990" s="10">
        <f t="shared" si="167"/>
        <v>0.45323473612636417</v>
      </c>
      <c r="K990" s="10">
        <f t="shared" si="168"/>
        <v>1.6031911804044068</v>
      </c>
      <c r="L990" s="13">
        <f t="shared" si="171"/>
        <v>2.0222671299752193E-5</v>
      </c>
      <c r="M990" s="13">
        <f t="shared" si="172"/>
        <v>3.1103715977254254E-6</v>
      </c>
      <c r="N990" s="13">
        <f t="shared" si="173"/>
        <v>2.0460470326308682E-5</v>
      </c>
    </row>
    <row r="991" spans="3:16" x14ac:dyDescent="0.2">
      <c r="C991">
        <v>989</v>
      </c>
      <c r="D991" s="14">
        <f t="shared" si="165"/>
        <v>15.824</v>
      </c>
      <c r="E991" s="14">
        <f t="shared" si="169"/>
        <v>-3.4945474822128508</v>
      </c>
      <c r="F991" s="14">
        <f t="shared" si="170"/>
        <v>-0.54480396534372511</v>
      </c>
      <c r="G991" s="2">
        <f t="shared" si="166"/>
        <v>3.5367603065650948</v>
      </c>
      <c r="H991" s="10">
        <f t="shared" si="174"/>
        <v>9.8277272848390496E-2</v>
      </c>
      <c r="I991" s="10">
        <f t="shared" si="175"/>
        <v>-0.44253459422691904</v>
      </c>
      <c r="J991" s="10">
        <f t="shared" si="167"/>
        <v>0.45331588263163786</v>
      </c>
      <c r="K991" s="10">
        <f t="shared" si="168"/>
        <v>1.6032696200270979</v>
      </c>
      <c r="L991" s="13">
        <f t="shared" si="171"/>
        <v>2.0221524968055959E-5</v>
      </c>
      <c r="M991" s="13">
        <f t="shared" si="172"/>
        <v>3.1525672870569288E-6</v>
      </c>
      <c r="N991" s="13">
        <f t="shared" si="173"/>
        <v>2.0465794695860995E-5</v>
      </c>
    </row>
    <row r="992" spans="3:16" x14ac:dyDescent="0.2">
      <c r="C992">
        <v>990</v>
      </c>
      <c r="D992" s="14">
        <f t="shared" si="165"/>
        <v>15.84</v>
      </c>
      <c r="E992" s="14">
        <f t="shared" si="169"/>
        <v>-3.4929649350819107</v>
      </c>
      <c r="F992" s="14">
        <f t="shared" si="170"/>
        <v>-0.55188294257142489</v>
      </c>
      <c r="G992" s="2">
        <f t="shared" si="166"/>
        <v>3.5362945041403258</v>
      </c>
      <c r="H992" s="10">
        <f t="shared" si="174"/>
        <v>9.9541081976739498E-2</v>
      </c>
      <c r="I992" s="10">
        <f t="shared" si="175"/>
        <v>-0.44233623969501534</v>
      </c>
      <c r="J992" s="10">
        <f t="shared" si="167"/>
        <v>0.45339803258133582</v>
      </c>
      <c r="K992" s="10">
        <f t="shared" si="168"/>
        <v>1.6033489708054143</v>
      </c>
      <c r="L992" s="13">
        <f t="shared" si="171"/>
        <v>2.0220355581468397E-5</v>
      </c>
      <c r="M992" s="13">
        <f t="shared" si="172"/>
        <v>3.1947926771858093E-6</v>
      </c>
      <c r="N992" s="13">
        <f t="shared" si="173"/>
        <v>2.0471186582394782E-5</v>
      </c>
      <c r="O992" s="8"/>
      <c r="P992" s="8"/>
    </row>
    <row r="993" spans="3:19" x14ac:dyDescent="0.2">
      <c r="C993">
        <v>991</v>
      </c>
      <c r="D993" s="14">
        <f t="shared" si="165"/>
        <v>15.856</v>
      </c>
      <c r="E993" s="14">
        <f t="shared" si="169"/>
        <v>-3.4913621675895952</v>
      </c>
      <c r="F993" s="14">
        <f t="shared" si="170"/>
        <v>-0.5589587250139656</v>
      </c>
      <c r="G993" s="2">
        <f t="shared" si="166"/>
        <v>3.535823050089633</v>
      </c>
      <c r="H993" s="10">
        <f t="shared" si="174"/>
        <v>0.10080481729607405</v>
      </c>
      <c r="I993" s="10">
        <f t="shared" si="175"/>
        <v>-0.44213524514227082</v>
      </c>
      <c r="J993" s="10">
        <f t="shared" si="167"/>
        <v>0.45348118614459715</v>
      </c>
      <c r="K993" s="10">
        <f t="shared" si="168"/>
        <v>1.6034292307520541</v>
      </c>
      <c r="L993" s="13">
        <f t="shared" si="171"/>
        <v>2.0219163018531106E-5</v>
      </c>
      <c r="M993" s="13">
        <f t="shared" si="172"/>
        <v>3.2370481400367801E-6</v>
      </c>
      <c r="N993" s="13">
        <f t="shared" si="173"/>
        <v>2.0476646059129201E-5</v>
      </c>
    </row>
    <row r="994" spans="3:19" x14ac:dyDescent="0.2">
      <c r="C994">
        <v>992</v>
      </c>
      <c r="D994" s="14">
        <f t="shared" si="165"/>
        <v>15.872</v>
      </c>
      <c r="E994" s="14">
        <f t="shared" si="169"/>
        <v>-3.4897391809284364</v>
      </c>
      <c r="F994" s="14">
        <f t="shared" si="170"/>
        <v>-0.56603127041597756</v>
      </c>
      <c r="G994" s="2">
        <f t="shared" si="166"/>
        <v>3.535345944882311</v>
      </c>
      <c r="H994" s="10">
        <f t="shared" si="174"/>
        <v>0.10206847735405589</v>
      </c>
      <c r="I994" s="10">
        <f t="shared" si="175"/>
        <v>-0.44193160867751075</v>
      </c>
      <c r="J994" s="10">
        <f t="shared" si="167"/>
        <v>0.45356534349271871</v>
      </c>
      <c r="K994" s="10">
        <f t="shared" si="168"/>
        <v>1.6035103978561356</v>
      </c>
      <c r="L994" s="13">
        <f t="shared" si="171"/>
        <v>2.0217947156231375E-5</v>
      </c>
      <c r="M994" s="13">
        <f t="shared" si="172"/>
        <v>3.2793340480341548E-6</v>
      </c>
      <c r="N994" s="13">
        <f t="shared" si="173"/>
        <v>2.048217320038966E-5</v>
      </c>
    </row>
    <row r="995" spans="3:19" x14ac:dyDescent="0.2">
      <c r="C995">
        <v>993</v>
      </c>
      <c r="D995" s="14">
        <f t="shared" si="165"/>
        <v>15.888</v>
      </c>
      <c r="E995" s="14">
        <f t="shared" si="169"/>
        <v>-3.4880959763142654</v>
      </c>
      <c r="F995" s="14">
        <f t="shared" si="170"/>
        <v>-0.57310053649164594</v>
      </c>
      <c r="G995" s="2">
        <f t="shared" si="166"/>
        <v>3.5348631889942759</v>
      </c>
      <c r="H995" s="10">
        <f t="shared" si="174"/>
        <v>0.10333206069060297</v>
      </c>
      <c r="I995" s="10">
        <f t="shared" si="175"/>
        <v>-0.44172532838626655</v>
      </c>
      <c r="J995" s="10">
        <f t="shared" si="167"/>
        <v>0.45365050479914765</v>
      </c>
      <c r="K995" s="10">
        <f t="shared" si="168"/>
        <v>1.6035924700831781</v>
      </c>
      <c r="L995" s="13">
        <f t="shared" si="171"/>
        <v>2.0216707869780137E-5</v>
      </c>
      <c r="M995" s="13">
        <f t="shared" si="172"/>
        <v>3.3216507739908252E-6</v>
      </c>
      <c r="N995" s="13">
        <f t="shared" si="173"/>
        <v>2.048776808137929E-5</v>
      </c>
    </row>
    <row r="996" spans="3:19" x14ac:dyDescent="0.2">
      <c r="C996">
        <v>994</v>
      </c>
      <c r="D996" s="14">
        <f t="shared" si="165"/>
        <v>15.904</v>
      </c>
      <c r="E996" s="14">
        <f t="shared" si="169"/>
        <v>-3.4864325549863371</v>
      </c>
      <c r="F996" s="14">
        <f t="shared" si="170"/>
        <v>-0.58016648092433809</v>
      </c>
      <c r="G996" s="2">
        <f t="shared" si="166"/>
        <v>3.5343747829081011</v>
      </c>
      <c r="H996" s="10">
        <f t="shared" si="174"/>
        <v>0.1045955658377784</v>
      </c>
      <c r="I996" s="10">
        <f t="shared" si="175"/>
        <v>-0.44151640233076189</v>
      </c>
      <c r="J996" s="10">
        <f t="shared" si="167"/>
        <v>0.45373667023949504</v>
      </c>
      <c r="K996" s="10">
        <f t="shared" si="168"/>
        <v>1.60367544537516</v>
      </c>
      <c r="L996" s="13">
        <f t="shared" si="171"/>
        <v>2.0215445032834012E-5</v>
      </c>
      <c r="M996" s="13">
        <f t="shared" si="172"/>
        <v>3.3639986909972386E-6</v>
      </c>
      <c r="N996" s="13">
        <f t="shared" si="173"/>
        <v>2.0493430778387606E-5</v>
      </c>
    </row>
    <row r="997" spans="3:19" x14ac:dyDescent="0.2">
      <c r="C997">
        <v>995</v>
      </c>
      <c r="D997" s="14">
        <f t="shared" si="165"/>
        <v>15.92</v>
      </c>
      <c r="E997" s="14">
        <f t="shared" si="169"/>
        <v>-3.4847489182074565</v>
      </c>
      <c r="F997" s="14">
        <f t="shared" si="170"/>
        <v>-0.58722906136623032</v>
      </c>
      <c r="G997" s="2">
        <f t="shared" si="166"/>
        <v>3.5338807271130563</v>
      </c>
      <c r="H997" s="10">
        <f t="shared" si="174"/>
        <v>0.10585899131970722</v>
      </c>
      <c r="I997" s="10">
        <f t="shared" si="175"/>
        <v>-0.44130482854989189</v>
      </c>
      <c r="J997" s="10">
        <f t="shared" si="167"/>
        <v>0.45382383999154929</v>
      </c>
      <c r="K997" s="10">
        <f t="shared" si="168"/>
        <v>1.6037593216505757</v>
      </c>
      <c r="L997" s="13">
        <f t="shared" si="171"/>
        <v>2.0214158517051217E-5</v>
      </c>
      <c r="M997" s="13">
        <f t="shared" si="172"/>
        <v>3.4063781725879316E-6</v>
      </c>
      <c r="N997" s="13">
        <f t="shared" si="173"/>
        <v>2.0499161368386703E-5</v>
      </c>
    </row>
    <row r="998" spans="3:19" x14ac:dyDescent="0.2">
      <c r="C998">
        <v>996</v>
      </c>
      <c r="D998" s="14">
        <f t="shared" si="165"/>
        <v>15.936</v>
      </c>
      <c r="E998" s="14">
        <f t="shared" si="169"/>
        <v>-3.4830450672641065</v>
      </c>
      <c r="F998" s="14">
        <f t="shared" si="170"/>
        <v>-0.59428823543793463</v>
      </c>
      <c r="G998" s="2">
        <f t="shared" si="166"/>
        <v>3.5333810221051389</v>
      </c>
      <c r="H998" s="10">
        <f t="shared" si="174"/>
        <v>0.10712233565240981</v>
      </c>
      <c r="I998" s="10">
        <f t="shared" si="175"/>
        <v>-0.4410906050591884</v>
      </c>
      <c r="J998" s="10">
        <f t="shared" si="167"/>
        <v>0.45391201423525734</v>
      </c>
      <c r="K998" s="10">
        <f t="shared" si="168"/>
        <v>1.6038440968043759</v>
      </c>
      <c r="L998" s="13">
        <f t="shared" si="171"/>
        <v>2.0212848192313615E-5</v>
      </c>
      <c r="M998" s="13">
        <f t="shared" si="172"/>
        <v>3.4487895927970413E-6</v>
      </c>
      <c r="N998" s="13">
        <f t="shared" si="173"/>
        <v>2.0504959929268356E-5</v>
      </c>
    </row>
    <row r="999" spans="3:19" x14ac:dyDescent="0.2">
      <c r="C999">
        <v>997</v>
      </c>
      <c r="D999" s="14">
        <f t="shared" si="165"/>
        <v>15.952</v>
      </c>
      <c r="E999" s="14">
        <f t="shared" si="169"/>
        <v>-3.4813210034665794</v>
      </c>
      <c r="F999" s="14">
        <f t="shared" si="170"/>
        <v>-0.60134396072812435</v>
      </c>
      <c r="G999" s="2">
        <f t="shared" si="166"/>
        <v>3.5328756683871201</v>
      </c>
      <c r="H999" s="10">
        <f t="shared" si="174"/>
        <v>0.10838559734374642</v>
      </c>
      <c r="I999" s="10">
        <f t="shared" si="175"/>
        <v>-0.44087372985079226</v>
      </c>
      <c r="J999" s="10">
        <f t="shared" si="167"/>
        <v>0.4540011931527384</v>
      </c>
      <c r="K999" s="10">
        <f t="shared" si="168"/>
        <v>1.6039297687080307</v>
      </c>
      <c r="L999" s="13">
        <f t="shared" si="171"/>
        <v>2.0211513927170799E-5</v>
      </c>
      <c r="M999" s="13">
        <f t="shared" si="172"/>
        <v>3.4912333259917716E-6</v>
      </c>
      <c r="N999" s="13">
        <f t="shared" si="173"/>
        <v>2.0510826540262457E-5</v>
      </c>
    </row>
    <row r="1000" spans="3:19" x14ac:dyDescent="0.2">
      <c r="C1000">
        <v>998</v>
      </c>
      <c r="D1000" s="14">
        <f t="shared" si="165"/>
        <v>15.968</v>
      </c>
      <c r="E1000" s="14">
        <f t="shared" si="169"/>
        <v>-3.4795767281491066</v>
      </c>
      <c r="F1000" s="14">
        <f t="shared" si="170"/>
        <v>-0.60839619479315998</v>
      </c>
      <c r="G1000" s="2">
        <f t="shared" si="166"/>
        <v>3.5323646664685739</v>
      </c>
      <c r="H1000" s="10">
        <f t="shared" si="174"/>
        <v>0.10964877489330616</v>
      </c>
      <c r="I1000" s="10">
        <f t="shared" si="175"/>
        <v>-0.44065420089343943</v>
      </c>
      <c r="J1000" s="10">
        <f t="shared" si="167"/>
        <v>0.4540913769282991</v>
      </c>
      <c r="K1000" s="10">
        <f t="shared" si="168"/>
        <v>1.6040163352095866</v>
      </c>
      <c r="L1000" s="13">
        <f t="shared" si="171"/>
        <v>2.0210155588173961E-5</v>
      </c>
      <c r="M1000" s="13">
        <f t="shared" si="172"/>
        <v>3.5337097469834156E-6</v>
      </c>
      <c r="N1000" s="13">
        <f t="shared" si="173"/>
        <v>2.0516761281306675E-5</v>
      </c>
    </row>
    <row r="1001" spans="3:19" x14ac:dyDescent="0.2">
      <c r="C1001">
        <v>999</v>
      </c>
      <c r="D1001" s="14">
        <f t="shared" si="165"/>
        <v>15.984</v>
      </c>
      <c r="E1001" s="14">
        <f t="shared" si="169"/>
        <v>-3.4778122426699936</v>
      </c>
      <c r="F1001" s="14">
        <f t="shared" si="170"/>
        <v>-0.61544489515671441</v>
      </c>
      <c r="G1001" s="2">
        <f t="shared" si="166"/>
        <v>3.5318480168659225</v>
      </c>
      <c r="H1001" s="10">
        <f t="shared" si="174"/>
        <v>0.11091186679226817</v>
      </c>
      <c r="I1001" s="10">
        <f t="shared" si="175"/>
        <v>-0.44043201613241934</v>
      </c>
      <c r="J1001" s="10">
        <f t="shared" si="167"/>
        <v>0.45418256574841526</v>
      </c>
      <c r="K1001" s="10">
        <f t="shared" si="168"/>
        <v>1.6041037941336169</v>
      </c>
      <c r="L1001" s="13">
        <f t="shared" si="171"/>
        <v>1.515692997333673E-5</v>
      </c>
      <c r="M1001" s="13">
        <f t="shared" si="172"/>
        <v>2.671530806019895E-6</v>
      </c>
      <c r="N1001" s="13">
        <f t="shared" si="173"/>
        <v>1.5390568640051824E-5</v>
      </c>
    </row>
    <row r="1002" spans="3:19" x14ac:dyDescent="0.2">
      <c r="C1002">
        <v>1000</v>
      </c>
      <c r="D1002" s="14">
        <f t="shared" si="165"/>
        <v>16</v>
      </c>
      <c r="E1002" s="14">
        <f t="shared" si="169"/>
        <v>-3.476027548411754</v>
      </c>
      <c r="F1002" s="14">
        <f t="shared" si="170"/>
        <v>-0.6224900193093974</v>
      </c>
      <c r="G1002" s="2">
        <f t="shared" si="166"/>
        <v>3.5313257201024717</v>
      </c>
      <c r="H1002" s="10">
        <f>(E1002-E1001)/dt</f>
        <v>0.11154339113997325</v>
      </c>
      <c r="I1002" s="10">
        <f>(F1002-F1001)/dt</f>
        <v>-0.44032025954268694</v>
      </c>
      <c r="J1002" s="10">
        <f t="shared" si="167"/>
        <v>0.45422886199661977</v>
      </c>
      <c r="K1002" s="10">
        <f t="shared" si="168"/>
        <v>1.6040300631815396</v>
      </c>
      <c r="L1002" s="5"/>
      <c r="M1002" s="5"/>
      <c r="N1002" s="5"/>
      <c r="O1002" s="8">
        <f>E1002</f>
        <v>-3.476027548411754</v>
      </c>
      <c r="P1002" s="8">
        <f>F1002</f>
        <v>-0.6224900193093974</v>
      </c>
    </row>
    <row r="1003" spans="3:19" x14ac:dyDescent="0.2">
      <c r="C1003" t="s">
        <v>6</v>
      </c>
      <c r="D1003" t="s">
        <v>6</v>
      </c>
      <c r="E1003" t="s">
        <v>6</v>
      </c>
      <c r="F1003" t="s">
        <v>6</v>
      </c>
      <c r="G1003" t="s">
        <v>6</v>
      </c>
      <c r="H1003" s="11" t="s">
        <v>6</v>
      </c>
      <c r="I1003" s="11" t="s">
        <v>6</v>
      </c>
      <c r="J1003" s="11" t="s">
        <v>6</v>
      </c>
      <c r="K1003" s="11" t="s">
        <v>6</v>
      </c>
      <c r="L1003" t="s">
        <v>6</v>
      </c>
      <c r="M1003" t="s">
        <v>6</v>
      </c>
      <c r="N1003" t="s">
        <v>6</v>
      </c>
      <c r="O1003" s="6" t="s">
        <v>6</v>
      </c>
      <c r="P1003" s="6" t="s">
        <v>6</v>
      </c>
      <c r="Q1003" t="s">
        <v>6</v>
      </c>
      <c r="R1003" t="s">
        <v>6</v>
      </c>
      <c r="S1003" t="s">
        <v>6</v>
      </c>
    </row>
    <row r="1004" spans="3:19" x14ac:dyDescent="0.2">
      <c r="E1004" t="s">
        <v>60</v>
      </c>
      <c r="F1004" t="s">
        <v>60</v>
      </c>
      <c r="G1004" t="s">
        <v>60</v>
      </c>
      <c r="J1004" t="s">
        <v>60</v>
      </c>
    </row>
    <row r="1005" spans="3:19" x14ac:dyDescent="0.2">
      <c r="E1005" s="2">
        <f>MAX(E2:E1001)</f>
        <v>2</v>
      </c>
      <c r="F1005" s="2">
        <f>MAX(F2:F1001)</f>
        <v>2.6756065687283836</v>
      </c>
      <c r="G1005" s="2">
        <f>MAX(G2:G1001)</f>
        <v>3.5556912881679565</v>
      </c>
      <c r="J1005" s="2">
        <f>MAX(J2:J1001)</f>
        <v>0.8</v>
      </c>
    </row>
    <row r="1006" spans="3:19" x14ac:dyDescent="0.2">
      <c r="E1006" t="s">
        <v>61</v>
      </c>
      <c r="F1006" t="s">
        <v>61</v>
      </c>
      <c r="G1006" t="s">
        <v>61</v>
      </c>
      <c r="J1006" t="s">
        <v>61</v>
      </c>
    </row>
    <row r="1007" spans="3:19" x14ac:dyDescent="0.2">
      <c r="E1007" s="2">
        <f>MIN(E2:E1002)</f>
        <v>-3.5556252271274049</v>
      </c>
      <c r="F1007" s="2">
        <f>MIN(F2:F1002)</f>
        <v>-0.6224900193093974</v>
      </c>
      <c r="G1007" s="2">
        <f>MIN(G2:G1002)</f>
        <v>2</v>
      </c>
      <c r="J1007" s="2">
        <f>MIN(J2:J1002)</f>
        <v>0.4499828316226484</v>
      </c>
    </row>
    <row r="1012" spans="15:16" x14ac:dyDescent="0.2">
      <c r="O1012" s="8"/>
      <c r="P1012" s="8"/>
    </row>
    <row r="1022" spans="15:16" x14ac:dyDescent="0.2">
      <c r="O1022" s="8"/>
      <c r="P1022" s="8"/>
    </row>
    <row r="1032" spans="15:16" x14ac:dyDescent="0.2">
      <c r="O1032" s="8"/>
      <c r="P1032" s="8"/>
    </row>
    <row r="1042" spans="15:16" x14ac:dyDescent="0.2">
      <c r="O1042" s="8"/>
      <c r="P1042" s="8"/>
    </row>
    <row r="1052" spans="15:16" x14ac:dyDescent="0.2">
      <c r="O1052" s="8"/>
      <c r="P1052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H27"/>
  <sheetViews>
    <sheetView workbookViewId="0"/>
  </sheetViews>
  <sheetFormatPr defaultRowHeight="12.75" x14ac:dyDescent="0.2"/>
  <cols>
    <col min="2" max="2" width="13.42578125" customWidth="1"/>
    <col min="3" max="3" width="13.7109375" customWidth="1"/>
    <col min="4" max="4" width="12" customWidth="1"/>
    <col min="5" max="5" width="9.42578125" customWidth="1"/>
    <col min="7" max="7" width="10.28515625" customWidth="1"/>
    <col min="8" max="8" width="3.42578125" customWidth="1"/>
  </cols>
  <sheetData>
    <row r="2" spans="1:8" ht="18.75" x14ac:dyDescent="0.25">
      <c r="A2" s="28" t="s">
        <v>37</v>
      </c>
      <c r="D2" s="31" t="s">
        <v>59</v>
      </c>
    </row>
    <row r="4" spans="1:8" ht="38.25" x14ac:dyDescent="0.2">
      <c r="A4" s="29" t="s">
        <v>25</v>
      </c>
      <c r="B4" s="30" t="s">
        <v>56</v>
      </c>
      <c r="C4" s="30" t="s">
        <v>57</v>
      </c>
      <c r="D4" s="9"/>
      <c r="E4" s="29" t="s">
        <v>35</v>
      </c>
      <c r="F4" s="29" t="s">
        <v>58</v>
      </c>
      <c r="G4" s="20"/>
      <c r="H4" s="20"/>
    </row>
    <row r="5" spans="1:8" x14ac:dyDescent="0.2">
      <c r="A5" t="s">
        <v>26</v>
      </c>
      <c r="B5" s="3">
        <v>57900000000</v>
      </c>
      <c r="C5" s="3">
        <v>7600000</v>
      </c>
      <c r="E5" s="2">
        <f t="shared" ref="E5:E13" si="0">LOG(B5)</f>
        <v>10.762678563727436</v>
      </c>
      <c r="F5" s="2">
        <f t="shared" ref="F5:F13" si="1">LOG(C5)</f>
        <v>6.8808135922807914</v>
      </c>
    </row>
    <row r="6" spans="1:8" x14ac:dyDescent="0.2">
      <c r="A6" t="s">
        <v>27</v>
      </c>
      <c r="B6" s="3">
        <v>108000000000</v>
      </c>
      <c r="C6" s="3">
        <v>19400000</v>
      </c>
      <c r="E6" s="2">
        <f t="shared" si="0"/>
        <v>11.03342375548695</v>
      </c>
      <c r="F6" s="2">
        <f t="shared" si="1"/>
        <v>7.2878017299302265</v>
      </c>
    </row>
    <row r="7" spans="1:8" x14ac:dyDescent="0.2">
      <c r="A7" t="s">
        <v>28</v>
      </c>
      <c r="B7" s="3">
        <v>149600000000</v>
      </c>
      <c r="C7" s="3">
        <v>31560000</v>
      </c>
      <c r="E7" s="2">
        <f t="shared" si="0"/>
        <v>11.174931593528443</v>
      </c>
      <c r="F7" s="2">
        <f t="shared" si="1"/>
        <v>7.4991369945373831</v>
      </c>
    </row>
    <row r="8" spans="1:8" x14ac:dyDescent="0.2">
      <c r="A8" t="s">
        <v>29</v>
      </c>
      <c r="B8" s="3">
        <v>228000000000</v>
      </c>
      <c r="C8" s="3">
        <v>59400000</v>
      </c>
      <c r="E8" s="2">
        <f t="shared" si="0"/>
        <v>11.357934847000454</v>
      </c>
      <c r="F8" s="2">
        <f t="shared" si="1"/>
        <v>7.7737864449811935</v>
      </c>
    </row>
    <row r="9" spans="1:8" x14ac:dyDescent="0.2">
      <c r="A9" t="s">
        <v>30</v>
      </c>
      <c r="B9" s="3">
        <v>778000000000</v>
      </c>
      <c r="C9" s="3">
        <v>374000000</v>
      </c>
      <c r="E9" s="2">
        <f t="shared" si="0"/>
        <v>11.890979596989689</v>
      </c>
      <c r="F9" s="2">
        <f t="shared" si="1"/>
        <v>8.5728716022004807</v>
      </c>
    </row>
    <row r="10" spans="1:8" x14ac:dyDescent="0.2">
      <c r="A10" t="s">
        <v>31</v>
      </c>
      <c r="B10" s="3">
        <v>1430000000000</v>
      </c>
      <c r="C10" s="3">
        <v>935000000</v>
      </c>
      <c r="E10" s="2">
        <f t="shared" si="0"/>
        <v>12.155336037465062</v>
      </c>
      <c r="F10" s="2">
        <f t="shared" si="1"/>
        <v>8.9708116108725182</v>
      </c>
    </row>
    <row r="11" spans="1:8" x14ac:dyDescent="0.2">
      <c r="A11" t="s">
        <v>32</v>
      </c>
      <c r="B11" s="3">
        <v>2860000000000</v>
      </c>
      <c r="C11" s="3">
        <v>2640000000</v>
      </c>
      <c r="E11" s="2">
        <f t="shared" si="0"/>
        <v>12.456366033129044</v>
      </c>
      <c r="F11" s="2">
        <f t="shared" si="1"/>
        <v>9.4216039268698317</v>
      </c>
    </row>
    <row r="12" spans="1:8" x14ac:dyDescent="0.2">
      <c r="A12" t="s">
        <v>33</v>
      </c>
      <c r="B12" s="3">
        <v>4520000000000</v>
      </c>
      <c r="C12" s="3">
        <v>5220000000</v>
      </c>
      <c r="E12" s="2">
        <f t="shared" si="0"/>
        <v>12.655138434811382</v>
      </c>
      <c r="F12" s="2">
        <f t="shared" si="1"/>
        <v>9.7176705030022621</v>
      </c>
    </row>
    <row r="13" spans="1:8" x14ac:dyDescent="0.2">
      <c r="A13" t="s">
        <v>34</v>
      </c>
      <c r="B13" s="3">
        <v>5900000000000</v>
      </c>
      <c r="C13" s="3">
        <v>7820000000</v>
      </c>
      <c r="E13" s="2">
        <f t="shared" si="0"/>
        <v>12.770852011642145</v>
      </c>
      <c r="F13" s="2">
        <f t="shared" si="1"/>
        <v>9.8932067530598484</v>
      </c>
    </row>
    <row r="15" spans="1:8" x14ac:dyDescent="0.2">
      <c r="A15" t="s">
        <v>36</v>
      </c>
      <c r="E15" t="s">
        <v>46</v>
      </c>
    </row>
    <row r="16" spans="1:8" x14ac:dyDescent="0.2">
      <c r="A16" t="s">
        <v>38</v>
      </c>
      <c r="B16" s="14">
        <v>1.5</v>
      </c>
      <c r="D16" s="23" t="s">
        <v>38</v>
      </c>
      <c r="E16" s="21">
        <f t="array" ref="E16:F18">LINEST(F5:F13,E5:E13,TRUE,TRUE)</f>
        <v>1.4996399429685214</v>
      </c>
      <c r="F16">
        <v>-9.2589443713546</v>
      </c>
      <c r="G16" s="25" t="s">
        <v>48</v>
      </c>
    </row>
    <row r="17" spans="1:8" x14ac:dyDescent="0.2">
      <c r="A17" s="22" t="s">
        <v>44</v>
      </c>
      <c r="B17" s="3">
        <v>5.5099999999999996E-10</v>
      </c>
      <c r="C17" t="s">
        <v>55</v>
      </c>
      <c r="D17" s="24" t="s">
        <v>47</v>
      </c>
      <c r="E17" s="21">
        <v>3.9121431123684904E-4</v>
      </c>
      <c r="F17">
        <v>4.627090019071912E-3</v>
      </c>
      <c r="G17" s="25" t="s">
        <v>50</v>
      </c>
    </row>
    <row r="18" spans="1:8" x14ac:dyDescent="0.2">
      <c r="E18">
        <v>0.99999952362023969</v>
      </c>
      <c r="F18">
        <v>8.2883999194314974E-4</v>
      </c>
    </row>
    <row r="19" spans="1:8" x14ac:dyDescent="0.2">
      <c r="A19" t="s">
        <v>40</v>
      </c>
      <c r="D19" s="24" t="s">
        <v>49</v>
      </c>
      <c r="E19" s="2">
        <f>100*E17/E16</f>
        <v>2.6087216006159746E-2</v>
      </c>
    </row>
    <row r="20" spans="1:8" ht="14.25" x14ac:dyDescent="0.2">
      <c r="A20" s="22" t="s">
        <v>45</v>
      </c>
      <c r="B20" s="3">
        <v>6.67E-11</v>
      </c>
      <c r="C20" t="s">
        <v>62</v>
      </c>
    </row>
    <row r="21" spans="1:8" ht="18.75" customHeight="1" x14ac:dyDescent="0.3">
      <c r="A21" s="22" t="s">
        <v>42</v>
      </c>
      <c r="B21" t="s">
        <v>41</v>
      </c>
      <c r="D21" t="s">
        <v>39</v>
      </c>
      <c r="E21">
        <f>10^F16</f>
        <v>5.5087825371102218E-10</v>
      </c>
      <c r="F21" t="s">
        <v>51</v>
      </c>
      <c r="G21" s="3">
        <f>10^(F16+F17)</f>
        <v>5.5677883591527855E-10</v>
      </c>
      <c r="H21" t="s">
        <v>55</v>
      </c>
    </row>
    <row r="22" spans="1:8" ht="15.75" x14ac:dyDescent="0.3">
      <c r="A22" s="22" t="s">
        <v>42</v>
      </c>
      <c r="B22" s="3">
        <f>4*PI()^2/(B17^2*B20)</f>
        <v>1.9495335124173169E+30</v>
      </c>
      <c r="C22" t="s">
        <v>43</v>
      </c>
      <c r="F22" t="s">
        <v>52</v>
      </c>
      <c r="G22" s="3">
        <f>10^(F16-F17)</f>
        <v>5.4504020418240516E-10</v>
      </c>
      <c r="H22" t="s">
        <v>55</v>
      </c>
    </row>
    <row r="24" spans="1:8" ht="15.75" x14ac:dyDescent="0.3">
      <c r="D24" s="22" t="s">
        <v>42</v>
      </c>
      <c r="E24" t="s">
        <v>41</v>
      </c>
    </row>
    <row r="25" spans="1:8" ht="15.75" x14ac:dyDescent="0.3">
      <c r="D25" s="22" t="s">
        <v>42</v>
      </c>
      <c r="E25" s="3">
        <f>4*PI()^2/(E21^2*B20)</f>
        <v>1.9503953169857652E+30</v>
      </c>
      <c r="F25" t="s">
        <v>43</v>
      </c>
    </row>
    <row r="26" spans="1:8" ht="15.75" x14ac:dyDescent="0.3">
      <c r="D26" s="17" t="s">
        <v>53</v>
      </c>
      <c r="E26" s="3">
        <f>4*PI()^2/(G22^2*B20)</f>
        <v>1.9924013418329795E+30</v>
      </c>
      <c r="F26" t="s">
        <v>43</v>
      </c>
    </row>
    <row r="27" spans="1:8" ht="15.75" x14ac:dyDescent="0.3">
      <c r="D27" s="17" t="s">
        <v>54</v>
      </c>
      <c r="E27" s="3">
        <f>4*PI()^2/(G21^2*B20)</f>
        <v>1.9092749099538059E+30</v>
      </c>
      <c r="F27" t="s">
        <v>43</v>
      </c>
    </row>
  </sheetData>
  <phoneticPr fontId="0" type="noConversion"/>
  <pageMargins left="0.75" right="0.75" top="1" bottom="1" header="0.5" footer="0.5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Display</vt:lpstr>
      <vt:lpstr>setup</vt:lpstr>
      <vt:lpstr>calculations</vt:lpstr>
      <vt:lpstr>Kepler</vt:lpstr>
      <vt:lpstr>CKeplerA</vt:lpstr>
      <vt:lpstr>CKeplerB</vt:lpstr>
      <vt:lpstr>dt</vt:lpstr>
      <vt:lpstr>G</vt:lpstr>
      <vt:lpstr>GM</vt:lpstr>
      <vt:lpstr>M</vt:lpstr>
      <vt:lpstr>tmax</vt:lpstr>
      <vt:lpstr>vox</vt:lpstr>
      <vt:lpstr>voy</vt:lpstr>
      <vt:lpstr>xo</vt:lpstr>
      <vt:lpstr>yo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98SE</dc:creator>
  <cp:lastModifiedBy>Ian Cooper</cp:lastModifiedBy>
  <cp:lastPrinted>2002-05-08T05:47:11Z</cp:lastPrinted>
  <dcterms:created xsi:type="dcterms:W3CDTF">2002-04-19T02:11:04Z</dcterms:created>
  <dcterms:modified xsi:type="dcterms:W3CDTF">2018-02-24T19:47:04Z</dcterms:modified>
</cp:coreProperties>
</file>