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540" yWindow="945" windowWidth="22605" windowHeight="9345" tabRatio="781" firstSheet="3" activeTab="3"/>
  </bookViews>
  <sheets>
    <sheet name="Federal" sheetId="2" state="hidden" r:id="rId1"/>
    <sheet name="Hill" sheetId="3" state="hidden" r:id="rId2"/>
    <sheet name="Private" sheetId="4" state="hidden" r:id="rId3"/>
    <sheet name="Data Copy" sheetId="25" r:id="rId4"/>
    <sheet name="Most Controversial" sheetId="19" r:id="rId5"/>
    <sheet name="Differences in Avg" sheetId="5" r:id="rId6"/>
    <sheet name="F-P D15W" sheetId="21" r:id="rId7"/>
    <sheet name="F-P D17W" sheetId="7" r:id="rId8"/>
    <sheet name="F-P D24W" sheetId="8" r:id="rId9"/>
    <sheet name="F-P D25W" sheetId="9" r:id="rId10"/>
    <sheet name="F-P D26W" sheetId="20" r:id="rId11"/>
    <sheet name="H-P D7W" sheetId="10" r:id="rId12"/>
    <sheet name="H-P D8W" sheetId="11" r:id="rId13"/>
    <sheet name="H-P D15W" sheetId="12" r:id="rId14"/>
    <sheet name="H-P D25W" sheetId="13" r:id="rId15"/>
    <sheet name="F-H D20W" sheetId="15" r:id="rId16"/>
    <sheet name="F-H D28W" sheetId="16" state="hidden" r:id="rId17"/>
    <sheet name="F-H D29W" sheetId="17" r:id="rId18"/>
  </sheets>
  <externalReferences>
    <externalReference r:id="rId19"/>
    <externalReference r:id="rId20"/>
  </externalReferences>
  <definedNames>
    <definedName name="_xlnm._FilterDatabase" localSheetId="3" hidden="1">'Data Copy'!$A$1:$BF$293</definedName>
    <definedName name="_xlnm._FilterDatabase" localSheetId="15" hidden="1">'F-H D20W'!$B$1:$B$1048326</definedName>
    <definedName name="_xlnm._FilterDatabase" localSheetId="16" hidden="1">'F-H D28W'!$B$1:$B$1048316</definedName>
    <definedName name="_xlnm._FilterDatabase" localSheetId="17" hidden="1">'F-H D29W'!$A$1:$B$39</definedName>
    <definedName name="_xlnm._FilterDatabase" localSheetId="7" hidden="1">'F-P D17W'!$B$1:$B$1048338</definedName>
    <definedName name="_xlnm._FilterDatabase" localSheetId="8" hidden="1">'F-P D24W'!$B$1:$B$1048354</definedName>
    <definedName name="_xlnm._FilterDatabase" localSheetId="9" hidden="1">'F-P D25W'!$B$1:$B$1048353</definedName>
    <definedName name="_xlnm._FilterDatabase" localSheetId="10" hidden="1">'F-P D26W'!$B$1:$B$1048378</definedName>
    <definedName name="_xlnm._FilterDatabase" localSheetId="13" hidden="1">'H-P D15W'!$B$1:$B$1048337</definedName>
    <definedName name="_xlnm._FilterDatabase" localSheetId="14" hidden="1">'H-P D25W'!$B$1:$B$1048327</definedName>
    <definedName name="_xlnm._FilterDatabase" localSheetId="11" hidden="1">'H-P D7W'!$B$1:$B$1048337</definedName>
    <definedName name="_xlnm._FilterDatabase" localSheetId="12" hidden="1">'H-P D8W'!$A$1:$B$52</definedName>
    <definedName name="_xlnm._FilterDatabase" localSheetId="4" hidden="1">'Most Controversial'!$A$1:$G$40</definedName>
    <definedName name="Brand">[1]Data!$E$2:$E$1048576</definedName>
    <definedName name="Completed">#REF!</definedName>
    <definedName name="D10_W">[1]Data!$AQ$2:$AQ$1048576</definedName>
    <definedName name="D11_W">[1]Data!$AS$2:$AS$1048576</definedName>
    <definedName name="D12_W">[1]Data!$AU$2:$AU$1048576</definedName>
    <definedName name="D13_W">[1]Data!$AW$2:$AW$1048576</definedName>
    <definedName name="D14_W">[1]Data!$AY$2:$AY$1048576</definedName>
    <definedName name="D15_W">[1]Data!$BA$2:$BA$1048576</definedName>
    <definedName name="D16_W">[1]Data!$BC$2:$BC$1048576</definedName>
    <definedName name="D17_W">[1]Data!$BE$2:$BE$1048576</definedName>
    <definedName name="D18_W">[1]Data!$BG$2:$BG$1048576</definedName>
    <definedName name="D19_W">[1]Data!$BI$2:$BI$1048576</definedName>
    <definedName name="D2_W">[1]Data!$AA$2:$AA$1048576</definedName>
    <definedName name="D20_W">[1]Data!$BK$2:$BK$1048576</definedName>
    <definedName name="D21_W">[1]Data!$BM$2:$BM$1048576</definedName>
    <definedName name="D22_W">[1]Data!$BO$2:$BO$1048576</definedName>
    <definedName name="D23_W">[1]Data!$BQ$2:$BQ$1048576</definedName>
    <definedName name="D24_W">[1]Data!$BS$2:$BS$1048576</definedName>
    <definedName name="D25_W">[1]Data!$BU$2:$BU$1048576</definedName>
    <definedName name="D26_W">[1]Data!$BW$2:$BW$1048576</definedName>
    <definedName name="D27_W">[1]Data!$BY$2:$BY$1048576</definedName>
    <definedName name="D28_W">[1]Data!$CA$2:$CA$1048576</definedName>
    <definedName name="D29_W">[1]Data!$CC$2:$CC$1048576</definedName>
    <definedName name="D3_W">[1]Data!$AC$2:$AC$1048576</definedName>
    <definedName name="D30_W">[1]Data!$CE$2:$CE$1048576</definedName>
    <definedName name="D4_W">[1]Data!$AE$2:$AE$1048576</definedName>
    <definedName name="D5_W">[1]Data!$AG$2:$AG$1048576</definedName>
    <definedName name="D6_W">[1]Data!$AI$2:$AI$1048576</definedName>
    <definedName name="D7_W">[1]Data!$AK$2:$AK$1048576</definedName>
    <definedName name="D8_W">[1]Data!$AM$2:$AM$1048576</definedName>
    <definedName name="D9_W">[1]Data!$AO$2:$AO$1048576</definedName>
    <definedName name="HD1_">[2]Data!$N$2:$N$1048576</definedName>
    <definedName name="HD10_">[2]Data!$W$2:$W$1048576</definedName>
    <definedName name="HD11_">[2]Data!$X$2:$X$1048576</definedName>
    <definedName name="HD12_">[2]Data!$Y$2:$Y$1048576</definedName>
    <definedName name="HD13_">[2]Data!$Z$2:$Z$1048576</definedName>
    <definedName name="HD14_">[2]Data!$AA$2:$AA$1048576</definedName>
    <definedName name="HD15_">[2]Data!$AB$2:$AB$1048576</definedName>
    <definedName name="HD16_">[2]Data!$AC$2:$AC$1048576</definedName>
    <definedName name="HD17_">[2]Data!$AD$2:$AD$1048576</definedName>
    <definedName name="HD18_">[2]Data!$AE$2:$AE$1048576</definedName>
    <definedName name="HD19_">[2]Data!$AF$2:$AF$1048576</definedName>
    <definedName name="HD2_">[2]Data!$O$2:$O$1048576</definedName>
    <definedName name="HD20_">[2]Data!$AG$2:$AG$1048576</definedName>
    <definedName name="HD21_">[2]Data!$AH$2:$AH$1048576</definedName>
    <definedName name="HD22_">[2]Data!$AI$2:$AI$1048576</definedName>
    <definedName name="HD23_">[2]Data!$AJ$2:$AJ$1048576</definedName>
    <definedName name="HD24_">[2]Data!$AK$2:$AK$1048576</definedName>
    <definedName name="HD25_">[2]Data!$AL$2:$AL$1048576</definedName>
    <definedName name="HD26_">[2]Data!$AM$2:$AM$1048576</definedName>
    <definedName name="HD27_">[2]Data!$AN$2:$AN$1048576</definedName>
    <definedName name="HD28_">[2]Data!$AO$2:$AO$1048576</definedName>
    <definedName name="HD29_">[2]Data!$AP$2:$AP$1048576</definedName>
    <definedName name="HD3_">[2]Data!$P$2:$P$1048576</definedName>
    <definedName name="HD30_">[2]Data!$AQ$2:$AQ$1048576</definedName>
    <definedName name="HD4_">[2]Data!$Q$2:$Q$1048576</definedName>
    <definedName name="HD5_">[2]Data!$R$2:$R$1048576</definedName>
    <definedName name="HD6_">[2]Data!$S$2:$S$1048576</definedName>
    <definedName name="HD7_">[2]Data!$T$2:$T$1048576</definedName>
    <definedName name="HD8_">[2]Data!$U$2:$U$1048576</definedName>
    <definedName name="HD9_">[2]Data!$V$2:$V$1048576</definedName>
    <definedName name="HI_Total">[2]Data!$M$2:$M$1048576</definedName>
    <definedName name="HI1_">[2]Data!$F$2:$F$1048576</definedName>
    <definedName name="HI2_">[2]Data!$G$2:$G$1048576</definedName>
    <definedName name="HI3_">[2]Data!$H$2:$H$1048576</definedName>
    <definedName name="HI4_">[2]Data!$I$2:$I$1048576</definedName>
    <definedName name="HI5_">[2]Data!$J$2:$J$1048576</definedName>
    <definedName name="HI6_">[2]Data!$K$2:$K$1048576</definedName>
    <definedName name="HI7_">[2]Data!$L$2:$L$1048576</definedName>
    <definedName name="High_Performer">[2]Data!$D$2:$D$1048576</definedName>
    <definedName name="I_Total">[1]Data!$V$2:$V$1048576</definedName>
    <definedName name="I1_">[1]Data!$H$2:$H$1048576</definedName>
    <definedName name="I1_W">[1]Data!$I$2:$I$1048576</definedName>
    <definedName name="I2_">[1]Data!$J$2:$J$1048576</definedName>
    <definedName name="I2_W">[1]Data!$K$2:$K$1048576</definedName>
    <definedName name="I3_W">[1]Data!$M$2:$M$1048576</definedName>
    <definedName name="I4_">[1]Data!$N$2:$N$1048576</definedName>
    <definedName name="I4_W">[1]Data!$O$2:$O$1048576</definedName>
    <definedName name="I5_">[1]Data!$P$2:$P$1048576</definedName>
    <definedName name="I5_W">[1]Data!$Q$2:$Q$1048576</definedName>
    <definedName name="I6_W">[1]Data!$S$2:$S$1048576</definedName>
    <definedName name="I7_W">[1]Data!$U$2:$U$1048576</definedName>
    <definedName name="LD1_">[2]Data!$BA$2:$BA$1048576</definedName>
    <definedName name="LD10_">[2]Data!$BJ$2:$BJ$1048576</definedName>
    <definedName name="LD11_">[2]Data!$BK$2:$BK$1048576</definedName>
    <definedName name="LD12_">[2]Data!$BL$2:$BL$1048576</definedName>
    <definedName name="LD13_">[2]Data!$BM$2:$BM$1048576</definedName>
    <definedName name="LD14_">[2]Data!$BN$2:$BN$1048576</definedName>
    <definedName name="LD15_">[2]Data!$BO$2:$BO$1048576</definedName>
    <definedName name="LD16_">[2]Data!$BP$2:$BP$1048576</definedName>
    <definedName name="LD17_">[2]Data!$BQ$2:$BQ$1048576</definedName>
    <definedName name="LD18_">[2]Data!$BR$2:$BR$1048576</definedName>
    <definedName name="LD19_">[2]Data!$BS$2:$BS$1048576</definedName>
    <definedName name="LD2_">[2]Data!$BB$2:$BB$1048576</definedName>
    <definedName name="LD20_">[2]Data!$BT$2:$BT$1048576</definedName>
    <definedName name="LD21_">[2]Data!$BU$2:$BU$1048576</definedName>
    <definedName name="LD22_">[2]Data!$BV$2:$BV$1048576</definedName>
    <definedName name="LD23_">[2]Data!$BW$2:$BW$1048576</definedName>
    <definedName name="LD24_">[2]Data!$BX$2:$BX$1048576</definedName>
    <definedName name="LD25_">[2]Data!$BY$2:$BY$1048576</definedName>
    <definedName name="LD26_">[2]Data!$BZ$2:$BZ$1048576</definedName>
    <definedName name="LD27_">[2]Data!$CA$2:$CA$1048576</definedName>
    <definedName name="LD28_">[2]Data!$CB$2:$CB$1048576</definedName>
    <definedName name="LD29_">[2]Data!$CC$2:$CC$1048576</definedName>
    <definedName name="LD3_">[2]Data!$BC$2:$BC$1048576</definedName>
    <definedName name="LD30_">[2]Data!$CD$2:$CD$1048576</definedName>
    <definedName name="LD4_">[2]Data!$BD$2:$BD$1048576</definedName>
    <definedName name="LD5_">[2]Data!$BE$2:$BE$1048576</definedName>
    <definedName name="LD6_">[2]Data!$BF$2:$BF$1048576</definedName>
    <definedName name="LD7_">[2]Data!$BG$2:$BG$1048576</definedName>
    <definedName name="LD8_">[2]Data!$BH$2:$BH$1048576</definedName>
    <definedName name="LD9_">[2]Data!$BI$2:$BI$1048576</definedName>
    <definedName name="LI_Total">[2]Data!$AZ$2:$AZ$1048576</definedName>
    <definedName name="LI1_">[2]Data!$AS$2:$AS$1048576</definedName>
    <definedName name="LI2_">[2]Data!$AT$2:$AT$1048576</definedName>
    <definedName name="LI3_">[2]Data!$AU$2:$AU$1048576</definedName>
    <definedName name="LI4_">[2]Data!$AV$2:$AV$1048576</definedName>
    <definedName name="LI5_">[2]Data!$AW$2:$AW$1048576</definedName>
    <definedName name="LI6_">[2]Data!$AX$2:$AX$1048576</definedName>
    <definedName name="LI7_">[2]Data!$AY$2:$AY$1048576</definedName>
    <definedName name="Low_Performer">[2]Data!$E$2:$E$1048576</definedName>
    <definedName name="W_Average">[1]Data!#REF!</definedName>
    <definedName name="Workplace">#REF!</definedName>
  </definedNames>
  <calcPr calcId="145621"/>
</workbook>
</file>

<file path=xl/calcChain.xml><?xml version="1.0" encoding="utf-8"?>
<calcChain xmlns="http://schemas.openxmlformats.org/spreadsheetml/2006/main">
  <c r="E18" i="21" l="1"/>
  <c r="E17" i="21"/>
  <c r="F18" i="21"/>
  <c r="F17" i="21"/>
  <c r="G18" i="21" l="1"/>
  <c r="G17" i="21"/>
  <c r="I2" i="20" l="1"/>
  <c r="J2" i="20"/>
  <c r="K2" i="20" s="1"/>
  <c r="I3" i="20"/>
  <c r="J3" i="20"/>
  <c r="K3" i="20"/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2" i="19"/>
  <c r="K3" i="17" l="1"/>
  <c r="K2" i="17"/>
  <c r="J3" i="17"/>
  <c r="J2" i="17"/>
  <c r="I3" i="17"/>
  <c r="I2" i="17"/>
  <c r="K3" i="15"/>
  <c r="K2" i="15"/>
  <c r="J3" i="15"/>
  <c r="J2" i="15"/>
  <c r="I3" i="15"/>
  <c r="I2" i="15"/>
  <c r="K3" i="13"/>
  <c r="K2" i="13"/>
  <c r="J3" i="13"/>
  <c r="J2" i="13"/>
  <c r="I3" i="13"/>
  <c r="I2" i="13"/>
  <c r="K3" i="12"/>
  <c r="K2" i="12"/>
  <c r="J3" i="12"/>
  <c r="J2" i="12"/>
  <c r="I3" i="12"/>
  <c r="I2" i="12"/>
  <c r="K3" i="11"/>
  <c r="K2" i="11"/>
  <c r="J3" i="11"/>
  <c r="J2" i="11"/>
  <c r="I3" i="11"/>
  <c r="I2" i="11"/>
  <c r="K3" i="10"/>
  <c r="K2" i="10"/>
  <c r="J3" i="10"/>
  <c r="J2" i="10"/>
  <c r="I3" i="10"/>
  <c r="I2" i="10"/>
  <c r="K3" i="9"/>
  <c r="K2" i="9"/>
  <c r="J3" i="9"/>
  <c r="J2" i="9"/>
  <c r="I3" i="9"/>
  <c r="I2" i="9"/>
  <c r="L2" i="8"/>
  <c r="K3" i="8"/>
  <c r="K2" i="8"/>
  <c r="J3" i="8"/>
  <c r="J2" i="8"/>
  <c r="I3" i="8"/>
  <c r="I2" i="8"/>
  <c r="K3" i="7"/>
  <c r="K2" i="7"/>
  <c r="J3" i="7"/>
  <c r="J2" i="7"/>
  <c r="I3" i="7"/>
  <c r="I2" i="7"/>
  <c r="AO8" i="5" l="1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</calcChain>
</file>

<file path=xl/sharedStrings.xml><?xml version="1.0" encoding="utf-8"?>
<sst xmlns="http://schemas.openxmlformats.org/spreadsheetml/2006/main" count="18420" uniqueCount="262">
  <si>
    <t>Record ID</t>
  </si>
  <si>
    <t>Workplace</t>
  </si>
  <si>
    <t>Group</t>
  </si>
  <si>
    <t>Weight</t>
  </si>
  <si>
    <t>Brand</t>
  </si>
  <si>
    <t>H</t>
  </si>
  <si>
    <t>L</t>
  </si>
  <si>
    <t>I1 W</t>
  </si>
  <si>
    <t>I2 W</t>
  </si>
  <si>
    <t>I3 W</t>
  </si>
  <si>
    <t>I4 W</t>
  </si>
  <si>
    <t>I5 W</t>
  </si>
  <si>
    <t>I6 W</t>
  </si>
  <si>
    <t>I7 W</t>
  </si>
  <si>
    <t>I Weighted</t>
  </si>
  <si>
    <t>D Total Pct</t>
  </si>
  <si>
    <t>D Total W</t>
  </si>
  <si>
    <t>Name</t>
  </si>
  <si>
    <t>Gender</t>
  </si>
  <si>
    <t>Age</t>
  </si>
  <si>
    <t>Party</t>
  </si>
  <si>
    <t>Politics</t>
  </si>
  <si>
    <t>Experience</t>
  </si>
  <si>
    <t>Email</t>
  </si>
  <si>
    <t>Started</t>
  </si>
  <si>
    <t>Completed</t>
  </si>
  <si>
    <t>Last Modified</t>
  </si>
  <si>
    <t>Federal department or agency</t>
  </si>
  <si>
    <t>Boeing</t>
  </si>
  <si>
    <t>Male</t>
  </si>
  <si>
    <t>50-67</t>
  </si>
  <si>
    <t>Democrat</t>
  </si>
  <si>
    <t>Liberal</t>
  </si>
  <si>
    <t>15+ years</t>
  </si>
  <si>
    <t>mack.tadeu@gmail.com</t>
  </si>
  <si>
    <t/>
  </si>
  <si>
    <t>I'd rather not say</t>
  </si>
  <si>
    <t>noone@nowhere.com</t>
  </si>
  <si>
    <t>K Bough</t>
  </si>
  <si>
    <t>34-49</t>
  </si>
  <si>
    <t>6 to 10 years</t>
  </si>
  <si>
    <t>boughk@mail.nih.gov</t>
  </si>
  <si>
    <t>Bradford Benjamin</t>
  </si>
  <si>
    <t>Republican</t>
  </si>
  <si>
    <t>Moderate</t>
  </si>
  <si>
    <t>bradford.benjamin@faa.gov</t>
  </si>
  <si>
    <t>joe smith</t>
  </si>
  <si>
    <t>Conservative</t>
  </si>
  <si>
    <t>viggendriver@gmail</t>
  </si>
  <si>
    <t>anony mous</t>
  </si>
  <si>
    <t>Prefer not to answer</t>
  </si>
  <si>
    <t>a@b.com</t>
  </si>
  <si>
    <t>Anh Duong</t>
  </si>
  <si>
    <t>Female</t>
  </si>
  <si>
    <t>Independent</t>
  </si>
  <si>
    <t>anh.duong@dhs.gov</t>
  </si>
  <si>
    <t>Martin Bongers</t>
  </si>
  <si>
    <t>martin.bongers@comcast.net</t>
  </si>
  <si>
    <t>Barbara Adde</t>
  </si>
  <si>
    <t>barbara.adde@nasa.gov</t>
  </si>
  <si>
    <t>m don</t>
  </si>
  <si>
    <t>multum123@gmail.com</t>
  </si>
  <si>
    <t>Anonymous</t>
  </si>
  <si>
    <t>11 to 15 years</t>
  </si>
  <si>
    <t>bridgette.bourge@associates.dhs.gov</t>
  </si>
  <si>
    <t>Political consulting firm</t>
  </si>
  <si>
    <t>Hill</t>
  </si>
  <si>
    <t>U.S. Senate</t>
  </si>
  <si>
    <t>1 to 2 years</t>
  </si>
  <si>
    <t>bonita_pothier@king.senate.gov</t>
  </si>
  <si>
    <t>U.S. House of Representatives</t>
  </si>
  <si>
    <t>18-33</t>
  </si>
  <si>
    <t>doucy2@horizonview.net</t>
  </si>
  <si>
    <t>refused</t>
  </si>
  <si>
    <t>Amber Macdonald</t>
  </si>
  <si>
    <t>3 to 5 years</t>
  </si>
  <si>
    <t>amber.macdonald@mail.house.gov</t>
  </si>
  <si>
    <t>Other</t>
  </si>
  <si>
    <t>Private</t>
  </si>
  <si>
    <t>Association or coalition</t>
  </si>
  <si>
    <t>bbabudget@aol.com</t>
  </si>
  <si>
    <t>Law firm</t>
  </si>
  <si>
    <t>bandk.cosgriff@verizon.net</t>
  </si>
  <si>
    <t>john-larson@nacdnet.org</t>
  </si>
  <si>
    <t>Union, political organization or PAC</t>
  </si>
  <si>
    <t>dlucas@maliuna.org</t>
  </si>
  <si>
    <t>anthony thompson</t>
  </si>
  <si>
    <t>68 or older</t>
  </si>
  <si>
    <t>ajthompson@athompsonlaw.com</t>
  </si>
  <si>
    <t>Adam Sachs</t>
  </si>
  <si>
    <t>adam.sachs@huschblackwell.com</t>
  </si>
  <si>
    <t>Corporation</t>
  </si>
  <si>
    <t>Mort Downey</t>
  </si>
  <si>
    <t>downey@pbworld.com</t>
  </si>
  <si>
    <t>carolyn lamm</t>
  </si>
  <si>
    <t>clamm@whitecase.com</t>
  </si>
  <si>
    <t>Aaron Ellis</t>
  </si>
  <si>
    <t>aellis@aapa-ports.org</t>
  </si>
  <si>
    <t>B Moir</t>
  </si>
  <si>
    <t>brmoir@att.net</t>
  </si>
  <si>
    <t>name</t>
  </si>
  <si>
    <t>xx</t>
  </si>
  <si>
    <t>Non-profit organization or education institution</t>
  </si>
  <si>
    <t>Mindy Kotler</t>
  </si>
  <si>
    <t>mkotler@jiaponline.org</t>
  </si>
  <si>
    <t>Francesca O'Reilly</t>
  </si>
  <si>
    <t>foreilly@acla.com</t>
  </si>
  <si>
    <t>FedEx</t>
  </si>
  <si>
    <t>brian.sites@nist.gov</t>
  </si>
  <si>
    <t>bob.kessler@va.gov</t>
  </si>
  <si>
    <t>bmcgaw@hotmail.com</t>
  </si>
  <si>
    <t>ANNA.MUNOZ-LAIR@DHS.GOV</t>
  </si>
  <si>
    <t>bfoverbey76@gmail.com</t>
  </si>
  <si>
    <t>No</t>
  </si>
  <si>
    <t>angela.addo@wdc.usda.gov</t>
  </si>
  <si>
    <t>Brian Woodbury</t>
  </si>
  <si>
    <t>woodburybm@gmai.com</t>
  </si>
  <si>
    <t>Bernard Hurlock</t>
  </si>
  <si>
    <t>bernard.hurlock@navy.mil</t>
  </si>
  <si>
    <t>Barbara Leach</t>
  </si>
  <si>
    <t>barbaramleach@verizon.net</t>
  </si>
  <si>
    <t>Beverly White</t>
  </si>
  <si>
    <t>beverly.jefferson-white@irs.gov</t>
  </si>
  <si>
    <t>AUDREY TROTMAN</t>
  </si>
  <si>
    <t>AUDREY.TROTMAN@NOAA.GOV</t>
  </si>
  <si>
    <t>lenihanb@agc.org</t>
  </si>
  <si>
    <t>rickudana@aol.com</t>
  </si>
  <si>
    <t>Ana Maria Limes</t>
  </si>
  <si>
    <t>alimes@mail.house.gov</t>
  </si>
  <si>
    <t>kfreitas@hdmanet.org</t>
  </si>
  <si>
    <t>State or local government</t>
  </si>
  <si>
    <t>rona2@unep.org</t>
  </si>
  <si>
    <t>sbwalrich@gmail.com</t>
  </si>
  <si>
    <t>gosubs@hotmail.com</t>
  </si>
  <si>
    <t>will not</t>
  </si>
  <si>
    <t>K Thomas</t>
  </si>
  <si>
    <t>kthomas@csbs.org</t>
  </si>
  <si>
    <t>lois douthitt</t>
  </si>
  <si>
    <t>loisdouthitt@apta.org</t>
  </si>
  <si>
    <t>Chris Hess</t>
  </si>
  <si>
    <t>christopherdhess@eaton.com</t>
  </si>
  <si>
    <t>Angela Christian</t>
  </si>
  <si>
    <t>gloxiniae@gmail.com</t>
  </si>
  <si>
    <t>John Forkenbrock</t>
  </si>
  <si>
    <t>johnfork@nafisdc.org</t>
  </si>
  <si>
    <t>L.D. Platt</t>
  </si>
  <si>
    <t>lplatt@ahip.org</t>
  </si>
  <si>
    <t>Think tank or research organization</t>
  </si>
  <si>
    <t>Roger H</t>
  </si>
  <si>
    <t>roghfish@comcast.net</t>
  </si>
  <si>
    <t>John Wilcox</t>
  </si>
  <si>
    <t>john.wilcox@gmail.com</t>
  </si>
  <si>
    <t>Susan Fox</t>
  </si>
  <si>
    <t>sfox@mt.gov</t>
  </si>
  <si>
    <t>Lemmie McNeilly</t>
  </si>
  <si>
    <t>lmcneilly@asha.org</t>
  </si>
  <si>
    <t>S Gordon</t>
  </si>
  <si>
    <t>sgordon@prochoiceamerica.org</t>
  </si>
  <si>
    <t>PR or marketing firm</t>
  </si>
  <si>
    <t>tsgrp@aol.com</t>
  </si>
  <si>
    <t>Honda</t>
  </si>
  <si>
    <t>Unknown</t>
  </si>
  <si>
    <t>No email</t>
  </si>
  <si>
    <t>prefer not to say</t>
  </si>
  <si>
    <t>vze3rstr@verizon.net</t>
  </si>
  <si>
    <t>Belford Lawson</t>
  </si>
  <si>
    <t>Pfizer</t>
  </si>
  <si>
    <t>Shell</t>
  </si>
  <si>
    <t>Visa</t>
  </si>
  <si>
    <t>D1 W</t>
  </si>
  <si>
    <t>D2 W</t>
  </si>
  <si>
    <t>D3 W</t>
  </si>
  <si>
    <t>D4 W</t>
  </si>
  <si>
    <t>D5 W</t>
  </si>
  <si>
    <t>D6 W</t>
  </si>
  <si>
    <t>D7 W</t>
  </si>
  <si>
    <t>D8 W</t>
  </si>
  <si>
    <t>D9 W</t>
  </si>
  <si>
    <t>D10 W</t>
  </si>
  <si>
    <t>D11 W</t>
  </si>
  <si>
    <t>D12 W</t>
  </si>
  <si>
    <t>D13 W</t>
  </si>
  <si>
    <t>D14 W</t>
  </si>
  <si>
    <t>D15 W</t>
  </si>
  <si>
    <t>D16 W</t>
  </si>
  <si>
    <t>D17 W</t>
  </si>
  <si>
    <t>D18 W</t>
  </si>
  <si>
    <t>D19 W</t>
  </si>
  <si>
    <t>D20 W</t>
  </si>
  <si>
    <t>D21 W</t>
  </si>
  <si>
    <t>D22 W</t>
  </si>
  <si>
    <t>D23 W</t>
  </si>
  <si>
    <t>D24 W</t>
  </si>
  <si>
    <t>D25 W</t>
  </si>
  <si>
    <t>D26 W</t>
  </si>
  <si>
    <t>D27 W</t>
  </si>
  <si>
    <t>D28 W</t>
  </si>
  <si>
    <t>D29 W</t>
  </si>
  <si>
    <t>D30 W</t>
  </si>
  <si>
    <t>Federal</t>
  </si>
  <si>
    <t>Average</t>
  </si>
  <si>
    <t>Private Average</t>
  </si>
  <si>
    <t>Hill Average</t>
  </si>
  <si>
    <t>Federal Average</t>
  </si>
  <si>
    <t>Federal Avg</t>
  </si>
  <si>
    <t>F-H</t>
  </si>
  <si>
    <t>F-P</t>
  </si>
  <si>
    <t>H-P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</si>
  <si>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</si>
  <si>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</si>
  <si>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</si>
  <si>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</si>
  <si>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</si>
  <si>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</si>
  <si>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</si>
  <si>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</si>
  <si>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</si>
  <si>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</si>
  <si>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</si>
  <si>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</si>
  <si>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</si>
  <si>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SD</t>
  </si>
  <si>
    <t>SE</t>
  </si>
  <si>
    <t>Most Controversial</t>
  </si>
  <si>
    <t>I Total</t>
  </si>
  <si>
    <t>I1</t>
  </si>
  <si>
    <t>I2</t>
  </si>
  <si>
    <t>I3</t>
  </si>
  <si>
    <t>I4</t>
  </si>
  <si>
    <t>I5</t>
  </si>
  <si>
    <t>I6</t>
  </si>
  <si>
    <t>I7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</si>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</sst>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0" borderId="0">
      <alignment vertical="center"/>
    </xf>
    <xf numFmtId="9" fontId="8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9" fontId="2" fillId="0" borderId="3" xfId="1" applyFont="1" applyBorder="1" applyAlignment="1">
      <alignment vertical="center"/>
    </xf>
    <xf numFmtId="9" fontId="2" fillId="0" borderId="2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2" fontId="0" fillId="0" borderId="0" xfId="0" applyNumberFormat="1" applyAlignment="1">
      <alignment vertical="center"/>
    </xf>
    <xf numFmtId="9" fontId="0" fillId="0" borderId="5" xfId="1" applyFont="1" applyBorder="1" applyAlignment="1">
      <alignment vertical="center"/>
    </xf>
    <xf numFmtId="9" fontId="0" fillId="0" borderId="4" xfId="1" applyFont="1" applyBorder="1" applyAlignment="1">
      <alignment vertical="center"/>
    </xf>
    <xf numFmtId="14" fontId="0" fillId="0" borderId="0" xfId="0" applyNumberFormat="1" applyAlignment="1">
      <alignment vertical="center"/>
    </xf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0" xfId="0" applyFill="1" applyBorder="1" applyAlignment="1"/>
    <xf numFmtId="0" fontId="0" fillId="0" borderId="6" xfId="0" applyFill="1" applyBorder="1" applyAlignment="1"/>
    <xf numFmtId="0" fontId="4" fillId="0" borderId="7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6" xfId="0" applyFill="1" applyBorder="1" applyAlignment="1"/>
    <xf numFmtId="0" fontId="0" fillId="0" borderId="0" xfId="0" applyFont="1"/>
    <xf numFmtId="0" fontId="5" fillId="0" borderId="0" xfId="0" applyFont="1" applyFill="1" applyBorder="1" applyAlignment="1"/>
    <xf numFmtId="0" fontId="6" fillId="2" borderId="0" xfId="0" applyFont="1" applyFill="1"/>
    <xf numFmtId="0" fontId="6" fillId="0" borderId="0" xfId="0" applyFont="1" applyFill="1"/>
    <xf numFmtId="0" fontId="7" fillId="0" borderId="0" xfId="0" applyFont="1"/>
    <xf numFmtId="0" fontId="0" fillId="3" borderId="0" xfId="0" applyFill="1" applyBorder="1" applyAlignment="1"/>
  </cellXfs>
  <cellStyles count="4"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ill Sans MT" pitchFamily="34" charset="0"/>
              </a:defRPr>
            </a:pPr>
            <a:r>
              <a:rPr lang="en-US">
                <a:latin typeface="Gill Sans MT" pitchFamily="34" charset="0"/>
              </a:rPr>
              <a:t>D15W</a:t>
            </a:r>
          </a:p>
          <a:p>
            <a:pPr>
              <a:defRPr>
                <a:latin typeface="Gill Sans MT" pitchFamily="34" charset="0"/>
              </a:defRPr>
            </a:pPr>
            <a:r>
              <a:rPr lang="en-US" sz="1400" b="0" i="1">
                <a:latin typeface="Gill Sans MT" pitchFamily="34" charset="0"/>
              </a:rPr>
              <a:t>Federal vs. Private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'F-P D15W'!$E$16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1"/>
              </a:solidFill>
            </c:spPr>
          </c:marker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'F-P D15W'!$G$17:$G$18</c:f>
                <c:numCache>
                  <c:formatCode>General</c:formatCode>
                  <c:ptCount val="2"/>
                  <c:pt idx="0">
                    <c:v>0.43749029850480753</c:v>
                  </c:pt>
                  <c:pt idx="1">
                    <c:v>1.1756445711397479</c:v>
                  </c:pt>
                </c:numCache>
              </c:numRef>
            </c:plus>
            <c:minus>
              <c:numRef>
                <c:f>'F-P D15W'!$G$17:$G$18</c:f>
                <c:numCache>
                  <c:formatCode>General</c:formatCode>
                  <c:ptCount val="2"/>
                  <c:pt idx="0">
                    <c:v>0.43749029850480753</c:v>
                  </c:pt>
                  <c:pt idx="1">
                    <c:v>1.1756445711397479</c:v>
                  </c:pt>
                </c:numCache>
              </c:numRef>
            </c:minus>
          </c:errBars>
          <c:cat>
            <c:strRef>
              <c:f>'F-P D15W'!$D$17:$D$18</c:f>
              <c:strCache>
                <c:ptCount val="2"/>
                <c:pt idx="0">
                  <c:v>Federal</c:v>
                </c:pt>
                <c:pt idx="1">
                  <c:v>Private</c:v>
                </c:pt>
              </c:strCache>
            </c:strRef>
          </c:cat>
          <c:val>
            <c:numRef>
              <c:f>'F-P D15W'!$E$17:$E$18</c:f>
              <c:numCache>
                <c:formatCode>General</c:formatCode>
                <c:ptCount val="2"/>
                <c:pt idx="0">
                  <c:v>7.0344827586206895</c:v>
                </c:pt>
                <c:pt idx="1">
                  <c:v>7.6190476190476186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84480"/>
        <c:axId val="158098560"/>
      </c:lineChart>
      <c:catAx>
        <c:axId val="15808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98560"/>
        <c:crosses val="autoZero"/>
        <c:auto val="1"/>
        <c:lblAlgn val="ctr"/>
        <c:lblOffset val="100"/>
        <c:noMultiLvlLbl val="0"/>
      </c:catAx>
      <c:valAx>
        <c:axId val="158098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084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ill Sans MT" pitchFamily="34" charset="0"/>
              </a:defRPr>
            </a:pPr>
            <a:r>
              <a:rPr lang="en-US">
                <a:latin typeface="Gill Sans MT" pitchFamily="34" charset="0"/>
              </a:rPr>
              <a:t>D20W</a:t>
            </a:r>
          </a:p>
          <a:p>
            <a:pPr>
              <a:defRPr>
                <a:latin typeface="Gill Sans MT" pitchFamily="34" charset="0"/>
              </a:defRPr>
            </a:pPr>
            <a:r>
              <a:rPr lang="en-US" sz="1400" b="0" i="1">
                <a:latin typeface="Gill Sans MT" pitchFamily="34" charset="0"/>
              </a:rPr>
              <a:t>Federal vs. Hill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0.14913203557888596"/>
          <c:w val="0.8904420384951881"/>
          <c:h val="0.73488808690580343"/>
        </c:manualLayout>
      </c:layout>
      <c:lineChart>
        <c:grouping val="standard"/>
        <c:varyColors val="0"/>
        <c:ser>
          <c:idx val="0"/>
          <c:order val="0"/>
          <c:tx>
            <c:strRef>
              <c:f>'F-H D20W'!$I$1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'F-H D20W'!$K$2:$K$3</c:f>
                <c:numCache>
                  <c:formatCode>General</c:formatCode>
                  <c:ptCount val="2"/>
                  <c:pt idx="0">
                    <c:v>0.25914899792397422</c:v>
                  </c:pt>
                  <c:pt idx="1">
                    <c:v>0.48653128267397305</c:v>
                  </c:pt>
                </c:numCache>
              </c:numRef>
            </c:plus>
            <c:minus>
              <c:numRef>
                <c:f>'F-H D20W'!$K$2:$K$3</c:f>
                <c:numCache>
                  <c:formatCode>General</c:formatCode>
                  <c:ptCount val="2"/>
                  <c:pt idx="0">
                    <c:v>0.25914899792397422</c:v>
                  </c:pt>
                  <c:pt idx="1">
                    <c:v>0.48653128267397305</c:v>
                  </c:pt>
                </c:numCache>
              </c:numRef>
            </c:minus>
          </c:errBars>
          <c:cat>
            <c:strRef>
              <c:f>'F-H D20W'!$H$2:$H$3</c:f>
              <c:strCache>
                <c:ptCount val="2"/>
                <c:pt idx="0">
                  <c:v>Federal</c:v>
                </c:pt>
                <c:pt idx="1">
                  <c:v>Hill</c:v>
                </c:pt>
              </c:strCache>
            </c:strRef>
          </c:cat>
          <c:val>
            <c:numRef>
              <c:f>'F-H D20W'!$I$2:$I$3</c:f>
              <c:numCache>
                <c:formatCode>General</c:formatCode>
                <c:ptCount val="2"/>
                <c:pt idx="0">
                  <c:v>3.3781249999999994</c:v>
                </c:pt>
                <c:pt idx="1">
                  <c:v>2.1076923076923078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84000"/>
        <c:axId val="159185536"/>
      </c:lineChart>
      <c:catAx>
        <c:axId val="15918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85536"/>
        <c:crosses val="autoZero"/>
        <c:auto val="1"/>
        <c:lblAlgn val="ctr"/>
        <c:lblOffset val="100"/>
        <c:noMultiLvlLbl val="0"/>
      </c:catAx>
      <c:valAx>
        <c:axId val="15918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9184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Gill Sans MT" pitchFamily="34" charset="0"/>
              </a:rPr>
              <a:t>D29W</a:t>
            </a:r>
          </a:p>
          <a:p>
            <a:pPr>
              <a:defRPr/>
            </a:pPr>
            <a:r>
              <a:rPr lang="en-US" sz="1400" b="0" i="1">
                <a:latin typeface="Gill Sans MT" pitchFamily="34" charset="0"/>
              </a:rPr>
              <a:t>Federal vs.</a:t>
            </a:r>
            <a:r>
              <a:rPr lang="en-US" sz="1400" b="0" i="1" baseline="0">
                <a:latin typeface="Gill Sans MT" pitchFamily="34" charset="0"/>
              </a:rPr>
              <a:t> Hill</a:t>
            </a:r>
            <a:endParaRPr lang="en-US" sz="1400" b="0" i="1">
              <a:latin typeface="Gill Sans MT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0.14450240594925634"/>
          <c:w val="0.8904420384951881"/>
          <c:h val="0.73951771653543308"/>
        </c:manualLayout>
      </c:layout>
      <c:lineChart>
        <c:grouping val="standard"/>
        <c:varyColors val="0"/>
        <c:ser>
          <c:idx val="0"/>
          <c:order val="0"/>
          <c:tx>
            <c:strRef>
              <c:f>'F-H D29W'!$I$1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'F-H D29W'!$K$2:$K$3</c:f>
                <c:numCache>
                  <c:formatCode>General</c:formatCode>
                  <c:ptCount val="2"/>
                  <c:pt idx="0">
                    <c:v>0.23645116545202605</c:v>
                  </c:pt>
                  <c:pt idx="1">
                    <c:v>0.47031851255376395</c:v>
                  </c:pt>
                </c:numCache>
              </c:numRef>
            </c:plus>
            <c:minus>
              <c:numRef>
                <c:f>'F-H D29W'!$K$2:$K$3</c:f>
                <c:numCache>
                  <c:formatCode>General</c:formatCode>
                  <c:ptCount val="2"/>
                  <c:pt idx="0">
                    <c:v>0.23645116545202605</c:v>
                  </c:pt>
                  <c:pt idx="1">
                    <c:v>0.47031851255376395</c:v>
                  </c:pt>
                </c:numCache>
              </c:numRef>
            </c:minus>
          </c:errBars>
          <c:cat>
            <c:strRef>
              <c:f>'F-H D29W'!$H$2:$H$3</c:f>
              <c:strCache>
                <c:ptCount val="2"/>
                <c:pt idx="0">
                  <c:v>Federal</c:v>
                </c:pt>
                <c:pt idx="1">
                  <c:v>Hill</c:v>
                </c:pt>
              </c:strCache>
            </c:strRef>
          </c:cat>
          <c:val>
            <c:numRef>
              <c:f>'F-H D29W'!$I$2:$I$3</c:f>
              <c:numCache>
                <c:formatCode>General</c:formatCode>
                <c:ptCount val="2"/>
                <c:pt idx="0">
                  <c:v>3.5887931034482761</c:v>
                </c:pt>
                <c:pt idx="1">
                  <c:v>2.3247863247863254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79136"/>
        <c:axId val="159097600"/>
      </c:lineChart>
      <c:catAx>
        <c:axId val="15957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97600"/>
        <c:crosses val="autoZero"/>
        <c:auto val="1"/>
        <c:lblAlgn val="ctr"/>
        <c:lblOffset val="100"/>
        <c:noMultiLvlLbl val="0"/>
      </c:catAx>
      <c:valAx>
        <c:axId val="159097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9579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Gill Sans MT" pitchFamily="34" charset="0"/>
              </a:rPr>
              <a:t>D17W</a:t>
            </a:r>
          </a:p>
          <a:p>
            <a:pPr>
              <a:defRPr/>
            </a:pPr>
            <a:r>
              <a:rPr lang="en-US" sz="1400" b="0" i="1">
                <a:latin typeface="Gill Sans MT" pitchFamily="34" charset="0"/>
              </a:rPr>
              <a:t>Federal vs. Private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'F-P D17W'!$I$1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1"/>
              </a:solidFill>
            </c:spPr>
          </c:marker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'F-P D17W'!$K$2:$K$3</c:f>
                <c:numCache>
                  <c:formatCode>General</c:formatCode>
                  <c:ptCount val="2"/>
                  <c:pt idx="0">
                    <c:v>0.29322115582720693</c:v>
                  </c:pt>
                  <c:pt idx="1">
                    <c:v>0.55053191489361697</c:v>
                  </c:pt>
                </c:numCache>
              </c:numRef>
            </c:plus>
            <c:minus>
              <c:numRef>
                <c:f>'F-P D17W'!$K$2:$K$3</c:f>
                <c:numCache>
                  <c:formatCode>General</c:formatCode>
                  <c:ptCount val="2"/>
                  <c:pt idx="0">
                    <c:v>0.29322115582720693</c:v>
                  </c:pt>
                  <c:pt idx="1">
                    <c:v>0.55053191489361697</c:v>
                  </c:pt>
                </c:numCache>
              </c:numRef>
            </c:minus>
          </c:errBars>
          <c:cat>
            <c:strRef>
              <c:f>'F-P D17W'!$H$2:$H$3</c:f>
              <c:strCache>
                <c:ptCount val="2"/>
                <c:pt idx="0">
                  <c:v>Federal</c:v>
                </c:pt>
                <c:pt idx="1">
                  <c:v>Private</c:v>
                </c:pt>
              </c:strCache>
            </c:strRef>
          </c:cat>
          <c:val>
            <c:numRef>
              <c:f>'F-P D17W'!$I$2:$I$3</c:f>
              <c:numCache>
                <c:formatCode>General</c:formatCode>
                <c:ptCount val="2"/>
                <c:pt idx="0">
                  <c:v>3.5806818181818176</c:v>
                </c:pt>
                <c:pt idx="1">
                  <c:v>10.643617021276597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97024"/>
        <c:axId val="158502912"/>
      </c:lineChart>
      <c:catAx>
        <c:axId val="15849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02912"/>
        <c:crosses val="autoZero"/>
        <c:auto val="1"/>
        <c:lblAlgn val="ctr"/>
        <c:lblOffset val="100"/>
        <c:noMultiLvlLbl val="0"/>
      </c:catAx>
      <c:valAx>
        <c:axId val="158502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497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ill Sans MT" pitchFamily="34" charset="0"/>
              </a:defRPr>
            </a:pPr>
            <a:r>
              <a:rPr lang="en-US">
                <a:latin typeface="Gill Sans MT" pitchFamily="34" charset="0"/>
              </a:rPr>
              <a:t>D24W</a:t>
            </a:r>
            <a:br>
              <a:rPr lang="en-US">
                <a:latin typeface="Gill Sans MT" pitchFamily="34" charset="0"/>
              </a:rPr>
            </a:br>
            <a:r>
              <a:rPr lang="en-US" sz="1400" b="0" i="1">
                <a:latin typeface="Gill Sans MT" pitchFamily="34" charset="0"/>
              </a:rPr>
              <a:t>Federal vs. Private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'F-P D24W'!$I$1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1"/>
              </a:solidFill>
            </c:spPr>
          </c:marker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'F-P D24W'!$K$2:$K$3</c:f>
                <c:numCache>
                  <c:formatCode>General</c:formatCode>
                  <c:ptCount val="2"/>
                  <c:pt idx="0">
                    <c:v>0.23509325344610574</c:v>
                  </c:pt>
                  <c:pt idx="1">
                    <c:v>0.50139914681667896</c:v>
                  </c:pt>
                </c:numCache>
              </c:numRef>
            </c:plus>
            <c:minus>
              <c:numRef>
                <c:f>'F-P D24W'!$K$2:$K$3</c:f>
                <c:numCache>
                  <c:formatCode>General</c:formatCode>
                  <c:ptCount val="2"/>
                  <c:pt idx="0">
                    <c:v>0.23509325344610574</c:v>
                  </c:pt>
                  <c:pt idx="1">
                    <c:v>0.50139914681667896</c:v>
                  </c:pt>
                </c:numCache>
              </c:numRef>
            </c:minus>
          </c:errBars>
          <c:cat>
            <c:strRef>
              <c:f>'F-P D24W'!$H$2:$H$3</c:f>
              <c:strCache>
                <c:ptCount val="2"/>
                <c:pt idx="0">
                  <c:v>Federal</c:v>
                </c:pt>
                <c:pt idx="1">
                  <c:v>Private</c:v>
                </c:pt>
              </c:strCache>
            </c:strRef>
          </c:cat>
          <c:val>
            <c:numRef>
              <c:f>'F-P D24W'!$I$2:$I$3</c:f>
              <c:numCache>
                <c:formatCode>General</c:formatCode>
                <c:ptCount val="2"/>
                <c:pt idx="0">
                  <c:v>3.9066176470588232</c:v>
                </c:pt>
                <c:pt idx="1">
                  <c:v>10.969858156028371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44640"/>
        <c:axId val="158546176"/>
      </c:lineChart>
      <c:catAx>
        <c:axId val="15854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46176"/>
        <c:crosses val="autoZero"/>
        <c:auto val="1"/>
        <c:lblAlgn val="ctr"/>
        <c:lblOffset val="100"/>
        <c:noMultiLvlLbl val="0"/>
      </c:catAx>
      <c:valAx>
        <c:axId val="158546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544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ill Sans MT" pitchFamily="34" charset="0"/>
              </a:defRPr>
            </a:pPr>
            <a:r>
              <a:rPr lang="en-US">
                <a:latin typeface="Gill Sans MT" pitchFamily="34" charset="0"/>
              </a:rPr>
              <a:t>D25W</a:t>
            </a:r>
          </a:p>
          <a:p>
            <a:pPr>
              <a:defRPr>
                <a:latin typeface="Gill Sans MT" pitchFamily="34" charset="0"/>
              </a:defRPr>
            </a:pPr>
            <a:r>
              <a:rPr lang="en-US" sz="1400" b="0" i="1">
                <a:latin typeface="Gill Sans MT" pitchFamily="34" charset="0"/>
              </a:rPr>
              <a:t>Federal vs. Private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'F-P D25W'!$I$1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1"/>
              </a:solidFill>
            </c:spPr>
          </c:marker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'F-P D25W'!$K$2:$K$3</c:f>
                <c:numCache>
                  <c:formatCode>General</c:formatCode>
                  <c:ptCount val="2"/>
                  <c:pt idx="0">
                    <c:v>0.25581695981066371</c:v>
                  </c:pt>
                  <c:pt idx="1">
                    <c:v>0.53657453204145389</c:v>
                  </c:pt>
                </c:numCache>
              </c:numRef>
            </c:plus>
            <c:minus>
              <c:numRef>
                <c:f>'F-P D25W'!$K$2:$K$3</c:f>
                <c:numCache>
                  <c:formatCode>General</c:formatCode>
                  <c:ptCount val="2"/>
                  <c:pt idx="0">
                    <c:v>0.25581695981066371</c:v>
                  </c:pt>
                  <c:pt idx="1">
                    <c:v>0.53657453204145389</c:v>
                  </c:pt>
                </c:numCache>
              </c:numRef>
            </c:minus>
          </c:errBars>
          <c:cat>
            <c:strRef>
              <c:f>'F-P D25W'!$H$2:$H$3</c:f>
              <c:strCache>
                <c:ptCount val="2"/>
                <c:pt idx="0">
                  <c:v>Federal</c:v>
                </c:pt>
                <c:pt idx="1">
                  <c:v>Private</c:v>
                </c:pt>
              </c:strCache>
            </c:strRef>
          </c:cat>
          <c:val>
            <c:numRef>
              <c:f>'F-P D25W'!$I$2:$I$3</c:f>
              <c:numCache>
                <c:formatCode>General</c:formatCode>
                <c:ptCount val="2"/>
                <c:pt idx="0">
                  <c:v>4.2057142857142855</c:v>
                </c:pt>
                <c:pt idx="1">
                  <c:v>11.658322903629536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78016"/>
        <c:axId val="158688000"/>
      </c:lineChart>
      <c:catAx>
        <c:axId val="15867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688000"/>
        <c:crosses val="autoZero"/>
        <c:auto val="1"/>
        <c:lblAlgn val="ctr"/>
        <c:lblOffset val="100"/>
        <c:noMultiLvlLbl val="0"/>
      </c:catAx>
      <c:valAx>
        <c:axId val="158688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678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Gill Sans MT" pitchFamily="34" charset="0"/>
              </a:rPr>
              <a:t>D26W</a:t>
            </a:r>
          </a:p>
          <a:p>
            <a:pPr>
              <a:defRPr/>
            </a:pPr>
            <a:r>
              <a:rPr lang="en-US" sz="1400" b="0" i="1">
                <a:latin typeface="Gill Sans MT" pitchFamily="34" charset="0"/>
              </a:rPr>
              <a:t>Federal vs. Private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3061351706036745"/>
          <c:w val="0.89745603674540686"/>
          <c:h val="0.75340660542432192"/>
        </c:manualLayout>
      </c:layout>
      <c:lineChart>
        <c:grouping val="standard"/>
        <c:varyColors val="0"/>
        <c:ser>
          <c:idx val="0"/>
          <c:order val="0"/>
          <c:tx>
            <c:strRef>
              <c:f>'F-P D26W'!$I$1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'F-P D26W'!$K$2:$K$3</c:f>
                <c:numCache>
                  <c:formatCode>General</c:formatCode>
                  <c:ptCount val="2"/>
                  <c:pt idx="0">
                    <c:v>0.19583333333333269</c:v>
                  </c:pt>
                  <c:pt idx="1">
                    <c:v>0.48601518137599042</c:v>
                  </c:pt>
                </c:numCache>
              </c:numRef>
            </c:plus>
            <c:minus>
              <c:numRef>
                <c:f>'F-P D26W'!$K$2:$K$3</c:f>
                <c:numCache>
                  <c:formatCode>General</c:formatCode>
                  <c:ptCount val="2"/>
                  <c:pt idx="0">
                    <c:v>0.19583333333333269</c:v>
                  </c:pt>
                  <c:pt idx="1">
                    <c:v>0.48601518137599042</c:v>
                  </c:pt>
                </c:numCache>
              </c:numRef>
            </c:minus>
            <c:spPr>
              <a:ln>
                <a:solidFill>
                  <a:sysClr val="windowText" lastClr="000000"/>
                </a:solidFill>
              </a:ln>
            </c:spPr>
          </c:errBars>
          <c:cat>
            <c:strRef>
              <c:f>'F-P D26W'!$H$2:$H$3</c:f>
              <c:strCache>
                <c:ptCount val="2"/>
                <c:pt idx="0">
                  <c:v>Federal</c:v>
                </c:pt>
                <c:pt idx="1">
                  <c:v>Private</c:v>
                </c:pt>
              </c:strCache>
            </c:strRef>
          </c:cat>
          <c:val>
            <c:numRef>
              <c:f>'F-P D26W'!$I$2:$I$3</c:f>
              <c:numCache>
                <c:formatCode>General</c:formatCode>
                <c:ptCount val="2"/>
                <c:pt idx="0">
                  <c:v>3.6375000000000002</c:v>
                </c:pt>
                <c:pt idx="1">
                  <c:v>9.7260638297872344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10784"/>
        <c:axId val="159073024"/>
      </c:lineChart>
      <c:catAx>
        <c:axId val="15871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73024"/>
        <c:crosses val="autoZero"/>
        <c:auto val="1"/>
        <c:lblAlgn val="ctr"/>
        <c:lblOffset val="100"/>
        <c:noMultiLvlLbl val="0"/>
      </c:catAx>
      <c:valAx>
        <c:axId val="159073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71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ill Sans MT" pitchFamily="34" charset="0"/>
              </a:defRPr>
            </a:pPr>
            <a:r>
              <a:rPr lang="en-US">
                <a:latin typeface="Gill Sans MT" pitchFamily="34" charset="0"/>
              </a:rPr>
              <a:t>D7W</a:t>
            </a:r>
          </a:p>
          <a:p>
            <a:pPr>
              <a:defRPr>
                <a:latin typeface="Gill Sans MT" pitchFamily="34" charset="0"/>
              </a:defRPr>
            </a:pPr>
            <a:r>
              <a:rPr lang="en-US" sz="1400" b="0" i="1">
                <a:latin typeface="Gill Sans MT" pitchFamily="34" charset="0"/>
              </a:rPr>
              <a:t>Hill</a:t>
            </a:r>
            <a:r>
              <a:rPr lang="en-US" sz="1400" b="0" i="1" baseline="0">
                <a:latin typeface="Gill Sans MT" pitchFamily="34" charset="0"/>
              </a:rPr>
              <a:t> vs. Private</a:t>
            </a:r>
            <a:endParaRPr lang="en-US" sz="1400" b="0" i="1">
              <a:latin typeface="Gill Sans MT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7690981335666375"/>
          <c:w val="0.89745603674540686"/>
          <c:h val="0.70711030912802564"/>
        </c:manualLayout>
      </c:layout>
      <c:lineChart>
        <c:grouping val="standard"/>
        <c:varyColors val="0"/>
        <c:ser>
          <c:idx val="0"/>
          <c:order val="0"/>
          <c:tx>
            <c:strRef>
              <c:f>'H-P D7W'!$I$1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'H-P D7W'!$K$2:$K$3</c:f>
                <c:numCache>
                  <c:formatCode>General</c:formatCode>
                  <c:ptCount val="2"/>
                  <c:pt idx="0">
                    <c:v>0.46899952267379125</c:v>
                  </c:pt>
                  <c:pt idx="1">
                    <c:v>0.52954735212930515</c:v>
                  </c:pt>
                </c:numCache>
              </c:numRef>
            </c:plus>
            <c:minus>
              <c:numRef>
                <c:f>'H-P D7W'!$K$2:$K$3</c:f>
                <c:numCache>
                  <c:formatCode>General</c:formatCode>
                  <c:ptCount val="2"/>
                  <c:pt idx="0">
                    <c:v>0.46899952267379125</c:v>
                  </c:pt>
                  <c:pt idx="1">
                    <c:v>0.52954735212930515</c:v>
                  </c:pt>
                </c:numCache>
              </c:numRef>
            </c:minus>
          </c:errBars>
          <c:cat>
            <c:strRef>
              <c:f>'H-P D7W'!$H$2:$H$3</c:f>
              <c:strCache>
                <c:ptCount val="2"/>
                <c:pt idx="0">
                  <c:v>Hill</c:v>
                </c:pt>
                <c:pt idx="1">
                  <c:v>Private</c:v>
                </c:pt>
              </c:strCache>
            </c:strRef>
          </c:cat>
          <c:val>
            <c:numRef>
              <c:f>'H-P D7W'!$I$2:$I$3</c:f>
              <c:numCache>
                <c:formatCode>General</c:formatCode>
                <c:ptCount val="2"/>
                <c:pt idx="0">
                  <c:v>3.4461538461538468</c:v>
                </c:pt>
                <c:pt idx="1">
                  <c:v>10.310737258782778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31328"/>
        <c:axId val="158132864"/>
      </c:lineChart>
      <c:catAx>
        <c:axId val="15813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132864"/>
        <c:crosses val="autoZero"/>
        <c:auto val="1"/>
        <c:lblAlgn val="ctr"/>
        <c:lblOffset val="100"/>
        <c:noMultiLvlLbl val="0"/>
      </c:catAx>
      <c:valAx>
        <c:axId val="158132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131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ill Sans MT" pitchFamily="34" charset="0"/>
              </a:defRPr>
            </a:pPr>
            <a:r>
              <a:rPr lang="en-US">
                <a:latin typeface="Gill Sans MT" pitchFamily="34" charset="0"/>
              </a:rPr>
              <a:t>D8W</a:t>
            </a:r>
          </a:p>
          <a:p>
            <a:pPr>
              <a:defRPr>
                <a:latin typeface="Gill Sans MT" pitchFamily="34" charset="0"/>
              </a:defRPr>
            </a:pPr>
            <a:r>
              <a:rPr lang="en-US" sz="1400" b="0" i="1">
                <a:latin typeface="Gill Sans MT" pitchFamily="34" charset="0"/>
              </a:rPr>
              <a:t>Hill vs. Private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4913203557888596"/>
          <c:w val="0.89745603674540686"/>
          <c:h val="0.73488808690580343"/>
        </c:manualLayout>
      </c:layout>
      <c:lineChart>
        <c:grouping val="standard"/>
        <c:varyColors val="0"/>
        <c:ser>
          <c:idx val="0"/>
          <c:order val="0"/>
          <c:tx>
            <c:strRef>
              <c:f>'H-P D8W'!$I$1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'H-P D8W'!$K$2:$K$3</c:f>
                <c:numCache>
                  <c:formatCode>General</c:formatCode>
                  <c:ptCount val="2"/>
                  <c:pt idx="0">
                    <c:v>0.4381540382214118</c:v>
                  </c:pt>
                  <c:pt idx="1">
                    <c:v>0.52672180230272336</c:v>
                  </c:pt>
                </c:numCache>
              </c:numRef>
            </c:plus>
            <c:minus>
              <c:numRef>
                <c:f>'H-P D8W'!$K$2:$K$3</c:f>
                <c:numCache>
                  <c:formatCode>General</c:formatCode>
                  <c:ptCount val="2"/>
                  <c:pt idx="0">
                    <c:v>0.4381540382214118</c:v>
                  </c:pt>
                  <c:pt idx="1">
                    <c:v>0.52672180230272336</c:v>
                  </c:pt>
                </c:numCache>
              </c:numRef>
            </c:minus>
          </c:errBars>
          <c:cat>
            <c:strRef>
              <c:f>'H-P D8W'!$H$2:$H$3</c:f>
              <c:strCache>
                <c:ptCount val="2"/>
                <c:pt idx="0">
                  <c:v>Hill</c:v>
                </c:pt>
                <c:pt idx="1">
                  <c:v>Private</c:v>
                </c:pt>
              </c:strCache>
            </c:strRef>
          </c:cat>
          <c:val>
            <c:numRef>
              <c:f>'H-P D8W'!$I$2:$I$3</c:f>
              <c:numCache>
                <c:formatCode>General</c:formatCode>
                <c:ptCount val="2"/>
                <c:pt idx="0">
                  <c:v>3.3333333333333335</c:v>
                </c:pt>
                <c:pt idx="1">
                  <c:v>10.389525368248771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08480"/>
        <c:axId val="159107328"/>
      </c:lineChart>
      <c:catAx>
        <c:axId val="15910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07328"/>
        <c:crosses val="autoZero"/>
        <c:auto val="1"/>
        <c:lblAlgn val="ctr"/>
        <c:lblOffset val="100"/>
        <c:noMultiLvlLbl val="0"/>
      </c:catAx>
      <c:valAx>
        <c:axId val="159107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9108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ill Sans MT" pitchFamily="34" charset="0"/>
              </a:defRPr>
            </a:pPr>
            <a:r>
              <a:rPr lang="en-US">
                <a:latin typeface="Gill Sans MT" pitchFamily="34" charset="0"/>
              </a:rPr>
              <a:t>D15W</a:t>
            </a:r>
          </a:p>
          <a:p>
            <a:pPr>
              <a:defRPr>
                <a:latin typeface="Gill Sans MT" pitchFamily="34" charset="0"/>
              </a:defRPr>
            </a:pPr>
            <a:r>
              <a:rPr lang="en-US" sz="1400" b="0" i="1">
                <a:latin typeface="Gill Sans MT" pitchFamily="34" charset="0"/>
              </a:rPr>
              <a:t>Hill</a:t>
            </a:r>
            <a:r>
              <a:rPr lang="en-US" sz="1400" b="0" i="1" baseline="0">
                <a:latin typeface="Gill Sans MT" pitchFamily="34" charset="0"/>
              </a:rPr>
              <a:t> vs. Private</a:t>
            </a:r>
            <a:endParaRPr lang="en-US" sz="1400" b="0" i="1">
              <a:latin typeface="Gill Sans MT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352431466899971"/>
          <c:w val="0.89745603674540686"/>
          <c:h val="0.74877697579469238"/>
        </c:manualLayout>
      </c:layout>
      <c:lineChart>
        <c:grouping val="standard"/>
        <c:varyColors val="0"/>
        <c:ser>
          <c:idx val="0"/>
          <c:order val="0"/>
          <c:tx>
            <c:strRef>
              <c:f>'H-P D15W'!$I$1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'H-P D15W'!$K$2:$K$3</c:f>
                <c:numCache>
                  <c:formatCode>General</c:formatCode>
                  <c:ptCount val="2"/>
                  <c:pt idx="0">
                    <c:v>0.41129345512084631</c:v>
                  </c:pt>
                  <c:pt idx="1">
                    <c:v>0.49517322736427749</c:v>
                  </c:pt>
                </c:numCache>
              </c:numRef>
            </c:plus>
            <c:minus>
              <c:numRef>
                <c:f>'H-P D15W'!$K$2:$K$3</c:f>
                <c:numCache>
                  <c:formatCode>General</c:formatCode>
                  <c:ptCount val="2"/>
                  <c:pt idx="0">
                    <c:v>0.41129345512084631</c:v>
                  </c:pt>
                  <c:pt idx="1">
                    <c:v>0.49517322736427749</c:v>
                  </c:pt>
                </c:numCache>
              </c:numRef>
            </c:minus>
          </c:errBars>
          <c:cat>
            <c:strRef>
              <c:f>'H-P D15W'!$H$2:$H$3</c:f>
              <c:strCache>
                <c:ptCount val="2"/>
                <c:pt idx="0">
                  <c:v>Hill</c:v>
                </c:pt>
                <c:pt idx="1">
                  <c:v>Private</c:v>
                </c:pt>
              </c:strCache>
            </c:strRef>
          </c:cat>
          <c:val>
            <c:numRef>
              <c:f>'H-P D15W'!$I$2:$I$3</c:f>
              <c:numCache>
                <c:formatCode>General</c:formatCode>
                <c:ptCount val="2"/>
                <c:pt idx="0">
                  <c:v>3.3426573426573425</c:v>
                </c:pt>
                <c:pt idx="1">
                  <c:v>11.185410334346503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99680"/>
        <c:axId val="159001216"/>
      </c:lineChart>
      <c:catAx>
        <c:axId val="15899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01216"/>
        <c:crosses val="autoZero"/>
        <c:auto val="1"/>
        <c:lblAlgn val="ctr"/>
        <c:lblOffset val="100"/>
        <c:noMultiLvlLbl val="0"/>
      </c:catAx>
      <c:valAx>
        <c:axId val="159001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999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Gill Sans MT" pitchFamily="34" charset="0"/>
              </a:rPr>
              <a:t>D25W</a:t>
            </a:r>
          </a:p>
          <a:p>
            <a:pPr>
              <a:defRPr/>
            </a:pPr>
            <a:r>
              <a:rPr lang="en-US" sz="1400" b="0" i="1">
                <a:latin typeface="Gill Sans MT" pitchFamily="34" charset="0"/>
              </a:rPr>
              <a:t>Hill</a:t>
            </a:r>
            <a:r>
              <a:rPr lang="en-US" sz="1400" b="0" i="1" baseline="0">
                <a:latin typeface="Gill Sans MT" pitchFamily="34" charset="0"/>
              </a:rPr>
              <a:t> vs. Private</a:t>
            </a:r>
            <a:endParaRPr lang="en-US" sz="1400" b="0" i="1">
              <a:latin typeface="Gill Sans MT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352431466899971"/>
          <c:w val="0.89745603674540686"/>
          <c:h val="0.74877697579469238"/>
        </c:manualLayout>
      </c:layout>
      <c:lineChart>
        <c:grouping val="standard"/>
        <c:varyColors val="0"/>
        <c:ser>
          <c:idx val="0"/>
          <c:order val="0"/>
          <c:tx>
            <c:strRef>
              <c:f>'H-P D25W'!$I$1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'H-P D25W'!$K$2:$K$3</c:f>
                <c:numCache>
                  <c:formatCode>General</c:formatCode>
                  <c:ptCount val="2"/>
                  <c:pt idx="0">
                    <c:v>0.42555177041041398</c:v>
                  </c:pt>
                  <c:pt idx="1">
                    <c:v>0.53657453204145389</c:v>
                  </c:pt>
                </c:numCache>
              </c:numRef>
            </c:plus>
            <c:minus>
              <c:numRef>
                <c:f>'H-P D25W'!$K$2:$K$3</c:f>
                <c:numCache>
                  <c:formatCode>General</c:formatCode>
                  <c:ptCount val="2"/>
                  <c:pt idx="0">
                    <c:v>0.42555177041041398</c:v>
                  </c:pt>
                  <c:pt idx="1">
                    <c:v>0.53657453204145389</c:v>
                  </c:pt>
                </c:numCache>
              </c:numRef>
            </c:minus>
          </c:errBars>
          <c:cat>
            <c:strRef>
              <c:f>'H-P D25W'!$H$2:$H$3</c:f>
              <c:strCache>
                <c:ptCount val="2"/>
                <c:pt idx="0">
                  <c:v>Hill</c:v>
                </c:pt>
                <c:pt idx="1">
                  <c:v>Private</c:v>
                </c:pt>
              </c:strCache>
            </c:strRef>
          </c:cat>
          <c:val>
            <c:numRef>
              <c:f>'H-P D25W'!$I$2:$I$3</c:f>
              <c:numCache>
                <c:formatCode>General</c:formatCode>
                <c:ptCount val="2"/>
                <c:pt idx="0">
                  <c:v>3.4017094017094016</c:v>
                </c:pt>
                <c:pt idx="1">
                  <c:v>11.658322903629536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13888"/>
        <c:axId val="159036160"/>
      </c:lineChart>
      <c:catAx>
        <c:axId val="15901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36160"/>
        <c:crosses val="autoZero"/>
        <c:auto val="1"/>
        <c:lblAlgn val="ctr"/>
        <c:lblOffset val="100"/>
        <c:noMultiLvlLbl val="0"/>
      </c:catAx>
      <c:valAx>
        <c:axId val="159036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9013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21</xdr:row>
      <xdr:rowOff>23812</xdr:rowOff>
    </xdr:from>
    <xdr:to>
      <xdr:col>7</xdr:col>
      <xdr:colOff>152400</xdr:colOff>
      <xdr:row>35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172811</xdr:rowOff>
    </xdr:from>
    <xdr:to>
      <xdr:col>14</xdr:col>
      <xdr:colOff>244929</xdr:colOff>
      <xdr:row>18</xdr:row>
      <xdr:rowOff>44904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3</xdr:row>
      <xdr:rowOff>182165</xdr:rowOff>
    </xdr:from>
    <xdr:to>
      <xdr:col>14</xdr:col>
      <xdr:colOff>345281</xdr:colOff>
      <xdr:row>18</xdr:row>
      <xdr:rowOff>55958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4</xdr:row>
      <xdr:rowOff>147637</xdr:rowOff>
    </xdr:from>
    <xdr:to>
      <xdr:col>14</xdr:col>
      <xdr:colOff>323850</xdr:colOff>
      <xdr:row>19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7</xdr:row>
      <xdr:rowOff>80962</xdr:rowOff>
    </xdr:from>
    <xdr:to>
      <xdr:col>14</xdr:col>
      <xdr:colOff>266700</xdr:colOff>
      <xdr:row>21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4</xdr:row>
      <xdr:rowOff>14287</xdr:rowOff>
    </xdr:from>
    <xdr:to>
      <xdr:col>14</xdr:col>
      <xdr:colOff>295275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3</xdr:row>
      <xdr:rowOff>158353</xdr:rowOff>
    </xdr:from>
    <xdr:to>
      <xdr:col>14</xdr:col>
      <xdr:colOff>321469</xdr:colOff>
      <xdr:row>18</xdr:row>
      <xdr:rowOff>32146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4</xdr:row>
      <xdr:rowOff>157162</xdr:rowOff>
    </xdr:from>
    <xdr:to>
      <xdr:col>14</xdr:col>
      <xdr:colOff>390525</xdr:colOff>
      <xdr:row>19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4</xdr:row>
      <xdr:rowOff>176212</xdr:rowOff>
    </xdr:from>
    <xdr:to>
      <xdr:col>14</xdr:col>
      <xdr:colOff>419100</xdr:colOff>
      <xdr:row>19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33337</xdr:rowOff>
    </xdr:from>
    <xdr:to>
      <xdr:col>14</xdr:col>
      <xdr:colOff>314325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4</xdr:row>
      <xdr:rowOff>80962</xdr:rowOff>
    </xdr:from>
    <xdr:to>
      <xdr:col>14</xdr:col>
      <xdr:colOff>123825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BR%20Initial%20Survey%20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waddell/Downloads/PBR%20Initial%20Survey%20Results%20(3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iver Analysis Summary"/>
      <sheetName val="By Brand"/>
      <sheetName val="PBR vs BB"/>
      <sheetName val="Index Breakdown"/>
      <sheetName val="Drivers Breakdown"/>
      <sheetName val="Data"/>
      <sheetName val="Survey Questions"/>
      <sheetName val="D17 t-test"/>
      <sheetName val="D6 t-test"/>
      <sheetName val="D30 t-test"/>
      <sheetName val="D7 t-te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E2" t="str">
            <v>Boeing</v>
          </cell>
          <cell r="H2">
            <v>8</v>
          </cell>
          <cell r="I2">
            <v>4.5999999999999996</v>
          </cell>
          <cell r="J2">
            <v>9</v>
          </cell>
          <cell r="K2">
            <v>5.1749999999999998</v>
          </cell>
          <cell r="M2">
            <v>3.4499999999999997</v>
          </cell>
          <cell r="N2">
            <v>5</v>
          </cell>
          <cell r="O2">
            <v>2.875</v>
          </cell>
          <cell r="P2">
            <v>7</v>
          </cell>
          <cell r="Q2">
            <v>4.0249999999999995</v>
          </cell>
          <cell r="S2">
            <v>5.75</v>
          </cell>
          <cell r="U2">
            <v>4.5999999999999996</v>
          </cell>
          <cell r="V2">
            <v>53</v>
          </cell>
          <cell r="AA2">
            <v>4.5999999999999996</v>
          </cell>
          <cell r="AC2">
            <v>5.75</v>
          </cell>
          <cell r="AE2">
            <v>5.75</v>
          </cell>
          <cell r="AG2" t="str">
            <v/>
          </cell>
          <cell r="AI2">
            <v>4.5999999999999996</v>
          </cell>
          <cell r="AK2">
            <v>5.1749999999999998</v>
          </cell>
          <cell r="AM2" t="str">
            <v/>
          </cell>
          <cell r="AO2" t="str">
            <v/>
          </cell>
          <cell r="AQ2">
            <v>5.1749999999999998</v>
          </cell>
          <cell r="AS2">
            <v>5.1749999999999998</v>
          </cell>
          <cell r="AU2">
            <v>4.0249999999999995</v>
          </cell>
          <cell r="AW2">
            <v>5.75</v>
          </cell>
          <cell r="AY2">
            <v>4.5999999999999996</v>
          </cell>
          <cell r="BA2">
            <v>5.75</v>
          </cell>
          <cell r="BC2" t="str">
            <v/>
          </cell>
          <cell r="BE2" t="str">
            <v/>
          </cell>
          <cell r="BG2">
            <v>4.5999999999999996</v>
          </cell>
          <cell r="BI2">
            <v>4.0249999999999995</v>
          </cell>
          <cell r="BK2" t="str">
            <v/>
          </cell>
          <cell r="BM2">
            <v>2.2999999999999998</v>
          </cell>
          <cell r="BO2" t="str">
            <v/>
          </cell>
          <cell r="BQ2" t="str">
            <v/>
          </cell>
          <cell r="BS2">
            <v>5.1749999999999998</v>
          </cell>
          <cell r="BU2">
            <v>5.75</v>
          </cell>
          <cell r="BW2">
            <v>4.5999999999999996</v>
          </cell>
          <cell r="BY2" t="str">
            <v/>
          </cell>
          <cell r="CA2" t="str">
            <v/>
          </cell>
          <cell r="CC2" t="str">
            <v/>
          </cell>
          <cell r="CE2" t="str">
            <v/>
          </cell>
        </row>
        <row r="3">
          <cell r="E3" t="str">
            <v>Boeing</v>
          </cell>
          <cell r="H3">
            <v>7</v>
          </cell>
          <cell r="I3">
            <v>4.0249999999999995</v>
          </cell>
          <cell r="J3">
            <v>4</v>
          </cell>
          <cell r="K3">
            <v>2.2999999999999998</v>
          </cell>
          <cell r="M3">
            <v>4.0249999999999995</v>
          </cell>
          <cell r="N3">
            <v>4</v>
          </cell>
          <cell r="O3">
            <v>2.2999999999999998</v>
          </cell>
          <cell r="P3">
            <v>5</v>
          </cell>
          <cell r="Q3">
            <v>2.875</v>
          </cell>
          <cell r="S3">
            <v>1.7249999999999999</v>
          </cell>
          <cell r="U3">
            <v>1.7249999999999999</v>
          </cell>
          <cell r="V3">
            <v>33</v>
          </cell>
          <cell r="AA3" t="str">
            <v/>
          </cell>
          <cell r="AC3" t="str">
            <v/>
          </cell>
          <cell r="AE3" t="str">
            <v/>
          </cell>
          <cell r="AG3" t="str">
            <v/>
          </cell>
          <cell r="AI3" t="str">
            <v/>
          </cell>
          <cell r="AK3" t="str">
            <v/>
          </cell>
          <cell r="AM3" t="str">
            <v/>
          </cell>
          <cell r="AO3" t="str">
            <v/>
          </cell>
          <cell r="AQ3" t="str">
            <v/>
          </cell>
          <cell r="AS3" t="str">
            <v/>
          </cell>
          <cell r="AU3">
            <v>1.1499999999999999</v>
          </cell>
          <cell r="AW3" t="str">
            <v/>
          </cell>
          <cell r="AY3" t="str">
            <v/>
          </cell>
          <cell r="BA3" t="str">
            <v/>
          </cell>
          <cell r="BC3" t="str">
            <v/>
          </cell>
          <cell r="BE3" t="str">
            <v/>
          </cell>
          <cell r="BG3" t="str">
            <v/>
          </cell>
          <cell r="BI3" t="str">
            <v/>
          </cell>
          <cell r="BK3" t="str">
            <v/>
          </cell>
          <cell r="BM3" t="str">
            <v/>
          </cell>
          <cell r="BO3" t="str">
            <v/>
          </cell>
          <cell r="BQ3" t="str">
            <v/>
          </cell>
          <cell r="BS3" t="str">
            <v/>
          </cell>
          <cell r="BU3" t="str">
            <v/>
          </cell>
          <cell r="BW3" t="str">
            <v/>
          </cell>
          <cell r="BY3" t="str">
            <v/>
          </cell>
          <cell r="CA3" t="str">
            <v/>
          </cell>
          <cell r="CC3" t="str">
            <v/>
          </cell>
          <cell r="CE3" t="str">
            <v/>
          </cell>
        </row>
        <row r="4">
          <cell r="E4" t="str">
            <v>Boeing</v>
          </cell>
          <cell r="H4">
            <v>8</v>
          </cell>
          <cell r="I4">
            <v>4.5999999999999996</v>
          </cell>
          <cell r="J4">
            <v>8</v>
          </cell>
          <cell r="K4">
            <v>4.5999999999999996</v>
          </cell>
          <cell r="M4">
            <v>4.5999999999999996</v>
          </cell>
          <cell r="N4">
            <v>6</v>
          </cell>
          <cell r="O4">
            <v>3.4499999999999997</v>
          </cell>
          <cell r="P4">
            <v>6</v>
          </cell>
          <cell r="Q4">
            <v>3.4499999999999997</v>
          </cell>
          <cell r="S4">
            <v>3.4499999999999997</v>
          </cell>
          <cell r="U4">
            <v>3.4499999999999997</v>
          </cell>
          <cell r="V4">
            <v>48</v>
          </cell>
          <cell r="AA4" t="str">
            <v/>
          </cell>
          <cell r="AC4" t="str">
            <v/>
          </cell>
          <cell r="AE4" t="str">
            <v/>
          </cell>
          <cell r="AG4" t="str">
            <v/>
          </cell>
          <cell r="AI4" t="str">
            <v/>
          </cell>
          <cell r="AK4" t="str">
            <v/>
          </cell>
          <cell r="AM4" t="str">
            <v/>
          </cell>
          <cell r="AO4" t="str">
            <v/>
          </cell>
          <cell r="AQ4" t="str">
            <v/>
          </cell>
          <cell r="AS4" t="str">
            <v/>
          </cell>
          <cell r="AU4" t="str">
            <v/>
          </cell>
          <cell r="AW4" t="str">
            <v/>
          </cell>
          <cell r="AY4" t="str">
            <v/>
          </cell>
          <cell r="BA4" t="str">
            <v/>
          </cell>
          <cell r="BC4" t="str">
            <v/>
          </cell>
          <cell r="BE4" t="str">
            <v/>
          </cell>
          <cell r="BG4" t="str">
            <v/>
          </cell>
          <cell r="BI4" t="str">
            <v/>
          </cell>
          <cell r="BK4" t="str">
            <v/>
          </cell>
          <cell r="BM4" t="str">
            <v/>
          </cell>
          <cell r="BO4" t="str">
            <v/>
          </cell>
          <cell r="BQ4" t="str">
            <v/>
          </cell>
          <cell r="BS4" t="str">
            <v/>
          </cell>
          <cell r="BU4" t="str">
            <v/>
          </cell>
          <cell r="BW4" t="str">
            <v/>
          </cell>
          <cell r="BY4" t="str">
            <v/>
          </cell>
          <cell r="CA4" t="str">
            <v/>
          </cell>
          <cell r="CC4" t="str">
            <v/>
          </cell>
          <cell r="CE4" t="str">
            <v/>
          </cell>
        </row>
        <row r="5">
          <cell r="E5" t="str">
            <v>Boeing</v>
          </cell>
          <cell r="H5">
            <v>8</v>
          </cell>
          <cell r="I5">
            <v>4.5999999999999996</v>
          </cell>
          <cell r="J5">
            <v>6</v>
          </cell>
          <cell r="K5">
            <v>3.4499999999999997</v>
          </cell>
          <cell r="M5">
            <v>4.0249999999999995</v>
          </cell>
          <cell r="N5">
            <v>6</v>
          </cell>
          <cell r="O5">
            <v>3.4499999999999997</v>
          </cell>
          <cell r="P5">
            <v>7</v>
          </cell>
          <cell r="Q5">
            <v>4.0249999999999995</v>
          </cell>
          <cell r="S5">
            <v>0.57499999999999996</v>
          </cell>
          <cell r="U5">
            <v>4.0249999999999995</v>
          </cell>
          <cell r="V5">
            <v>42</v>
          </cell>
          <cell r="AA5" t="str">
            <v/>
          </cell>
          <cell r="AC5">
            <v>4.5999999999999996</v>
          </cell>
          <cell r="AE5" t="str">
            <v/>
          </cell>
          <cell r="AG5">
            <v>4.0249999999999995</v>
          </cell>
          <cell r="AI5">
            <v>4.0249999999999995</v>
          </cell>
          <cell r="AK5" t="str">
            <v/>
          </cell>
          <cell r="AM5">
            <v>4.0249999999999995</v>
          </cell>
          <cell r="AO5" t="str">
            <v/>
          </cell>
          <cell r="AQ5">
            <v>4.0249999999999995</v>
          </cell>
          <cell r="AS5">
            <v>4.5999999999999996</v>
          </cell>
          <cell r="AU5">
            <v>3.4499999999999997</v>
          </cell>
          <cell r="AW5">
            <v>3.4499999999999997</v>
          </cell>
          <cell r="AY5">
            <v>4.5999999999999996</v>
          </cell>
          <cell r="BA5" t="str">
            <v/>
          </cell>
          <cell r="BC5" t="str">
            <v/>
          </cell>
          <cell r="BE5">
            <v>5.1749999999999998</v>
          </cell>
          <cell r="BG5">
            <v>3.4499999999999997</v>
          </cell>
          <cell r="BI5">
            <v>4.0249999999999995</v>
          </cell>
          <cell r="BK5">
            <v>2.875</v>
          </cell>
          <cell r="BM5" t="str">
            <v/>
          </cell>
          <cell r="BO5" t="str">
            <v/>
          </cell>
          <cell r="BQ5" t="str">
            <v/>
          </cell>
          <cell r="BS5" t="str">
            <v/>
          </cell>
          <cell r="BU5" t="str">
            <v/>
          </cell>
          <cell r="BW5" t="str">
            <v/>
          </cell>
          <cell r="BY5" t="str">
            <v/>
          </cell>
          <cell r="CA5" t="str">
            <v/>
          </cell>
          <cell r="CC5" t="str">
            <v/>
          </cell>
          <cell r="CE5" t="str">
            <v/>
          </cell>
        </row>
        <row r="6">
          <cell r="E6" t="str">
            <v>Boeing</v>
          </cell>
          <cell r="H6">
            <v>8</v>
          </cell>
          <cell r="I6">
            <v>4.5999999999999996</v>
          </cell>
          <cell r="J6">
            <v>6</v>
          </cell>
          <cell r="K6">
            <v>3.4499999999999997</v>
          </cell>
          <cell r="M6">
            <v>3.4499999999999997</v>
          </cell>
          <cell r="N6">
            <v>5</v>
          </cell>
          <cell r="O6">
            <v>2.875</v>
          </cell>
          <cell r="P6">
            <v>5</v>
          </cell>
          <cell r="Q6">
            <v>2.875</v>
          </cell>
          <cell r="S6">
            <v>1.7249999999999999</v>
          </cell>
          <cell r="U6">
            <v>1.1499999999999999</v>
          </cell>
          <cell r="V6">
            <v>35</v>
          </cell>
          <cell r="AA6" t="str">
            <v/>
          </cell>
          <cell r="AC6" t="str">
            <v/>
          </cell>
          <cell r="AE6" t="str">
            <v/>
          </cell>
          <cell r="AG6" t="str">
            <v/>
          </cell>
          <cell r="AI6" t="str">
            <v/>
          </cell>
          <cell r="AK6" t="str">
            <v/>
          </cell>
          <cell r="AM6" t="str">
            <v/>
          </cell>
          <cell r="AO6" t="str">
            <v/>
          </cell>
          <cell r="AQ6" t="str">
            <v/>
          </cell>
          <cell r="AS6" t="str">
            <v/>
          </cell>
          <cell r="AU6" t="str">
            <v/>
          </cell>
          <cell r="AW6" t="str">
            <v/>
          </cell>
          <cell r="AY6" t="str">
            <v/>
          </cell>
          <cell r="BA6" t="str">
            <v/>
          </cell>
          <cell r="BC6" t="str">
            <v/>
          </cell>
          <cell r="BE6" t="str">
            <v/>
          </cell>
          <cell r="BG6" t="str">
            <v/>
          </cell>
          <cell r="BI6" t="str">
            <v/>
          </cell>
          <cell r="BK6" t="str">
            <v/>
          </cell>
          <cell r="BM6" t="str">
            <v/>
          </cell>
          <cell r="BO6" t="str">
            <v/>
          </cell>
          <cell r="BQ6" t="str">
            <v/>
          </cell>
          <cell r="BS6" t="str">
            <v/>
          </cell>
          <cell r="BU6" t="str">
            <v/>
          </cell>
          <cell r="BW6" t="str">
            <v/>
          </cell>
          <cell r="BY6" t="str">
            <v/>
          </cell>
          <cell r="CA6" t="str">
            <v/>
          </cell>
          <cell r="CC6" t="str">
            <v/>
          </cell>
          <cell r="CE6" t="str">
            <v/>
          </cell>
        </row>
        <row r="7">
          <cell r="E7" t="str">
            <v>Boeing</v>
          </cell>
          <cell r="H7">
            <v>3</v>
          </cell>
          <cell r="I7">
            <v>1.7249999999999999</v>
          </cell>
          <cell r="J7">
            <v>5</v>
          </cell>
          <cell r="K7">
            <v>2.875</v>
          </cell>
          <cell r="M7">
            <v>4.5999999999999996</v>
          </cell>
          <cell r="N7">
            <v>7</v>
          </cell>
          <cell r="O7">
            <v>4.0249999999999995</v>
          </cell>
          <cell r="P7">
            <v>7</v>
          </cell>
          <cell r="Q7">
            <v>4.0249999999999995</v>
          </cell>
          <cell r="S7">
            <v>4.0249999999999995</v>
          </cell>
          <cell r="U7">
            <v>2.875</v>
          </cell>
          <cell r="V7">
            <v>42</v>
          </cell>
          <cell r="AA7" t="str">
            <v/>
          </cell>
          <cell r="AC7">
            <v>4.5999999999999996</v>
          </cell>
          <cell r="AE7">
            <v>1.1499999999999999</v>
          </cell>
          <cell r="AG7">
            <v>4.5999999999999996</v>
          </cell>
          <cell r="AI7">
            <v>4.0249999999999995</v>
          </cell>
          <cell r="AK7" t="str">
            <v/>
          </cell>
          <cell r="AM7">
            <v>4.5999999999999996</v>
          </cell>
          <cell r="AO7">
            <v>3.4499999999999997</v>
          </cell>
          <cell r="AQ7">
            <v>2.2999999999999998</v>
          </cell>
          <cell r="AS7">
            <v>1.1499999999999999</v>
          </cell>
          <cell r="AU7">
            <v>1.1499999999999999</v>
          </cell>
          <cell r="AW7">
            <v>4.0249999999999995</v>
          </cell>
          <cell r="AY7" t="str">
            <v/>
          </cell>
          <cell r="BA7">
            <v>4.5999999999999996</v>
          </cell>
          <cell r="BC7" t="str">
            <v/>
          </cell>
          <cell r="BE7" t="str">
            <v/>
          </cell>
          <cell r="BG7" t="str">
            <v/>
          </cell>
          <cell r="BI7">
            <v>4.5999999999999996</v>
          </cell>
          <cell r="BK7">
            <v>4.5999999999999996</v>
          </cell>
          <cell r="BM7">
            <v>4.0249999999999995</v>
          </cell>
          <cell r="BO7">
            <v>4.5999999999999996</v>
          </cell>
          <cell r="BQ7" t="str">
            <v/>
          </cell>
          <cell r="BS7">
            <v>4.5999999999999996</v>
          </cell>
          <cell r="BU7">
            <v>5.1749999999999998</v>
          </cell>
          <cell r="BW7">
            <v>4.5999999999999996</v>
          </cell>
          <cell r="BY7" t="str">
            <v/>
          </cell>
          <cell r="CA7">
            <v>4.0249999999999995</v>
          </cell>
          <cell r="CC7" t="str">
            <v/>
          </cell>
          <cell r="CE7">
            <v>4.0249999999999995</v>
          </cell>
        </row>
        <row r="8">
          <cell r="E8" t="str">
            <v>Boeing</v>
          </cell>
          <cell r="H8">
            <v>7</v>
          </cell>
          <cell r="I8">
            <v>4.0249999999999995</v>
          </cell>
          <cell r="J8">
            <v>7</v>
          </cell>
          <cell r="K8">
            <v>4.0249999999999995</v>
          </cell>
          <cell r="M8">
            <v>0.57499999999999996</v>
          </cell>
          <cell r="N8">
            <v>3</v>
          </cell>
          <cell r="O8">
            <v>1.7249999999999999</v>
          </cell>
          <cell r="P8">
            <v>1</v>
          </cell>
          <cell r="Q8">
            <v>0.57499999999999996</v>
          </cell>
          <cell r="S8">
            <v>0.57499999999999996</v>
          </cell>
          <cell r="U8">
            <v>0.57499999999999996</v>
          </cell>
          <cell r="V8">
            <v>21</v>
          </cell>
          <cell r="AA8" t="str">
            <v/>
          </cell>
          <cell r="AC8">
            <v>4.0249999999999995</v>
          </cell>
          <cell r="AE8">
            <v>5.75</v>
          </cell>
          <cell r="AG8">
            <v>2.875</v>
          </cell>
          <cell r="AI8">
            <v>2.875</v>
          </cell>
          <cell r="AK8">
            <v>4.5999999999999996</v>
          </cell>
          <cell r="AM8" t="str">
            <v/>
          </cell>
          <cell r="AO8">
            <v>0.57499999999999996</v>
          </cell>
          <cell r="AQ8">
            <v>1.1499999999999999</v>
          </cell>
          <cell r="AS8">
            <v>2.875</v>
          </cell>
          <cell r="AU8" t="str">
            <v/>
          </cell>
          <cell r="AW8" t="str">
            <v/>
          </cell>
          <cell r="AY8" t="str">
            <v/>
          </cell>
          <cell r="BA8">
            <v>5.75</v>
          </cell>
          <cell r="BC8">
            <v>5.1749999999999998</v>
          </cell>
          <cell r="BE8" t="str">
            <v/>
          </cell>
          <cell r="BG8">
            <v>2.2999999999999998</v>
          </cell>
          <cell r="BI8">
            <v>2.875</v>
          </cell>
          <cell r="BK8" t="str">
            <v/>
          </cell>
          <cell r="BM8">
            <v>0.57499999999999996</v>
          </cell>
          <cell r="BO8">
            <v>0.57499999999999996</v>
          </cell>
          <cell r="BQ8">
            <v>0.57499999999999996</v>
          </cell>
          <cell r="BS8">
            <v>1.1499999999999999</v>
          </cell>
          <cell r="BU8">
            <v>0.57499999999999996</v>
          </cell>
          <cell r="BW8" t="str">
            <v/>
          </cell>
          <cell r="BY8" t="str">
            <v/>
          </cell>
          <cell r="CA8" t="str">
            <v/>
          </cell>
          <cell r="CC8" t="str">
            <v/>
          </cell>
          <cell r="CE8" t="str">
            <v/>
          </cell>
        </row>
        <row r="9">
          <cell r="E9" t="str">
            <v>Boeing</v>
          </cell>
          <cell r="H9">
            <v>4</v>
          </cell>
          <cell r="I9">
            <v>2.2999999999999998</v>
          </cell>
          <cell r="J9">
            <v>7</v>
          </cell>
          <cell r="K9">
            <v>4.0249999999999995</v>
          </cell>
          <cell r="M9">
            <v>4.0249999999999995</v>
          </cell>
          <cell r="N9">
            <v>7</v>
          </cell>
          <cell r="O9">
            <v>4.0249999999999995</v>
          </cell>
          <cell r="P9">
            <v>5</v>
          </cell>
          <cell r="Q9">
            <v>2.875</v>
          </cell>
          <cell r="S9">
            <v>4.0249999999999995</v>
          </cell>
          <cell r="U9">
            <v>4.5999999999999996</v>
          </cell>
          <cell r="V9">
            <v>45</v>
          </cell>
          <cell r="AA9" t="str">
            <v/>
          </cell>
          <cell r="AC9">
            <v>3.4499999999999997</v>
          </cell>
          <cell r="AE9" t="str">
            <v/>
          </cell>
          <cell r="AG9" t="str">
            <v/>
          </cell>
          <cell r="AI9" t="str">
            <v/>
          </cell>
          <cell r="AK9">
            <v>4.0249999999999995</v>
          </cell>
          <cell r="AM9" t="str">
            <v/>
          </cell>
          <cell r="AO9" t="str">
            <v/>
          </cell>
          <cell r="AQ9" t="str">
            <v/>
          </cell>
          <cell r="AS9" t="str">
            <v/>
          </cell>
          <cell r="AU9">
            <v>3.4499999999999997</v>
          </cell>
          <cell r="AW9">
            <v>3.4499999999999997</v>
          </cell>
          <cell r="AY9">
            <v>4.0249999999999995</v>
          </cell>
          <cell r="BA9" t="str">
            <v/>
          </cell>
          <cell r="BC9">
            <v>3.4499999999999997</v>
          </cell>
          <cell r="BE9">
            <v>3.4499999999999997</v>
          </cell>
          <cell r="BG9">
            <v>3.4499999999999997</v>
          </cell>
          <cell r="BI9" t="str">
            <v/>
          </cell>
          <cell r="BK9" t="str">
            <v/>
          </cell>
          <cell r="BM9" t="str">
            <v/>
          </cell>
          <cell r="BO9">
            <v>4.0249999999999995</v>
          </cell>
          <cell r="BQ9">
            <v>4.0249999999999995</v>
          </cell>
          <cell r="BS9" t="str">
            <v/>
          </cell>
          <cell r="BU9">
            <v>4.5999999999999996</v>
          </cell>
          <cell r="BW9">
            <v>3.4499999999999997</v>
          </cell>
          <cell r="BY9" t="str">
            <v/>
          </cell>
          <cell r="CA9" t="str">
            <v/>
          </cell>
          <cell r="CC9" t="str">
            <v/>
          </cell>
          <cell r="CE9" t="str">
            <v/>
          </cell>
        </row>
        <row r="10">
          <cell r="E10" t="str">
            <v>Boeing</v>
          </cell>
          <cell r="H10">
            <v>5</v>
          </cell>
          <cell r="I10">
            <v>2.875</v>
          </cell>
          <cell r="J10">
            <v>7</v>
          </cell>
          <cell r="K10">
            <v>4.0249999999999995</v>
          </cell>
          <cell r="M10">
            <v>2.875</v>
          </cell>
          <cell r="N10">
            <v>5</v>
          </cell>
          <cell r="O10">
            <v>2.875</v>
          </cell>
          <cell r="P10">
            <v>1</v>
          </cell>
          <cell r="Q10">
            <v>0.57499999999999996</v>
          </cell>
          <cell r="S10">
            <v>0.57499999999999996</v>
          </cell>
          <cell r="U10">
            <v>0.57499999999999996</v>
          </cell>
          <cell r="V10">
            <v>25</v>
          </cell>
          <cell r="AA10" t="str">
            <v/>
          </cell>
          <cell r="AC10" t="str">
            <v/>
          </cell>
          <cell r="AE10" t="str">
            <v/>
          </cell>
          <cell r="AG10" t="str">
            <v/>
          </cell>
          <cell r="AI10" t="str">
            <v/>
          </cell>
          <cell r="AK10" t="str">
            <v/>
          </cell>
          <cell r="AM10" t="str">
            <v/>
          </cell>
          <cell r="AO10" t="str">
            <v/>
          </cell>
          <cell r="AQ10" t="str">
            <v/>
          </cell>
          <cell r="AS10">
            <v>2.875</v>
          </cell>
          <cell r="AU10">
            <v>3.4499999999999997</v>
          </cell>
          <cell r="AW10">
            <v>3.4499999999999997</v>
          </cell>
          <cell r="AY10" t="str">
            <v/>
          </cell>
          <cell r="BA10">
            <v>3.4499999999999997</v>
          </cell>
          <cell r="BC10">
            <v>3.4499999999999997</v>
          </cell>
          <cell r="BE10">
            <v>4.0249999999999995</v>
          </cell>
          <cell r="BG10">
            <v>2.875</v>
          </cell>
          <cell r="BI10">
            <v>3.4499999999999997</v>
          </cell>
          <cell r="BK10">
            <v>2.875</v>
          </cell>
          <cell r="BM10">
            <v>2.2999999999999998</v>
          </cell>
          <cell r="BO10" t="str">
            <v/>
          </cell>
          <cell r="BQ10">
            <v>4.0249999999999995</v>
          </cell>
          <cell r="BS10">
            <v>3.4499999999999997</v>
          </cell>
          <cell r="BU10">
            <v>3.4499999999999997</v>
          </cell>
          <cell r="BW10">
            <v>2.2999999999999998</v>
          </cell>
          <cell r="BY10">
            <v>3.4499999999999997</v>
          </cell>
          <cell r="CA10">
            <v>3.4499999999999997</v>
          </cell>
          <cell r="CC10">
            <v>3.4499999999999997</v>
          </cell>
          <cell r="CE10">
            <v>3.4499999999999997</v>
          </cell>
        </row>
        <row r="11">
          <cell r="E11" t="str">
            <v>Boeing</v>
          </cell>
          <cell r="H11">
            <v>9</v>
          </cell>
          <cell r="I11">
            <v>5.1749999999999998</v>
          </cell>
          <cell r="J11">
            <v>9</v>
          </cell>
          <cell r="K11">
            <v>5.1749999999999998</v>
          </cell>
          <cell r="M11">
            <v>4.5999999999999996</v>
          </cell>
          <cell r="N11">
            <v>7</v>
          </cell>
          <cell r="O11">
            <v>4.0249999999999995</v>
          </cell>
          <cell r="P11">
            <v>8</v>
          </cell>
          <cell r="Q11">
            <v>4.5999999999999996</v>
          </cell>
          <cell r="S11">
            <v>5.1749999999999998</v>
          </cell>
          <cell r="U11">
            <v>5.1749999999999998</v>
          </cell>
          <cell r="V11">
            <v>59</v>
          </cell>
          <cell r="AA11" t="str">
            <v/>
          </cell>
          <cell r="AC11" t="str">
            <v/>
          </cell>
          <cell r="AE11" t="str">
            <v/>
          </cell>
          <cell r="AG11">
            <v>4.0249999999999995</v>
          </cell>
          <cell r="AI11">
            <v>4.5999999999999996</v>
          </cell>
          <cell r="AK11" t="str">
            <v/>
          </cell>
          <cell r="AM11">
            <v>4.0249999999999995</v>
          </cell>
          <cell r="AO11">
            <v>4.0249999999999995</v>
          </cell>
          <cell r="AQ11" t="str">
            <v/>
          </cell>
          <cell r="AS11">
            <v>4.0249999999999995</v>
          </cell>
          <cell r="AU11">
            <v>4.0249999999999995</v>
          </cell>
          <cell r="AW11">
            <v>3.4499999999999997</v>
          </cell>
          <cell r="AY11">
            <v>2.875</v>
          </cell>
          <cell r="BA11" t="str">
            <v/>
          </cell>
          <cell r="BC11">
            <v>4.0249999999999995</v>
          </cell>
          <cell r="BE11">
            <v>4.0249999999999995</v>
          </cell>
          <cell r="BG11">
            <v>5.1749999999999998</v>
          </cell>
          <cell r="BI11">
            <v>5.1749999999999998</v>
          </cell>
          <cell r="BK11">
            <v>3.4499999999999997</v>
          </cell>
          <cell r="BM11">
            <v>2.875</v>
          </cell>
          <cell r="BO11">
            <v>3.4499999999999997</v>
          </cell>
          <cell r="BQ11">
            <v>5.1749999999999998</v>
          </cell>
          <cell r="BS11">
            <v>4.0249999999999995</v>
          </cell>
          <cell r="BU11" t="str">
            <v/>
          </cell>
          <cell r="BW11">
            <v>5.1749999999999998</v>
          </cell>
          <cell r="BY11">
            <v>4.5999999999999996</v>
          </cell>
          <cell r="CA11">
            <v>3.4499999999999997</v>
          </cell>
          <cell r="CC11">
            <v>3.4499999999999997</v>
          </cell>
          <cell r="CE11">
            <v>3.4499999999999997</v>
          </cell>
        </row>
        <row r="12">
          <cell r="E12" t="str">
            <v>Boeing</v>
          </cell>
          <cell r="H12">
            <v>1</v>
          </cell>
          <cell r="I12">
            <v>0.57499999999999996</v>
          </cell>
          <cell r="J12">
            <v>1</v>
          </cell>
          <cell r="K12">
            <v>0.57499999999999996</v>
          </cell>
          <cell r="M12">
            <v>0.57499999999999996</v>
          </cell>
          <cell r="N12">
            <v>1</v>
          </cell>
          <cell r="O12">
            <v>0.57499999999999996</v>
          </cell>
          <cell r="P12">
            <v>1</v>
          </cell>
          <cell r="Q12">
            <v>0.57499999999999996</v>
          </cell>
          <cell r="S12">
            <v>0.57499999999999996</v>
          </cell>
          <cell r="U12">
            <v>0.57499999999999996</v>
          </cell>
          <cell r="V12">
            <v>7</v>
          </cell>
          <cell r="AA12">
            <v>0.57499999999999996</v>
          </cell>
          <cell r="AC12">
            <v>0.57499999999999996</v>
          </cell>
          <cell r="AE12">
            <v>0.57499999999999996</v>
          </cell>
          <cell r="AG12">
            <v>0.57499999999999996</v>
          </cell>
          <cell r="AI12">
            <v>0.57499999999999996</v>
          </cell>
          <cell r="AK12">
            <v>0.57499999999999996</v>
          </cell>
          <cell r="AM12">
            <v>0.57499999999999996</v>
          </cell>
          <cell r="AO12">
            <v>0.57499999999999996</v>
          </cell>
          <cell r="AQ12">
            <v>0.57499999999999996</v>
          </cell>
          <cell r="AS12">
            <v>0.57499999999999996</v>
          </cell>
          <cell r="AU12">
            <v>0.57499999999999996</v>
          </cell>
          <cell r="AW12">
            <v>0.57499999999999996</v>
          </cell>
          <cell r="AY12">
            <v>0.57499999999999996</v>
          </cell>
          <cell r="BA12">
            <v>0.57499999999999996</v>
          </cell>
          <cell r="BC12">
            <v>0.57499999999999996</v>
          </cell>
          <cell r="BE12">
            <v>0.57499999999999996</v>
          </cell>
          <cell r="BG12">
            <v>0.57499999999999996</v>
          </cell>
          <cell r="BI12">
            <v>0.57499999999999996</v>
          </cell>
          <cell r="BK12">
            <v>0.57499999999999996</v>
          </cell>
          <cell r="BM12">
            <v>0.57499999999999996</v>
          </cell>
          <cell r="BO12">
            <v>0.57499999999999996</v>
          </cell>
          <cell r="BQ12">
            <v>0.57499999999999996</v>
          </cell>
          <cell r="BS12">
            <v>0.57499999999999996</v>
          </cell>
          <cell r="BU12">
            <v>0.57499999999999996</v>
          </cell>
          <cell r="BW12">
            <v>0.57499999999999996</v>
          </cell>
          <cell r="BY12">
            <v>0.57499999999999996</v>
          </cell>
          <cell r="CA12">
            <v>0.57499999999999996</v>
          </cell>
          <cell r="CC12">
            <v>0.57499999999999996</v>
          </cell>
          <cell r="CE12">
            <v>0.57499999999999996</v>
          </cell>
        </row>
        <row r="13">
          <cell r="E13" t="str">
            <v>Boeing</v>
          </cell>
          <cell r="H13">
            <v>5</v>
          </cell>
          <cell r="I13">
            <v>2.875</v>
          </cell>
          <cell r="J13">
            <v>5</v>
          </cell>
          <cell r="K13">
            <v>2.875</v>
          </cell>
          <cell r="M13">
            <v>2.875</v>
          </cell>
          <cell r="N13">
            <v>5</v>
          </cell>
          <cell r="O13">
            <v>2.875</v>
          </cell>
          <cell r="P13">
            <v>5</v>
          </cell>
          <cell r="Q13">
            <v>2.875</v>
          </cell>
          <cell r="S13">
            <v>2.875</v>
          </cell>
          <cell r="U13">
            <v>2.875</v>
          </cell>
          <cell r="V13">
            <v>35</v>
          </cell>
          <cell r="AA13">
            <v>5.1749999999999998</v>
          </cell>
          <cell r="AC13">
            <v>5.1749999999999998</v>
          </cell>
          <cell r="AE13">
            <v>2.875</v>
          </cell>
          <cell r="AG13" t="str">
            <v/>
          </cell>
          <cell r="AI13" t="str">
            <v/>
          </cell>
          <cell r="AK13">
            <v>4.5999999999999996</v>
          </cell>
          <cell r="AM13">
            <v>5.75</v>
          </cell>
          <cell r="AO13" t="str">
            <v/>
          </cell>
          <cell r="AQ13" t="str">
            <v/>
          </cell>
          <cell r="AS13" t="str">
            <v/>
          </cell>
          <cell r="AU13">
            <v>2.875</v>
          </cell>
          <cell r="AW13">
            <v>4.0249999999999995</v>
          </cell>
          <cell r="AY13">
            <v>5.75</v>
          </cell>
          <cell r="BA13">
            <v>5.1749999999999998</v>
          </cell>
          <cell r="BC13" t="str">
            <v/>
          </cell>
          <cell r="BE13" t="str">
            <v/>
          </cell>
          <cell r="BG13" t="str">
            <v/>
          </cell>
          <cell r="BI13" t="str">
            <v/>
          </cell>
          <cell r="BK13">
            <v>3.4499999999999997</v>
          </cell>
          <cell r="BM13" t="str">
            <v/>
          </cell>
          <cell r="BO13">
            <v>3.4499999999999997</v>
          </cell>
          <cell r="BQ13" t="str">
            <v/>
          </cell>
          <cell r="BS13">
            <v>2.2999999999999998</v>
          </cell>
          <cell r="BU13" t="str">
            <v/>
          </cell>
          <cell r="BW13">
            <v>2.2999999999999998</v>
          </cell>
          <cell r="BY13" t="str">
            <v/>
          </cell>
          <cell r="CA13" t="str">
            <v/>
          </cell>
          <cell r="CC13">
            <v>1.7249999999999999</v>
          </cell>
          <cell r="CE13">
            <v>2.875</v>
          </cell>
        </row>
        <row r="14">
          <cell r="E14" t="str">
            <v>Boeing</v>
          </cell>
          <cell r="H14">
            <v>6</v>
          </cell>
          <cell r="I14">
            <v>3.4499999999999997</v>
          </cell>
          <cell r="J14">
            <v>5</v>
          </cell>
          <cell r="K14">
            <v>2.875</v>
          </cell>
          <cell r="M14">
            <v>4.5999999999999996</v>
          </cell>
          <cell r="N14">
            <v>7</v>
          </cell>
          <cell r="O14">
            <v>4.0249999999999995</v>
          </cell>
          <cell r="P14">
            <v>7</v>
          </cell>
          <cell r="Q14">
            <v>4.0249999999999995</v>
          </cell>
          <cell r="S14">
            <v>4.5999999999999996</v>
          </cell>
          <cell r="U14">
            <v>2.875</v>
          </cell>
          <cell r="V14">
            <v>46</v>
          </cell>
          <cell r="AA14" t="str">
            <v/>
          </cell>
          <cell r="AC14">
            <v>4.5999999999999996</v>
          </cell>
          <cell r="AE14" t="str">
            <v/>
          </cell>
          <cell r="AG14" t="str">
            <v/>
          </cell>
          <cell r="AI14" t="str">
            <v/>
          </cell>
          <cell r="AK14" t="str">
            <v/>
          </cell>
          <cell r="AM14" t="str">
            <v/>
          </cell>
          <cell r="AO14" t="str">
            <v/>
          </cell>
          <cell r="AQ14" t="str">
            <v/>
          </cell>
          <cell r="AS14" t="str">
            <v/>
          </cell>
          <cell r="AU14" t="str">
            <v/>
          </cell>
          <cell r="AW14" t="str">
            <v/>
          </cell>
          <cell r="AY14" t="str">
            <v/>
          </cell>
          <cell r="BA14" t="str">
            <v/>
          </cell>
          <cell r="BC14" t="str">
            <v/>
          </cell>
          <cell r="BE14" t="str">
            <v/>
          </cell>
          <cell r="BG14" t="str">
            <v/>
          </cell>
          <cell r="BI14" t="str">
            <v/>
          </cell>
          <cell r="BK14" t="str">
            <v/>
          </cell>
          <cell r="BM14" t="str">
            <v/>
          </cell>
          <cell r="BO14" t="str">
            <v/>
          </cell>
          <cell r="BQ14" t="str">
            <v/>
          </cell>
          <cell r="BS14" t="str">
            <v/>
          </cell>
          <cell r="BU14" t="str">
            <v/>
          </cell>
          <cell r="BW14" t="str">
            <v/>
          </cell>
          <cell r="BY14" t="str">
            <v/>
          </cell>
          <cell r="CA14" t="str">
            <v/>
          </cell>
          <cell r="CC14" t="str">
            <v/>
          </cell>
          <cell r="CE14" t="str">
            <v/>
          </cell>
        </row>
        <row r="15">
          <cell r="E15" t="str">
            <v>Boeing</v>
          </cell>
          <cell r="H15">
            <v>7</v>
          </cell>
          <cell r="I15">
            <v>4.0249999999999995</v>
          </cell>
          <cell r="J15">
            <v>5</v>
          </cell>
          <cell r="K15">
            <v>2.875</v>
          </cell>
          <cell r="M15">
            <v>5.75</v>
          </cell>
          <cell r="N15">
            <v>5</v>
          </cell>
          <cell r="O15">
            <v>2.875</v>
          </cell>
          <cell r="P15">
            <v>5</v>
          </cell>
          <cell r="Q15">
            <v>2.875</v>
          </cell>
          <cell r="S15">
            <v>5.1749999999999998</v>
          </cell>
          <cell r="U15">
            <v>4.5999999999999996</v>
          </cell>
          <cell r="V15">
            <v>49</v>
          </cell>
          <cell r="AA15">
            <v>4.5999999999999996</v>
          </cell>
          <cell r="AC15">
            <v>5.1749999999999998</v>
          </cell>
          <cell r="AE15">
            <v>5.1749999999999998</v>
          </cell>
          <cell r="AG15">
            <v>3.4499999999999997</v>
          </cell>
          <cell r="AI15">
            <v>4.0249999999999995</v>
          </cell>
          <cell r="AK15">
            <v>4.5999999999999996</v>
          </cell>
          <cell r="AM15">
            <v>5.1749999999999998</v>
          </cell>
          <cell r="AO15">
            <v>5.1749999999999998</v>
          </cell>
          <cell r="AQ15">
            <v>4.5999999999999996</v>
          </cell>
          <cell r="AS15">
            <v>3.4499999999999997</v>
          </cell>
          <cell r="AU15">
            <v>3.4499999999999997</v>
          </cell>
          <cell r="AW15">
            <v>4.0249999999999995</v>
          </cell>
          <cell r="AY15">
            <v>2.875</v>
          </cell>
          <cell r="BA15">
            <v>4.5999999999999996</v>
          </cell>
          <cell r="BC15" t="str">
            <v/>
          </cell>
          <cell r="BE15" t="str">
            <v/>
          </cell>
          <cell r="BG15" t="str">
            <v/>
          </cell>
          <cell r="BI15" t="str">
            <v/>
          </cell>
          <cell r="BK15" t="str">
            <v/>
          </cell>
          <cell r="BM15" t="str">
            <v/>
          </cell>
          <cell r="BO15" t="str">
            <v/>
          </cell>
          <cell r="BQ15" t="str">
            <v/>
          </cell>
          <cell r="BS15" t="str">
            <v/>
          </cell>
          <cell r="BU15" t="str">
            <v/>
          </cell>
          <cell r="BW15" t="str">
            <v/>
          </cell>
          <cell r="BY15" t="str">
            <v/>
          </cell>
          <cell r="CA15" t="str">
            <v/>
          </cell>
          <cell r="CC15" t="str">
            <v/>
          </cell>
          <cell r="CE15" t="str">
            <v/>
          </cell>
        </row>
        <row r="16">
          <cell r="E16" t="str">
            <v>Boeing</v>
          </cell>
          <cell r="H16">
            <v>4</v>
          </cell>
          <cell r="I16">
            <v>2.2999999999999998</v>
          </cell>
          <cell r="J16">
            <v>5</v>
          </cell>
          <cell r="K16">
            <v>2.875</v>
          </cell>
          <cell r="M16">
            <v>0.57499999999999996</v>
          </cell>
          <cell r="N16">
            <v>3</v>
          </cell>
          <cell r="O16">
            <v>1.7249999999999999</v>
          </cell>
          <cell r="P16">
            <v>1</v>
          </cell>
          <cell r="Q16">
            <v>0.57499999999999996</v>
          </cell>
          <cell r="S16">
            <v>0.57499999999999996</v>
          </cell>
          <cell r="U16">
            <v>0.57499999999999996</v>
          </cell>
          <cell r="V16">
            <v>16</v>
          </cell>
          <cell r="AA16" t="str">
            <v/>
          </cell>
          <cell r="AC16" t="str">
            <v/>
          </cell>
          <cell r="AE16" t="str">
            <v/>
          </cell>
          <cell r="AG16" t="str">
            <v/>
          </cell>
          <cell r="AI16" t="str">
            <v/>
          </cell>
          <cell r="AK16" t="str">
            <v/>
          </cell>
          <cell r="AM16" t="str">
            <v/>
          </cell>
          <cell r="AO16" t="str">
            <v/>
          </cell>
          <cell r="AQ16" t="str">
            <v/>
          </cell>
          <cell r="AS16" t="str">
            <v/>
          </cell>
          <cell r="AU16" t="str">
            <v/>
          </cell>
          <cell r="AW16" t="str">
            <v/>
          </cell>
          <cell r="AY16" t="str">
            <v/>
          </cell>
          <cell r="BA16" t="str">
            <v/>
          </cell>
          <cell r="BC16" t="str">
            <v/>
          </cell>
          <cell r="BE16" t="str">
            <v/>
          </cell>
          <cell r="BG16" t="str">
            <v/>
          </cell>
          <cell r="BI16" t="str">
            <v/>
          </cell>
          <cell r="BK16" t="str">
            <v/>
          </cell>
          <cell r="BM16" t="str">
            <v/>
          </cell>
          <cell r="BO16" t="str">
            <v/>
          </cell>
          <cell r="BQ16" t="str">
            <v/>
          </cell>
          <cell r="BS16" t="str">
            <v/>
          </cell>
          <cell r="BU16" t="str">
            <v/>
          </cell>
          <cell r="BW16" t="str">
            <v/>
          </cell>
          <cell r="BY16" t="str">
            <v/>
          </cell>
          <cell r="CA16" t="str">
            <v/>
          </cell>
          <cell r="CC16" t="str">
            <v/>
          </cell>
          <cell r="CE16" t="str">
            <v/>
          </cell>
        </row>
        <row r="17">
          <cell r="E17" t="str">
            <v>Boeing</v>
          </cell>
          <cell r="H17">
            <v>5</v>
          </cell>
          <cell r="I17">
            <v>2.875</v>
          </cell>
          <cell r="J17">
            <v>5</v>
          </cell>
          <cell r="K17">
            <v>2.875</v>
          </cell>
          <cell r="M17">
            <v>0.57499999999999996</v>
          </cell>
          <cell r="N17">
            <v>5</v>
          </cell>
          <cell r="O17">
            <v>2.875</v>
          </cell>
          <cell r="P17">
            <v>2</v>
          </cell>
          <cell r="Q17">
            <v>1.1499999999999999</v>
          </cell>
          <cell r="S17">
            <v>1.1499999999999999</v>
          </cell>
          <cell r="U17">
            <v>1.1499999999999999</v>
          </cell>
          <cell r="V17">
            <v>22</v>
          </cell>
          <cell r="AA17" t="str">
            <v/>
          </cell>
          <cell r="AC17" t="str">
            <v/>
          </cell>
          <cell r="AE17" t="str">
            <v/>
          </cell>
          <cell r="AG17" t="str">
            <v/>
          </cell>
          <cell r="AI17" t="str">
            <v/>
          </cell>
          <cell r="AK17" t="str">
            <v/>
          </cell>
          <cell r="AM17" t="str">
            <v/>
          </cell>
          <cell r="AO17" t="str">
            <v/>
          </cell>
          <cell r="AQ17" t="str">
            <v/>
          </cell>
          <cell r="AS17" t="str">
            <v/>
          </cell>
          <cell r="AU17" t="str">
            <v/>
          </cell>
          <cell r="AW17" t="str">
            <v/>
          </cell>
          <cell r="AY17" t="str">
            <v/>
          </cell>
          <cell r="BA17" t="str">
            <v/>
          </cell>
          <cell r="BC17" t="str">
            <v/>
          </cell>
          <cell r="BE17" t="str">
            <v/>
          </cell>
          <cell r="BG17" t="str">
            <v/>
          </cell>
          <cell r="BI17" t="str">
            <v/>
          </cell>
          <cell r="BK17" t="str">
            <v/>
          </cell>
          <cell r="BM17" t="str">
            <v/>
          </cell>
          <cell r="BO17" t="str">
            <v/>
          </cell>
          <cell r="BQ17" t="str">
            <v/>
          </cell>
          <cell r="BS17" t="str">
            <v/>
          </cell>
          <cell r="BU17" t="str">
            <v/>
          </cell>
          <cell r="BW17" t="str">
            <v/>
          </cell>
          <cell r="BY17" t="str">
            <v/>
          </cell>
          <cell r="CA17" t="str">
            <v/>
          </cell>
          <cell r="CC17" t="str">
            <v/>
          </cell>
          <cell r="CE17" t="str">
            <v/>
          </cell>
        </row>
        <row r="18">
          <cell r="E18" t="str">
            <v>Boeing</v>
          </cell>
          <cell r="H18">
            <v>9</v>
          </cell>
          <cell r="I18">
            <v>5.1749999999999998</v>
          </cell>
          <cell r="J18">
            <v>6</v>
          </cell>
          <cell r="K18">
            <v>3.4499999999999997</v>
          </cell>
          <cell r="M18">
            <v>4.0249999999999995</v>
          </cell>
          <cell r="N18">
            <v>9</v>
          </cell>
          <cell r="O18">
            <v>5.1749999999999998</v>
          </cell>
          <cell r="P18">
            <v>8</v>
          </cell>
          <cell r="Q18">
            <v>4.5999999999999996</v>
          </cell>
          <cell r="S18">
            <v>4.5999999999999996</v>
          </cell>
          <cell r="U18">
            <v>4.0249999999999995</v>
          </cell>
          <cell r="V18">
            <v>54</v>
          </cell>
          <cell r="AA18" t="str">
            <v/>
          </cell>
          <cell r="AC18" t="str">
            <v/>
          </cell>
          <cell r="AE18" t="str">
            <v/>
          </cell>
          <cell r="AG18" t="str">
            <v/>
          </cell>
          <cell r="AI18" t="str">
            <v/>
          </cell>
          <cell r="AK18" t="str">
            <v/>
          </cell>
          <cell r="AM18" t="str">
            <v/>
          </cell>
          <cell r="AO18" t="str">
            <v/>
          </cell>
          <cell r="AQ18" t="str">
            <v/>
          </cell>
          <cell r="AS18" t="str">
            <v/>
          </cell>
          <cell r="AU18" t="str">
            <v/>
          </cell>
          <cell r="AW18" t="str">
            <v/>
          </cell>
          <cell r="AY18" t="str">
            <v/>
          </cell>
          <cell r="BA18" t="str">
            <v/>
          </cell>
          <cell r="BC18" t="str">
            <v/>
          </cell>
          <cell r="BE18" t="str">
            <v/>
          </cell>
          <cell r="BG18" t="str">
            <v/>
          </cell>
          <cell r="BI18" t="str">
            <v/>
          </cell>
          <cell r="BK18" t="str">
            <v/>
          </cell>
          <cell r="BM18" t="str">
            <v/>
          </cell>
          <cell r="BO18" t="str">
            <v/>
          </cell>
          <cell r="BQ18" t="str">
            <v/>
          </cell>
          <cell r="BS18" t="str">
            <v/>
          </cell>
          <cell r="BU18" t="str">
            <v/>
          </cell>
          <cell r="BW18" t="str">
            <v/>
          </cell>
          <cell r="BY18" t="str">
            <v/>
          </cell>
          <cell r="CA18" t="str">
            <v/>
          </cell>
          <cell r="CC18" t="str">
            <v/>
          </cell>
          <cell r="CE18" t="str">
            <v/>
          </cell>
        </row>
        <row r="19">
          <cell r="E19" t="str">
            <v>Boeing</v>
          </cell>
          <cell r="H19">
            <v>7</v>
          </cell>
          <cell r="I19">
            <v>4.0249999999999995</v>
          </cell>
          <cell r="J19">
            <v>7</v>
          </cell>
          <cell r="K19">
            <v>4.0249999999999995</v>
          </cell>
          <cell r="M19">
            <v>4.0249999999999995</v>
          </cell>
          <cell r="N19">
            <v>7</v>
          </cell>
          <cell r="O19">
            <v>4.0249999999999995</v>
          </cell>
          <cell r="P19">
            <v>5</v>
          </cell>
          <cell r="Q19">
            <v>2.875</v>
          </cell>
          <cell r="S19">
            <v>4.0249999999999995</v>
          </cell>
          <cell r="U19">
            <v>4.0249999999999995</v>
          </cell>
          <cell r="V19">
            <v>47</v>
          </cell>
          <cell r="AA19" t="str">
            <v/>
          </cell>
          <cell r="AC19" t="str">
            <v/>
          </cell>
          <cell r="AE19" t="str">
            <v/>
          </cell>
          <cell r="AG19" t="str">
            <v/>
          </cell>
          <cell r="AI19" t="str">
            <v/>
          </cell>
          <cell r="AK19" t="str">
            <v/>
          </cell>
          <cell r="AM19" t="str">
            <v/>
          </cell>
          <cell r="AO19" t="str">
            <v/>
          </cell>
          <cell r="AQ19" t="str">
            <v/>
          </cell>
          <cell r="AS19" t="str">
            <v/>
          </cell>
          <cell r="AU19" t="str">
            <v/>
          </cell>
          <cell r="AW19" t="str">
            <v/>
          </cell>
          <cell r="AY19" t="str">
            <v/>
          </cell>
          <cell r="BA19" t="str">
            <v/>
          </cell>
          <cell r="BC19" t="str">
            <v/>
          </cell>
          <cell r="BE19" t="str">
            <v/>
          </cell>
          <cell r="BG19" t="str">
            <v/>
          </cell>
          <cell r="BI19" t="str">
            <v/>
          </cell>
          <cell r="BK19" t="str">
            <v/>
          </cell>
          <cell r="BM19" t="str">
            <v/>
          </cell>
          <cell r="BO19" t="str">
            <v/>
          </cell>
          <cell r="BQ19" t="str">
            <v/>
          </cell>
          <cell r="BS19" t="str">
            <v/>
          </cell>
          <cell r="BU19" t="str">
            <v/>
          </cell>
          <cell r="BW19" t="str">
            <v/>
          </cell>
          <cell r="BY19" t="str">
            <v/>
          </cell>
          <cell r="CA19" t="str">
            <v/>
          </cell>
          <cell r="CC19" t="str">
            <v/>
          </cell>
          <cell r="CE19" t="str">
            <v/>
          </cell>
        </row>
        <row r="20">
          <cell r="E20" t="str">
            <v>Boeing</v>
          </cell>
          <cell r="H20">
            <v>10</v>
          </cell>
          <cell r="I20">
            <v>5.75</v>
          </cell>
          <cell r="J20">
            <v>10</v>
          </cell>
          <cell r="K20">
            <v>5.75</v>
          </cell>
          <cell r="M20">
            <v>4.0249999999999995</v>
          </cell>
          <cell r="N20">
            <v>8</v>
          </cell>
          <cell r="O20">
            <v>4.5999999999999996</v>
          </cell>
          <cell r="P20">
            <v>8</v>
          </cell>
          <cell r="Q20">
            <v>4.5999999999999996</v>
          </cell>
          <cell r="S20">
            <v>4.5999999999999996</v>
          </cell>
          <cell r="U20">
            <v>2.875</v>
          </cell>
          <cell r="V20">
            <v>56</v>
          </cell>
          <cell r="AA20" t="str">
            <v/>
          </cell>
          <cell r="AC20" t="str">
            <v/>
          </cell>
          <cell r="AE20" t="str">
            <v/>
          </cell>
          <cell r="AG20" t="str">
            <v/>
          </cell>
          <cell r="AI20" t="str">
            <v/>
          </cell>
          <cell r="AK20" t="str">
            <v/>
          </cell>
          <cell r="AM20" t="str">
            <v/>
          </cell>
          <cell r="AO20" t="str">
            <v/>
          </cell>
          <cell r="AQ20" t="str">
            <v/>
          </cell>
          <cell r="AS20" t="str">
            <v/>
          </cell>
          <cell r="AU20" t="str">
            <v/>
          </cell>
          <cell r="AW20" t="str">
            <v/>
          </cell>
          <cell r="AY20" t="str">
            <v/>
          </cell>
          <cell r="BA20" t="str">
            <v/>
          </cell>
          <cell r="BC20" t="str">
            <v/>
          </cell>
          <cell r="BE20" t="str">
            <v/>
          </cell>
          <cell r="BG20" t="str">
            <v/>
          </cell>
          <cell r="BI20" t="str">
            <v/>
          </cell>
          <cell r="BK20" t="str">
            <v/>
          </cell>
          <cell r="BM20" t="str">
            <v/>
          </cell>
          <cell r="BO20" t="str">
            <v/>
          </cell>
          <cell r="BQ20" t="str">
            <v/>
          </cell>
          <cell r="BS20" t="str">
            <v/>
          </cell>
          <cell r="BU20" t="str">
            <v/>
          </cell>
          <cell r="BW20" t="str">
            <v/>
          </cell>
          <cell r="BY20" t="str">
            <v/>
          </cell>
          <cell r="CA20" t="str">
            <v/>
          </cell>
          <cell r="CC20" t="str">
            <v/>
          </cell>
          <cell r="CE20" t="str">
            <v/>
          </cell>
        </row>
        <row r="21">
          <cell r="E21" t="str">
            <v>Boeing</v>
          </cell>
          <cell r="H21">
            <v>8</v>
          </cell>
          <cell r="I21">
            <v>4.5999999999999996</v>
          </cell>
          <cell r="J21">
            <v>8</v>
          </cell>
          <cell r="K21">
            <v>4.5999999999999996</v>
          </cell>
          <cell r="M21">
            <v>4.5999999999999996</v>
          </cell>
          <cell r="N21">
            <v>9</v>
          </cell>
          <cell r="O21">
            <v>5.1749999999999998</v>
          </cell>
          <cell r="P21">
            <v>5</v>
          </cell>
          <cell r="Q21">
            <v>2.875</v>
          </cell>
          <cell r="S21">
            <v>2.875</v>
          </cell>
          <cell r="U21">
            <v>2.875</v>
          </cell>
          <cell r="V21">
            <v>48</v>
          </cell>
          <cell r="AA21" t="str">
            <v/>
          </cell>
          <cell r="AC21" t="str">
            <v/>
          </cell>
          <cell r="AE21" t="str">
            <v/>
          </cell>
          <cell r="AG21" t="str">
            <v/>
          </cell>
          <cell r="AI21">
            <v>2.875</v>
          </cell>
          <cell r="AK21">
            <v>2.875</v>
          </cell>
          <cell r="AM21">
            <v>2.875</v>
          </cell>
          <cell r="AO21" t="str">
            <v/>
          </cell>
          <cell r="AQ21">
            <v>4.5999999999999996</v>
          </cell>
          <cell r="AS21">
            <v>4.0249999999999995</v>
          </cell>
          <cell r="AU21">
            <v>4.0249999999999995</v>
          </cell>
          <cell r="AW21">
            <v>4.0249999999999995</v>
          </cell>
          <cell r="AY21" t="str">
            <v/>
          </cell>
          <cell r="BA21" t="str">
            <v/>
          </cell>
          <cell r="BC21">
            <v>2.875</v>
          </cell>
          <cell r="BE21" t="str">
            <v/>
          </cell>
          <cell r="BG21" t="str">
            <v/>
          </cell>
          <cell r="BI21" t="str">
            <v/>
          </cell>
          <cell r="BK21" t="str">
            <v/>
          </cell>
          <cell r="BM21" t="str">
            <v/>
          </cell>
          <cell r="BO21" t="str">
            <v/>
          </cell>
          <cell r="BQ21" t="str">
            <v/>
          </cell>
          <cell r="BS21" t="str">
            <v/>
          </cell>
          <cell r="BU21" t="str">
            <v/>
          </cell>
          <cell r="BW21">
            <v>4.0249999999999995</v>
          </cell>
          <cell r="BY21">
            <v>4.0249999999999995</v>
          </cell>
          <cell r="CA21" t="str">
            <v/>
          </cell>
          <cell r="CC21" t="str">
            <v/>
          </cell>
          <cell r="CE21">
            <v>5.1749999999999998</v>
          </cell>
        </row>
        <row r="22">
          <cell r="E22" t="str">
            <v>Boeing</v>
          </cell>
          <cell r="H22">
            <v>6</v>
          </cell>
          <cell r="I22">
            <v>3.4499999999999997</v>
          </cell>
          <cell r="J22">
            <v>7</v>
          </cell>
          <cell r="K22">
            <v>4.0249999999999995</v>
          </cell>
          <cell r="M22">
            <v>2.2999999999999998</v>
          </cell>
          <cell r="N22">
            <v>4</v>
          </cell>
          <cell r="O22">
            <v>2.2999999999999998</v>
          </cell>
          <cell r="P22">
            <v>5</v>
          </cell>
          <cell r="Q22">
            <v>2.875</v>
          </cell>
          <cell r="S22">
            <v>2.2999999999999998</v>
          </cell>
          <cell r="U22">
            <v>0.57499999999999996</v>
          </cell>
          <cell r="V22">
            <v>31</v>
          </cell>
          <cell r="AA22" t="str">
            <v/>
          </cell>
          <cell r="AC22" t="str">
            <v/>
          </cell>
          <cell r="AE22" t="str">
            <v/>
          </cell>
          <cell r="AG22" t="str">
            <v/>
          </cell>
          <cell r="AI22">
            <v>3.4499999999999997</v>
          </cell>
          <cell r="AK22">
            <v>3.4499999999999997</v>
          </cell>
          <cell r="AM22">
            <v>3.4499999999999997</v>
          </cell>
          <cell r="AO22" t="str">
            <v/>
          </cell>
          <cell r="AQ22">
            <v>3.4499999999999997</v>
          </cell>
          <cell r="AS22">
            <v>4.0249999999999995</v>
          </cell>
          <cell r="AU22">
            <v>4.0249999999999995</v>
          </cell>
          <cell r="AW22">
            <v>4.5999999999999996</v>
          </cell>
          <cell r="AY22" t="str">
            <v/>
          </cell>
          <cell r="BA22" t="str">
            <v/>
          </cell>
          <cell r="BC22">
            <v>2.875</v>
          </cell>
          <cell r="BE22" t="str">
            <v/>
          </cell>
          <cell r="BG22" t="str">
            <v/>
          </cell>
          <cell r="BI22">
            <v>2.2999999999999998</v>
          </cell>
          <cell r="BK22" t="str">
            <v/>
          </cell>
          <cell r="BM22" t="str">
            <v/>
          </cell>
          <cell r="BO22" t="str">
            <v/>
          </cell>
          <cell r="BQ22">
            <v>2.875</v>
          </cell>
          <cell r="BS22" t="str">
            <v/>
          </cell>
          <cell r="BU22">
            <v>5.1749999999999998</v>
          </cell>
          <cell r="BW22">
            <v>4.0249999999999995</v>
          </cell>
          <cell r="BY22" t="str">
            <v/>
          </cell>
          <cell r="CA22">
            <v>3.4499999999999997</v>
          </cell>
          <cell r="CC22">
            <v>3.4499999999999997</v>
          </cell>
          <cell r="CE22" t="str">
            <v/>
          </cell>
        </row>
        <row r="23">
          <cell r="E23" t="str">
            <v>Boeing</v>
          </cell>
          <cell r="H23">
            <v>10</v>
          </cell>
          <cell r="I23">
            <v>5.75</v>
          </cell>
          <cell r="J23">
            <v>9</v>
          </cell>
          <cell r="K23">
            <v>5.1749999999999998</v>
          </cell>
          <cell r="M23">
            <v>4.5999999999999996</v>
          </cell>
          <cell r="N23">
            <v>9</v>
          </cell>
          <cell r="O23">
            <v>5.1749999999999998</v>
          </cell>
          <cell r="P23">
            <v>9</v>
          </cell>
          <cell r="Q23">
            <v>5.1749999999999998</v>
          </cell>
          <cell r="S23">
            <v>5.1749999999999998</v>
          </cell>
          <cell r="U23">
            <v>2.875</v>
          </cell>
          <cell r="V23">
            <v>59</v>
          </cell>
          <cell r="AA23">
            <v>5.75</v>
          </cell>
          <cell r="AC23">
            <v>5.75</v>
          </cell>
          <cell r="AE23">
            <v>5.75</v>
          </cell>
          <cell r="AG23">
            <v>5.75</v>
          </cell>
          <cell r="AI23">
            <v>5.1749999999999998</v>
          </cell>
          <cell r="AK23">
            <v>5.75</v>
          </cell>
          <cell r="AM23">
            <v>5.75</v>
          </cell>
          <cell r="AO23" t="str">
            <v/>
          </cell>
          <cell r="AQ23">
            <v>5.1749999999999998</v>
          </cell>
          <cell r="AS23" t="str">
            <v/>
          </cell>
          <cell r="AU23">
            <v>5.1749999999999998</v>
          </cell>
          <cell r="AW23">
            <v>5.1749999999999998</v>
          </cell>
          <cell r="AY23">
            <v>4.5999999999999996</v>
          </cell>
          <cell r="BA23">
            <v>5.75</v>
          </cell>
          <cell r="BC23">
            <v>5.1749999999999998</v>
          </cell>
          <cell r="BE23" t="str">
            <v/>
          </cell>
          <cell r="BG23">
            <v>5.1749999999999998</v>
          </cell>
          <cell r="BI23">
            <v>5.1749999999999998</v>
          </cell>
          <cell r="BK23">
            <v>5.1749999999999998</v>
          </cell>
          <cell r="BM23">
            <v>5.1749999999999998</v>
          </cell>
          <cell r="BO23">
            <v>5.75</v>
          </cell>
          <cell r="BQ23">
            <v>5.1749999999999998</v>
          </cell>
          <cell r="BS23">
            <v>5.75</v>
          </cell>
          <cell r="BU23">
            <v>5.75</v>
          </cell>
          <cell r="BW23">
            <v>5.75</v>
          </cell>
          <cell r="BY23">
            <v>5.1749999999999998</v>
          </cell>
          <cell r="CA23">
            <v>5.75</v>
          </cell>
          <cell r="CC23">
            <v>5.75</v>
          </cell>
          <cell r="CE23">
            <v>5.75</v>
          </cell>
        </row>
        <row r="24">
          <cell r="E24" t="str">
            <v>Boeing</v>
          </cell>
          <cell r="H24">
            <v>5</v>
          </cell>
          <cell r="I24">
            <v>2.875</v>
          </cell>
          <cell r="J24">
            <v>7</v>
          </cell>
          <cell r="K24">
            <v>4.0249999999999995</v>
          </cell>
          <cell r="M24">
            <v>4.0249999999999995</v>
          </cell>
          <cell r="N24">
            <v>5</v>
          </cell>
          <cell r="O24">
            <v>2.875</v>
          </cell>
          <cell r="P24">
            <v>5</v>
          </cell>
          <cell r="Q24">
            <v>2.875</v>
          </cell>
          <cell r="S24">
            <v>0.57499999999999996</v>
          </cell>
          <cell r="U24">
            <v>1.7249999999999999</v>
          </cell>
          <cell r="V24">
            <v>33</v>
          </cell>
          <cell r="AA24">
            <v>0.57499999999999996</v>
          </cell>
          <cell r="AC24" t="str">
            <v/>
          </cell>
          <cell r="AE24" t="str">
            <v/>
          </cell>
          <cell r="AG24">
            <v>2.875</v>
          </cell>
          <cell r="AI24">
            <v>2.875</v>
          </cell>
          <cell r="AK24" t="str">
            <v/>
          </cell>
          <cell r="AM24" t="str">
            <v/>
          </cell>
          <cell r="AO24" t="str">
            <v/>
          </cell>
          <cell r="AQ24">
            <v>2.875</v>
          </cell>
          <cell r="AS24" t="str">
            <v/>
          </cell>
          <cell r="AU24">
            <v>2.875</v>
          </cell>
          <cell r="AW24" t="str">
            <v/>
          </cell>
          <cell r="AY24">
            <v>2.875</v>
          </cell>
          <cell r="BA24" t="str">
            <v/>
          </cell>
          <cell r="BC24" t="str">
            <v/>
          </cell>
          <cell r="BE24" t="str">
            <v/>
          </cell>
          <cell r="BG24" t="str">
            <v/>
          </cell>
          <cell r="BI24">
            <v>2.875</v>
          </cell>
          <cell r="BK24">
            <v>2.875</v>
          </cell>
          <cell r="BM24" t="str">
            <v/>
          </cell>
          <cell r="BO24" t="str">
            <v/>
          </cell>
          <cell r="BQ24">
            <v>2.875</v>
          </cell>
          <cell r="BS24" t="str">
            <v/>
          </cell>
          <cell r="BU24">
            <v>2.875</v>
          </cell>
          <cell r="BW24">
            <v>2.875</v>
          </cell>
          <cell r="BY24" t="str">
            <v/>
          </cell>
          <cell r="CA24" t="str">
            <v/>
          </cell>
          <cell r="CC24" t="str">
            <v/>
          </cell>
          <cell r="CE24" t="str">
            <v/>
          </cell>
        </row>
        <row r="25">
          <cell r="E25" t="str">
            <v>Boeing</v>
          </cell>
          <cell r="H25">
            <v>7</v>
          </cell>
          <cell r="I25">
            <v>4.0249999999999995</v>
          </cell>
          <cell r="J25">
            <v>6</v>
          </cell>
          <cell r="K25">
            <v>3.4499999999999997</v>
          </cell>
          <cell r="M25">
            <v>3.4499999999999997</v>
          </cell>
          <cell r="N25">
            <v>4</v>
          </cell>
          <cell r="O25">
            <v>2.2999999999999998</v>
          </cell>
          <cell r="P25">
            <v>5</v>
          </cell>
          <cell r="Q25">
            <v>2.875</v>
          </cell>
          <cell r="S25">
            <v>4.5999999999999996</v>
          </cell>
          <cell r="U25">
            <v>4.0249999999999995</v>
          </cell>
          <cell r="V25">
            <v>43</v>
          </cell>
          <cell r="AA25" t="str">
            <v/>
          </cell>
          <cell r="AC25">
            <v>2.875</v>
          </cell>
          <cell r="AE25" t="str">
            <v/>
          </cell>
          <cell r="AG25">
            <v>2.875</v>
          </cell>
          <cell r="AI25">
            <v>2.875</v>
          </cell>
          <cell r="AK25">
            <v>4.5999999999999996</v>
          </cell>
          <cell r="AM25">
            <v>4.0249999999999995</v>
          </cell>
          <cell r="AO25" t="str">
            <v/>
          </cell>
          <cell r="AQ25" t="str">
            <v/>
          </cell>
          <cell r="AS25" t="str">
            <v/>
          </cell>
          <cell r="AU25">
            <v>2.875</v>
          </cell>
          <cell r="AW25">
            <v>2.875</v>
          </cell>
          <cell r="AY25">
            <v>1.7249999999999999</v>
          </cell>
          <cell r="BA25">
            <v>4.0249999999999995</v>
          </cell>
          <cell r="BC25" t="str">
            <v/>
          </cell>
          <cell r="BE25">
            <v>4.0249999999999995</v>
          </cell>
          <cell r="BG25">
            <v>2.875</v>
          </cell>
          <cell r="BI25">
            <v>3.4499999999999997</v>
          </cell>
          <cell r="BK25">
            <v>2.875</v>
          </cell>
          <cell r="BM25" t="str">
            <v/>
          </cell>
          <cell r="BO25">
            <v>3.4499999999999997</v>
          </cell>
          <cell r="BQ25">
            <v>3.4499999999999997</v>
          </cell>
          <cell r="BS25">
            <v>3.4499999999999997</v>
          </cell>
          <cell r="BU25">
            <v>3.4499999999999997</v>
          </cell>
          <cell r="BW25">
            <v>3.4499999999999997</v>
          </cell>
          <cell r="BY25" t="str">
            <v/>
          </cell>
          <cell r="CA25">
            <v>3.4499999999999997</v>
          </cell>
          <cell r="CC25">
            <v>3.4499999999999997</v>
          </cell>
          <cell r="CE25">
            <v>3.4499999999999997</v>
          </cell>
        </row>
        <row r="26">
          <cell r="E26" t="str">
            <v>Boeing</v>
          </cell>
          <cell r="H26">
            <v>8</v>
          </cell>
          <cell r="I26">
            <v>4.9230769230769234</v>
          </cell>
          <cell r="J26">
            <v>8</v>
          </cell>
          <cell r="K26">
            <v>4.9230769230769234</v>
          </cell>
          <cell r="M26">
            <v>4.3076923076923084</v>
          </cell>
          <cell r="N26">
            <v>8</v>
          </cell>
          <cell r="O26">
            <v>4.9230769230769234</v>
          </cell>
          <cell r="P26">
            <v>5</v>
          </cell>
          <cell r="Q26">
            <v>3.0769230769230771</v>
          </cell>
          <cell r="S26">
            <v>2.4615384615384617</v>
          </cell>
          <cell r="U26">
            <v>1.2307692307692308</v>
          </cell>
          <cell r="V26">
            <v>42</v>
          </cell>
          <cell r="AA26" t="str">
            <v/>
          </cell>
          <cell r="AC26" t="str">
            <v/>
          </cell>
          <cell r="AE26" t="str">
            <v/>
          </cell>
          <cell r="AG26" t="str">
            <v/>
          </cell>
          <cell r="AI26" t="str">
            <v/>
          </cell>
          <cell r="AK26" t="str">
            <v/>
          </cell>
          <cell r="AM26" t="str">
            <v/>
          </cell>
          <cell r="AO26" t="str">
            <v/>
          </cell>
          <cell r="AQ26" t="str">
            <v/>
          </cell>
          <cell r="AS26" t="str">
            <v/>
          </cell>
          <cell r="AU26" t="str">
            <v/>
          </cell>
          <cell r="AW26" t="str">
            <v/>
          </cell>
          <cell r="AY26" t="str">
            <v/>
          </cell>
          <cell r="BA26" t="str">
            <v/>
          </cell>
          <cell r="BC26" t="str">
            <v/>
          </cell>
          <cell r="BE26" t="str">
            <v/>
          </cell>
          <cell r="BG26" t="str">
            <v/>
          </cell>
          <cell r="BI26" t="str">
            <v/>
          </cell>
          <cell r="BK26" t="str">
            <v/>
          </cell>
          <cell r="BM26" t="str">
            <v/>
          </cell>
          <cell r="BO26" t="str">
            <v/>
          </cell>
          <cell r="BQ26" t="str">
            <v/>
          </cell>
          <cell r="BS26" t="str">
            <v/>
          </cell>
          <cell r="BU26" t="str">
            <v/>
          </cell>
          <cell r="BW26" t="str">
            <v/>
          </cell>
          <cell r="BY26" t="str">
            <v/>
          </cell>
          <cell r="CA26" t="str">
            <v/>
          </cell>
          <cell r="CC26" t="str">
            <v/>
          </cell>
          <cell r="CE26" t="str">
            <v/>
          </cell>
        </row>
        <row r="27">
          <cell r="E27" t="str">
            <v>Boeing</v>
          </cell>
          <cell r="H27">
            <v>7</v>
          </cell>
          <cell r="I27">
            <v>4.3076923076923084</v>
          </cell>
          <cell r="J27">
            <v>7</v>
          </cell>
          <cell r="K27">
            <v>4.3076923076923084</v>
          </cell>
          <cell r="M27">
            <v>3.0769230769230771</v>
          </cell>
          <cell r="N27">
            <v>5</v>
          </cell>
          <cell r="O27">
            <v>3.0769230769230771</v>
          </cell>
          <cell r="P27">
            <v>5</v>
          </cell>
          <cell r="Q27">
            <v>3.0769230769230771</v>
          </cell>
          <cell r="S27">
            <v>2.4615384615384617</v>
          </cell>
          <cell r="U27">
            <v>0.61538461538461542</v>
          </cell>
          <cell r="V27">
            <v>34</v>
          </cell>
          <cell r="AA27" t="str">
            <v/>
          </cell>
          <cell r="AC27" t="str">
            <v/>
          </cell>
          <cell r="AE27" t="str">
            <v/>
          </cell>
          <cell r="AG27" t="str">
            <v/>
          </cell>
          <cell r="AI27" t="str">
            <v/>
          </cell>
          <cell r="AK27" t="str">
            <v/>
          </cell>
          <cell r="AM27" t="str">
            <v/>
          </cell>
          <cell r="AO27" t="str">
            <v/>
          </cell>
          <cell r="AQ27" t="str">
            <v/>
          </cell>
          <cell r="AS27" t="str">
            <v/>
          </cell>
          <cell r="AU27" t="str">
            <v/>
          </cell>
          <cell r="AW27" t="str">
            <v/>
          </cell>
          <cell r="AY27" t="str">
            <v/>
          </cell>
          <cell r="BA27" t="str">
            <v/>
          </cell>
          <cell r="BC27" t="str">
            <v/>
          </cell>
          <cell r="BE27">
            <v>0.61538461538461542</v>
          </cell>
          <cell r="BG27" t="str">
            <v/>
          </cell>
          <cell r="BI27" t="str">
            <v/>
          </cell>
          <cell r="BK27" t="str">
            <v/>
          </cell>
          <cell r="BM27" t="str">
            <v/>
          </cell>
          <cell r="BO27" t="str">
            <v/>
          </cell>
          <cell r="BQ27" t="str">
            <v/>
          </cell>
          <cell r="BS27" t="str">
            <v/>
          </cell>
          <cell r="BU27" t="str">
            <v/>
          </cell>
          <cell r="BW27">
            <v>3.0769230769230771</v>
          </cell>
          <cell r="BY27" t="str">
            <v/>
          </cell>
          <cell r="CA27" t="str">
            <v/>
          </cell>
          <cell r="CC27" t="str">
            <v/>
          </cell>
          <cell r="CE27" t="str">
            <v/>
          </cell>
        </row>
        <row r="28">
          <cell r="E28" t="str">
            <v>Boeing</v>
          </cell>
          <cell r="H28">
            <v>5</v>
          </cell>
          <cell r="I28">
            <v>3.0769230769230771</v>
          </cell>
          <cell r="J28">
            <v>8</v>
          </cell>
          <cell r="K28">
            <v>4.9230769230769234</v>
          </cell>
          <cell r="M28">
            <v>4.3076923076923084</v>
          </cell>
          <cell r="N28">
            <v>7</v>
          </cell>
          <cell r="O28">
            <v>4.3076923076923084</v>
          </cell>
          <cell r="P28">
            <v>3</v>
          </cell>
          <cell r="Q28">
            <v>1.8461538461538463</v>
          </cell>
          <cell r="S28">
            <v>3.0769230769230771</v>
          </cell>
          <cell r="U28">
            <v>2.4615384615384617</v>
          </cell>
          <cell r="V28">
            <v>39</v>
          </cell>
          <cell r="AA28">
            <v>1.2307692307692308</v>
          </cell>
          <cell r="AC28" t="str">
            <v/>
          </cell>
          <cell r="AE28" t="str">
            <v/>
          </cell>
          <cell r="AG28" t="str">
            <v/>
          </cell>
          <cell r="AI28" t="str">
            <v/>
          </cell>
          <cell r="AK28">
            <v>4.3076923076923084</v>
          </cell>
          <cell r="AM28" t="str">
            <v/>
          </cell>
          <cell r="AO28">
            <v>2.4615384615384617</v>
          </cell>
          <cell r="AQ28">
            <v>3.6923076923076925</v>
          </cell>
          <cell r="AS28" t="str">
            <v/>
          </cell>
          <cell r="AU28">
            <v>4.3076923076923084</v>
          </cell>
          <cell r="AW28">
            <v>4.3076923076923084</v>
          </cell>
          <cell r="AY28">
            <v>4.3076923076923084</v>
          </cell>
          <cell r="BA28">
            <v>3.0769230769230771</v>
          </cell>
          <cell r="BC28" t="str">
            <v/>
          </cell>
          <cell r="BE28" t="str">
            <v/>
          </cell>
          <cell r="BG28" t="str">
            <v/>
          </cell>
          <cell r="BI28" t="str">
            <v/>
          </cell>
          <cell r="BK28">
            <v>4.3076923076923084</v>
          </cell>
          <cell r="BM28">
            <v>3.0769230769230771</v>
          </cell>
          <cell r="BO28">
            <v>4.3076923076923084</v>
          </cell>
          <cell r="BQ28">
            <v>3.6923076923076925</v>
          </cell>
          <cell r="BS28">
            <v>4.3076923076923084</v>
          </cell>
          <cell r="BU28">
            <v>4.3076923076923084</v>
          </cell>
          <cell r="BW28">
            <v>2.4615384615384617</v>
          </cell>
          <cell r="BY28">
            <v>3.0769230769230771</v>
          </cell>
          <cell r="CA28">
            <v>4.9230769230769234</v>
          </cell>
          <cell r="CC28">
            <v>4.3076923076923084</v>
          </cell>
          <cell r="CE28">
            <v>3.6923076923076925</v>
          </cell>
        </row>
        <row r="29">
          <cell r="E29" t="str">
            <v>Boeing</v>
          </cell>
          <cell r="H29">
            <v>7</v>
          </cell>
          <cell r="I29">
            <v>4.3076923076923084</v>
          </cell>
          <cell r="J29">
            <v>8</v>
          </cell>
          <cell r="K29">
            <v>4.9230769230769234</v>
          </cell>
          <cell r="M29">
            <v>3.0769230769230771</v>
          </cell>
          <cell r="N29">
            <v>7</v>
          </cell>
          <cell r="O29">
            <v>4.3076923076923084</v>
          </cell>
          <cell r="P29">
            <v>8</v>
          </cell>
          <cell r="Q29">
            <v>4.9230769230769234</v>
          </cell>
          <cell r="S29">
            <v>5.5384615384615383</v>
          </cell>
          <cell r="U29">
            <v>4.9230769230769234</v>
          </cell>
          <cell r="V29">
            <v>52</v>
          </cell>
          <cell r="AA29">
            <v>4.9230769230769234</v>
          </cell>
          <cell r="AC29">
            <v>3.0769230769230771</v>
          </cell>
          <cell r="AE29">
            <v>4.9230769230769234</v>
          </cell>
          <cell r="AG29">
            <v>3.6923076923076925</v>
          </cell>
          <cell r="AI29">
            <v>3.6923076923076925</v>
          </cell>
          <cell r="AK29">
            <v>4.9230769230769234</v>
          </cell>
          <cell r="AM29">
            <v>5.5384615384615383</v>
          </cell>
          <cell r="AO29">
            <v>4.9230769230769234</v>
          </cell>
          <cell r="AQ29">
            <v>3.6923076923076925</v>
          </cell>
          <cell r="AS29">
            <v>4.3076923076923084</v>
          </cell>
          <cell r="AU29">
            <v>4.3076923076923084</v>
          </cell>
          <cell r="AW29">
            <v>5.5384615384615383</v>
          </cell>
          <cell r="AY29">
            <v>3.0769230769230771</v>
          </cell>
          <cell r="BA29">
            <v>5.5384615384615383</v>
          </cell>
          <cell r="BC29">
            <v>4.3076923076923084</v>
          </cell>
          <cell r="BE29">
            <v>4.9230769230769234</v>
          </cell>
          <cell r="BG29">
            <v>3.6923076923076925</v>
          </cell>
          <cell r="BI29">
            <v>4.3076923076923084</v>
          </cell>
          <cell r="BK29">
            <v>3.6923076923076925</v>
          </cell>
          <cell r="BM29">
            <v>4.3076923076923084</v>
          </cell>
          <cell r="BO29">
            <v>4.3076923076923084</v>
          </cell>
          <cell r="BQ29">
            <v>3.6923076923076925</v>
          </cell>
          <cell r="BS29">
            <v>5.5384615384615383</v>
          </cell>
          <cell r="BU29">
            <v>5.5384615384615383</v>
          </cell>
          <cell r="BW29" t="str">
            <v/>
          </cell>
          <cell r="BY29" t="str">
            <v/>
          </cell>
          <cell r="CA29" t="str">
            <v/>
          </cell>
          <cell r="CC29" t="str">
            <v/>
          </cell>
          <cell r="CE29" t="str">
            <v/>
          </cell>
        </row>
        <row r="30">
          <cell r="E30" t="str">
            <v>Boeing</v>
          </cell>
          <cell r="H30">
            <v>3</v>
          </cell>
          <cell r="I30">
            <v>1.8461538461538463</v>
          </cell>
          <cell r="J30">
            <v>7</v>
          </cell>
          <cell r="K30">
            <v>4.3076923076923084</v>
          </cell>
          <cell r="M30">
            <v>1.8461538461538463</v>
          </cell>
          <cell r="N30">
            <v>3</v>
          </cell>
          <cell r="O30">
            <v>1.8461538461538463</v>
          </cell>
          <cell r="P30">
            <v>3</v>
          </cell>
          <cell r="Q30">
            <v>1.8461538461538463</v>
          </cell>
          <cell r="S30">
            <v>3.0769230769230771</v>
          </cell>
          <cell r="U30">
            <v>1.8461538461538463</v>
          </cell>
          <cell r="V30">
            <v>27</v>
          </cell>
          <cell r="AA30">
            <v>3.6923076923076925</v>
          </cell>
          <cell r="AC30">
            <v>1.2307692307692308</v>
          </cell>
          <cell r="AE30" t="str">
            <v/>
          </cell>
          <cell r="AG30">
            <v>1.8461538461538463</v>
          </cell>
          <cell r="AI30">
            <v>2.4615384615384617</v>
          </cell>
          <cell r="AK30">
            <v>2.4615384615384617</v>
          </cell>
          <cell r="AM30">
            <v>1.8461538461538463</v>
          </cell>
          <cell r="AO30" t="str">
            <v/>
          </cell>
          <cell r="AQ30">
            <v>3.6923076923076925</v>
          </cell>
          <cell r="AS30">
            <v>2.4615384615384617</v>
          </cell>
          <cell r="AU30">
            <v>3.6923076923076925</v>
          </cell>
          <cell r="AW30">
            <v>1.8461538461538463</v>
          </cell>
          <cell r="AY30">
            <v>2.4615384615384617</v>
          </cell>
          <cell r="BA30">
            <v>2.4615384615384617</v>
          </cell>
          <cell r="BC30">
            <v>3.0769230769230771</v>
          </cell>
          <cell r="BE30">
            <v>2.4615384615384617</v>
          </cell>
          <cell r="BG30">
            <v>2.4615384615384617</v>
          </cell>
          <cell r="BI30">
            <v>1.8461538461538463</v>
          </cell>
          <cell r="BK30">
            <v>2.4615384615384617</v>
          </cell>
          <cell r="BM30">
            <v>1.8461538461538463</v>
          </cell>
          <cell r="BO30" t="str">
            <v/>
          </cell>
          <cell r="BQ30" t="str">
            <v/>
          </cell>
          <cell r="BS30">
            <v>2.4615384615384617</v>
          </cell>
          <cell r="BU30" t="str">
            <v/>
          </cell>
          <cell r="BW30">
            <v>1.8461538461538463</v>
          </cell>
          <cell r="BY30" t="str">
            <v/>
          </cell>
          <cell r="CA30">
            <v>2.4615384615384617</v>
          </cell>
          <cell r="CC30">
            <v>1.8461538461538463</v>
          </cell>
          <cell r="CE30" t="str">
            <v/>
          </cell>
        </row>
        <row r="31">
          <cell r="E31" t="str">
            <v>Boeing</v>
          </cell>
          <cell r="H31">
            <v>8</v>
          </cell>
          <cell r="I31">
            <v>4.9230769230769234</v>
          </cell>
          <cell r="J31">
            <v>8</v>
          </cell>
          <cell r="K31">
            <v>4.9230769230769234</v>
          </cell>
          <cell r="M31">
            <v>3.0769230769230771</v>
          </cell>
          <cell r="N31">
            <v>5</v>
          </cell>
          <cell r="O31">
            <v>3.0769230769230771</v>
          </cell>
          <cell r="P31">
            <v>6</v>
          </cell>
          <cell r="Q31">
            <v>3.6923076923076925</v>
          </cell>
          <cell r="S31">
            <v>3.6923076923076925</v>
          </cell>
          <cell r="U31">
            <v>3.6923076923076925</v>
          </cell>
          <cell r="V31">
            <v>44</v>
          </cell>
          <cell r="AA31" t="str">
            <v/>
          </cell>
          <cell r="AC31" t="str">
            <v/>
          </cell>
          <cell r="AE31" t="str">
            <v/>
          </cell>
          <cell r="AG31" t="str">
            <v/>
          </cell>
          <cell r="AI31" t="str">
            <v/>
          </cell>
          <cell r="AK31" t="str">
            <v/>
          </cell>
          <cell r="AM31" t="str">
            <v/>
          </cell>
          <cell r="AO31" t="str">
            <v/>
          </cell>
          <cell r="AQ31" t="str">
            <v/>
          </cell>
          <cell r="AS31" t="str">
            <v/>
          </cell>
          <cell r="AU31" t="str">
            <v/>
          </cell>
          <cell r="AW31" t="str">
            <v/>
          </cell>
          <cell r="AY31" t="str">
            <v/>
          </cell>
          <cell r="BA31" t="str">
            <v/>
          </cell>
          <cell r="BC31" t="str">
            <v/>
          </cell>
          <cell r="BE31" t="str">
            <v/>
          </cell>
          <cell r="BG31" t="str">
            <v/>
          </cell>
          <cell r="BI31" t="str">
            <v/>
          </cell>
          <cell r="BK31" t="str">
            <v/>
          </cell>
          <cell r="BM31" t="str">
            <v/>
          </cell>
          <cell r="BO31" t="str">
            <v/>
          </cell>
          <cell r="BQ31" t="str">
            <v/>
          </cell>
          <cell r="BS31" t="str">
            <v/>
          </cell>
          <cell r="BU31" t="str">
            <v/>
          </cell>
          <cell r="BW31" t="str">
            <v/>
          </cell>
          <cell r="BY31" t="str">
            <v/>
          </cell>
          <cell r="CA31" t="str">
            <v/>
          </cell>
          <cell r="CC31" t="str">
            <v/>
          </cell>
          <cell r="CE31" t="str">
            <v/>
          </cell>
        </row>
        <row r="32">
          <cell r="E32" t="str">
            <v>Boeing</v>
          </cell>
          <cell r="H32">
            <v>9</v>
          </cell>
          <cell r="I32">
            <v>5.5384615384615383</v>
          </cell>
          <cell r="J32">
            <v>9</v>
          </cell>
          <cell r="K32">
            <v>5.5384615384615383</v>
          </cell>
          <cell r="M32">
            <v>5.5384615384615383</v>
          </cell>
          <cell r="N32">
            <v>9</v>
          </cell>
          <cell r="O32">
            <v>5.5384615384615383</v>
          </cell>
          <cell r="P32">
            <v>9</v>
          </cell>
          <cell r="Q32">
            <v>5.5384615384615383</v>
          </cell>
          <cell r="S32">
            <v>5.5384615384615383</v>
          </cell>
          <cell r="U32">
            <v>5.5384615384615383</v>
          </cell>
          <cell r="V32">
            <v>63</v>
          </cell>
          <cell r="AA32">
            <v>5.5384615384615383</v>
          </cell>
          <cell r="AC32">
            <v>5.5384615384615383</v>
          </cell>
          <cell r="AE32">
            <v>5.5384615384615383</v>
          </cell>
          <cell r="AG32">
            <v>5.5384615384615383</v>
          </cell>
          <cell r="AI32">
            <v>5.5384615384615383</v>
          </cell>
          <cell r="AK32">
            <v>5.5384615384615383</v>
          </cell>
          <cell r="AM32">
            <v>6.1538461538461542</v>
          </cell>
          <cell r="AO32">
            <v>5.5384615384615383</v>
          </cell>
          <cell r="AQ32">
            <v>5.5384615384615383</v>
          </cell>
          <cell r="AS32">
            <v>5.5384615384615383</v>
          </cell>
          <cell r="AU32">
            <v>5.5384615384615383</v>
          </cell>
          <cell r="AW32">
            <v>4.9230769230769234</v>
          </cell>
          <cell r="AY32">
            <v>5.5384615384615383</v>
          </cell>
          <cell r="BA32">
            <v>5.5384615384615383</v>
          </cell>
          <cell r="BC32" t="str">
            <v/>
          </cell>
          <cell r="BE32" t="str">
            <v/>
          </cell>
          <cell r="BG32" t="str">
            <v/>
          </cell>
          <cell r="BI32" t="str">
            <v/>
          </cell>
          <cell r="BK32" t="str">
            <v/>
          </cell>
          <cell r="BM32" t="str">
            <v/>
          </cell>
          <cell r="BO32" t="str">
            <v/>
          </cell>
          <cell r="BQ32" t="str">
            <v/>
          </cell>
          <cell r="BS32" t="str">
            <v/>
          </cell>
          <cell r="BU32" t="str">
            <v/>
          </cell>
          <cell r="BW32" t="str">
            <v/>
          </cell>
          <cell r="BY32" t="str">
            <v/>
          </cell>
          <cell r="CA32" t="str">
            <v/>
          </cell>
          <cell r="CC32" t="str">
            <v/>
          </cell>
          <cell r="CE32" t="str">
            <v/>
          </cell>
        </row>
        <row r="33">
          <cell r="E33" t="str">
            <v>Boeing</v>
          </cell>
          <cell r="H33">
            <v>5</v>
          </cell>
          <cell r="I33">
            <v>3.0769230769230771</v>
          </cell>
          <cell r="J33">
            <v>5</v>
          </cell>
          <cell r="K33">
            <v>3.0769230769230771</v>
          </cell>
          <cell r="M33">
            <v>3.6923076923076925</v>
          </cell>
          <cell r="N33">
            <v>5</v>
          </cell>
          <cell r="O33">
            <v>3.0769230769230771</v>
          </cell>
          <cell r="P33">
            <v>5</v>
          </cell>
          <cell r="Q33">
            <v>3.0769230769230771</v>
          </cell>
          <cell r="S33">
            <v>3.0769230769230771</v>
          </cell>
          <cell r="U33">
            <v>3.0769230769230771</v>
          </cell>
          <cell r="V33">
            <v>36</v>
          </cell>
          <cell r="AA33">
            <v>4.9230769230769234</v>
          </cell>
          <cell r="AC33">
            <v>4.9230769230769234</v>
          </cell>
          <cell r="AE33">
            <v>3.6923076923076925</v>
          </cell>
          <cell r="AG33">
            <v>4.3076923076923084</v>
          </cell>
          <cell r="AI33">
            <v>3.0769230769230771</v>
          </cell>
          <cell r="AK33">
            <v>4.3076923076923084</v>
          </cell>
          <cell r="AM33">
            <v>4.3076923076923084</v>
          </cell>
          <cell r="AO33">
            <v>3.6923076923076925</v>
          </cell>
          <cell r="AQ33">
            <v>3.0769230769230771</v>
          </cell>
          <cell r="AS33">
            <v>3.0769230769230771</v>
          </cell>
          <cell r="AU33">
            <v>2.4615384615384617</v>
          </cell>
          <cell r="AW33">
            <v>3.0769230769230771</v>
          </cell>
          <cell r="AY33">
            <v>2.4615384615384617</v>
          </cell>
          <cell r="BA33">
            <v>3.0769230769230771</v>
          </cell>
          <cell r="BC33" t="str">
            <v/>
          </cell>
          <cell r="BE33" t="str">
            <v/>
          </cell>
          <cell r="BG33" t="str">
            <v/>
          </cell>
          <cell r="BI33" t="str">
            <v/>
          </cell>
          <cell r="BK33" t="str">
            <v/>
          </cell>
          <cell r="BM33" t="str">
            <v/>
          </cell>
          <cell r="BO33" t="str">
            <v/>
          </cell>
          <cell r="BQ33" t="str">
            <v/>
          </cell>
          <cell r="BS33" t="str">
            <v/>
          </cell>
          <cell r="BU33" t="str">
            <v/>
          </cell>
          <cell r="BW33" t="str">
            <v/>
          </cell>
          <cell r="BY33" t="str">
            <v/>
          </cell>
          <cell r="CA33" t="str">
            <v/>
          </cell>
          <cell r="CC33" t="str">
            <v/>
          </cell>
          <cell r="CE33" t="str">
            <v/>
          </cell>
        </row>
        <row r="34">
          <cell r="E34" t="str">
            <v>Boeing</v>
          </cell>
          <cell r="H34">
            <v>8</v>
          </cell>
          <cell r="I34">
            <v>4.9230769230769234</v>
          </cell>
          <cell r="J34">
            <v>8</v>
          </cell>
          <cell r="K34">
            <v>4.9230769230769234</v>
          </cell>
          <cell r="M34">
            <v>4.9230769230769234</v>
          </cell>
          <cell r="N34">
            <v>5</v>
          </cell>
          <cell r="O34">
            <v>3.0769230769230771</v>
          </cell>
          <cell r="P34">
            <v>5</v>
          </cell>
          <cell r="Q34">
            <v>3.0769230769230771</v>
          </cell>
          <cell r="S34">
            <v>5.5384615384615383</v>
          </cell>
          <cell r="U34">
            <v>5.5384615384615383</v>
          </cell>
          <cell r="V34">
            <v>52</v>
          </cell>
          <cell r="AA34" t="str">
            <v/>
          </cell>
          <cell r="AC34" t="str">
            <v/>
          </cell>
          <cell r="AE34" t="str">
            <v/>
          </cell>
          <cell r="AG34">
            <v>4.9230769230769234</v>
          </cell>
          <cell r="AI34" t="str">
            <v/>
          </cell>
          <cell r="AK34" t="str">
            <v/>
          </cell>
          <cell r="AM34" t="str">
            <v/>
          </cell>
          <cell r="AO34" t="str">
            <v/>
          </cell>
          <cell r="AQ34" t="str">
            <v/>
          </cell>
          <cell r="AS34" t="str">
            <v/>
          </cell>
          <cell r="AU34" t="str">
            <v/>
          </cell>
          <cell r="AW34" t="str">
            <v/>
          </cell>
          <cell r="AY34" t="str">
            <v/>
          </cell>
          <cell r="BA34" t="str">
            <v/>
          </cell>
          <cell r="BC34" t="str">
            <v/>
          </cell>
          <cell r="BE34" t="str">
            <v/>
          </cell>
          <cell r="BG34" t="str">
            <v/>
          </cell>
          <cell r="BI34" t="str">
            <v/>
          </cell>
          <cell r="BK34" t="str">
            <v/>
          </cell>
          <cell r="BM34" t="str">
            <v/>
          </cell>
          <cell r="BO34" t="str">
            <v/>
          </cell>
          <cell r="BQ34" t="str">
            <v/>
          </cell>
          <cell r="BS34" t="str">
            <v/>
          </cell>
          <cell r="BU34" t="str">
            <v/>
          </cell>
          <cell r="BW34" t="str">
            <v/>
          </cell>
          <cell r="BY34" t="str">
            <v/>
          </cell>
          <cell r="CA34" t="str">
            <v/>
          </cell>
          <cell r="CC34" t="str">
            <v/>
          </cell>
          <cell r="CE34" t="str">
            <v/>
          </cell>
        </row>
        <row r="35">
          <cell r="E35" t="str">
            <v>Boeing</v>
          </cell>
          <cell r="H35">
            <v>3</v>
          </cell>
          <cell r="I35">
            <v>1.8461538461538463</v>
          </cell>
          <cell r="J35">
            <v>2</v>
          </cell>
          <cell r="K35">
            <v>1.2307692307692308</v>
          </cell>
          <cell r="M35">
            <v>3.0769230769230771</v>
          </cell>
          <cell r="N35">
            <v>4</v>
          </cell>
          <cell r="O35">
            <v>2.4615384615384617</v>
          </cell>
          <cell r="P35">
            <v>4</v>
          </cell>
          <cell r="Q35">
            <v>2.4615384615384617</v>
          </cell>
          <cell r="S35">
            <v>3.6923076923076925</v>
          </cell>
          <cell r="U35">
            <v>3.6923076923076925</v>
          </cell>
          <cell r="V35">
            <v>30</v>
          </cell>
          <cell r="AA35" t="str">
            <v/>
          </cell>
          <cell r="AC35" t="str">
            <v/>
          </cell>
          <cell r="AE35" t="str">
            <v/>
          </cell>
          <cell r="AG35" t="str">
            <v/>
          </cell>
          <cell r="AI35" t="str">
            <v/>
          </cell>
          <cell r="AK35" t="str">
            <v/>
          </cell>
          <cell r="AM35" t="str">
            <v/>
          </cell>
          <cell r="AO35" t="str">
            <v/>
          </cell>
          <cell r="AQ35" t="str">
            <v/>
          </cell>
          <cell r="AS35" t="str">
            <v/>
          </cell>
          <cell r="AU35" t="str">
            <v/>
          </cell>
          <cell r="AW35" t="str">
            <v/>
          </cell>
          <cell r="AY35" t="str">
            <v/>
          </cell>
          <cell r="BA35" t="str">
            <v/>
          </cell>
          <cell r="BC35" t="str">
            <v/>
          </cell>
          <cell r="BE35" t="str">
            <v/>
          </cell>
          <cell r="BG35" t="str">
            <v/>
          </cell>
          <cell r="BI35" t="str">
            <v/>
          </cell>
          <cell r="BK35" t="str">
            <v/>
          </cell>
          <cell r="BM35" t="str">
            <v/>
          </cell>
          <cell r="BO35" t="str">
            <v/>
          </cell>
          <cell r="BQ35" t="str">
            <v/>
          </cell>
          <cell r="BS35" t="str">
            <v/>
          </cell>
          <cell r="BU35" t="str">
            <v/>
          </cell>
          <cell r="BW35" t="str">
            <v/>
          </cell>
          <cell r="BY35" t="str">
            <v/>
          </cell>
          <cell r="CA35" t="str">
            <v/>
          </cell>
          <cell r="CC35" t="str">
            <v/>
          </cell>
          <cell r="CE35" t="str">
            <v/>
          </cell>
        </row>
        <row r="36">
          <cell r="E36" t="str">
            <v>Boeing</v>
          </cell>
          <cell r="H36">
            <v>5</v>
          </cell>
          <cell r="I36">
            <v>3.0769230769230771</v>
          </cell>
          <cell r="J36">
            <v>5</v>
          </cell>
          <cell r="K36">
            <v>3.0769230769230771</v>
          </cell>
          <cell r="M36">
            <v>3.0769230769230771</v>
          </cell>
          <cell r="N36">
            <v>5</v>
          </cell>
          <cell r="O36">
            <v>3.0769230769230771</v>
          </cell>
          <cell r="P36">
            <v>5</v>
          </cell>
          <cell r="Q36">
            <v>3.0769230769230771</v>
          </cell>
          <cell r="S36">
            <v>3.0769230769230771</v>
          </cell>
          <cell r="U36">
            <v>3.0769230769230771</v>
          </cell>
          <cell r="V36">
            <v>35</v>
          </cell>
          <cell r="AA36" t="str">
            <v/>
          </cell>
          <cell r="AC36" t="str">
            <v/>
          </cell>
          <cell r="AE36" t="str">
            <v/>
          </cell>
          <cell r="AG36" t="str">
            <v/>
          </cell>
          <cell r="AI36" t="str">
            <v/>
          </cell>
          <cell r="AK36" t="str">
            <v/>
          </cell>
          <cell r="AM36" t="str">
            <v/>
          </cell>
          <cell r="AO36" t="str">
            <v/>
          </cell>
          <cell r="AQ36" t="str">
            <v/>
          </cell>
          <cell r="AS36" t="str">
            <v/>
          </cell>
          <cell r="AU36" t="str">
            <v/>
          </cell>
          <cell r="AW36" t="str">
            <v/>
          </cell>
          <cell r="AY36" t="str">
            <v/>
          </cell>
          <cell r="BA36" t="str">
            <v/>
          </cell>
          <cell r="BC36" t="str">
            <v/>
          </cell>
          <cell r="BE36" t="str">
            <v/>
          </cell>
          <cell r="BG36" t="str">
            <v/>
          </cell>
          <cell r="BI36" t="str">
            <v/>
          </cell>
          <cell r="BK36" t="str">
            <v/>
          </cell>
          <cell r="BM36" t="str">
            <v/>
          </cell>
          <cell r="BO36" t="str">
            <v/>
          </cell>
          <cell r="BQ36" t="str">
            <v/>
          </cell>
          <cell r="BS36" t="str">
            <v/>
          </cell>
          <cell r="BU36" t="str">
            <v/>
          </cell>
          <cell r="BW36" t="str">
            <v/>
          </cell>
          <cell r="BY36" t="str">
            <v/>
          </cell>
          <cell r="CA36" t="str">
            <v/>
          </cell>
          <cell r="CC36" t="str">
            <v/>
          </cell>
          <cell r="CE36" t="str">
            <v/>
          </cell>
        </row>
        <row r="37">
          <cell r="E37" t="str">
            <v>Boeing</v>
          </cell>
          <cell r="H37">
            <v>7</v>
          </cell>
          <cell r="I37">
            <v>4.3076923076923084</v>
          </cell>
          <cell r="J37">
            <v>6</v>
          </cell>
          <cell r="K37">
            <v>3.6923076923076925</v>
          </cell>
          <cell r="M37">
            <v>4.9230769230769234</v>
          </cell>
          <cell r="N37">
            <v>4</v>
          </cell>
          <cell r="O37">
            <v>2.4615384615384617</v>
          </cell>
          <cell r="P37">
            <v>2</v>
          </cell>
          <cell r="Q37">
            <v>1.2307692307692308</v>
          </cell>
          <cell r="S37">
            <v>3.0769230769230771</v>
          </cell>
          <cell r="U37">
            <v>1.2307692307692308</v>
          </cell>
          <cell r="V37">
            <v>34</v>
          </cell>
          <cell r="AA37" t="str">
            <v/>
          </cell>
          <cell r="AC37" t="str">
            <v/>
          </cell>
          <cell r="AE37" t="str">
            <v/>
          </cell>
          <cell r="AG37" t="str">
            <v/>
          </cell>
          <cell r="AI37" t="str">
            <v/>
          </cell>
          <cell r="AK37" t="str">
            <v/>
          </cell>
          <cell r="AM37" t="str">
            <v/>
          </cell>
          <cell r="AO37" t="str">
            <v/>
          </cell>
          <cell r="AQ37" t="str">
            <v/>
          </cell>
          <cell r="AS37" t="str">
            <v/>
          </cell>
          <cell r="AU37" t="str">
            <v/>
          </cell>
          <cell r="AW37" t="str">
            <v/>
          </cell>
          <cell r="AY37" t="str">
            <v/>
          </cell>
          <cell r="BA37" t="str">
            <v/>
          </cell>
          <cell r="BC37" t="str">
            <v/>
          </cell>
          <cell r="BE37" t="str">
            <v/>
          </cell>
          <cell r="BG37" t="str">
            <v/>
          </cell>
          <cell r="BI37" t="str">
            <v/>
          </cell>
          <cell r="BK37" t="str">
            <v/>
          </cell>
          <cell r="BM37" t="str">
            <v/>
          </cell>
          <cell r="BO37" t="str">
            <v/>
          </cell>
          <cell r="BQ37" t="str">
            <v/>
          </cell>
          <cell r="BS37" t="str">
            <v/>
          </cell>
          <cell r="BU37" t="str">
            <v/>
          </cell>
          <cell r="BW37">
            <v>4.9230769230769234</v>
          </cell>
          <cell r="BY37" t="str">
            <v/>
          </cell>
          <cell r="CA37" t="str">
            <v/>
          </cell>
          <cell r="CC37" t="str">
            <v/>
          </cell>
          <cell r="CE37">
            <v>3.6923076923076925</v>
          </cell>
        </row>
        <row r="38">
          <cell r="E38" t="str">
            <v>Boeing</v>
          </cell>
          <cell r="H38">
            <v>4</v>
          </cell>
          <cell r="I38">
            <v>5.8723404255319149</v>
          </cell>
          <cell r="J38">
            <v>6</v>
          </cell>
          <cell r="K38">
            <v>8.8085106382978715</v>
          </cell>
          <cell r="M38">
            <v>10.276595744680851</v>
          </cell>
          <cell r="N38">
            <v>5</v>
          </cell>
          <cell r="O38">
            <v>7.3404255319148941</v>
          </cell>
          <cell r="P38">
            <v>3</v>
          </cell>
          <cell r="Q38">
            <v>4.4042553191489358</v>
          </cell>
          <cell r="S38">
            <v>4.4042553191489358</v>
          </cell>
          <cell r="U38">
            <v>1.4680851063829787</v>
          </cell>
          <cell r="V38">
            <v>29</v>
          </cell>
          <cell r="AA38">
            <v>2.9361702127659575</v>
          </cell>
          <cell r="AC38">
            <v>2.9361702127659575</v>
          </cell>
          <cell r="AE38">
            <v>1.4680851063829787</v>
          </cell>
          <cell r="AG38">
            <v>1.4680851063829787</v>
          </cell>
          <cell r="AI38">
            <v>2.9361702127659575</v>
          </cell>
          <cell r="AK38">
            <v>2.9361702127659575</v>
          </cell>
          <cell r="AM38">
            <v>2.9361702127659575</v>
          </cell>
          <cell r="AO38">
            <v>2.9361702127659575</v>
          </cell>
          <cell r="AQ38">
            <v>5.8723404255319149</v>
          </cell>
          <cell r="AS38" t="str">
            <v/>
          </cell>
          <cell r="AU38">
            <v>5.8723404255319149</v>
          </cell>
          <cell r="AW38">
            <v>2.9361702127659575</v>
          </cell>
          <cell r="AY38" t="str">
            <v/>
          </cell>
          <cell r="BA38" t="str">
            <v/>
          </cell>
          <cell r="BC38" t="str">
            <v/>
          </cell>
          <cell r="BE38" t="str">
            <v/>
          </cell>
          <cell r="BG38" t="str">
            <v/>
          </cell>
          <cell r="BI38" t="str">
            <v/>
          </cell>
          <cell r="BK38" t="str">
            <v/>
          </cell>
          <cell r="BM38" t="str">
            <v/>
          </cell>
          <cell r="BO38" t="str">
            <v/>
          </cell>
          <cell r="BQ38" t="str">
            <v/>
          </cell>
          <cell r="BS38" t="str">
            <v/>
          </cell>
          <cell r="BU38" t="str">
            <v/>
          </cell>
          <cell r="BW38" t="str">
            <v/>
          </cell>
          <cell r="BY38" t="str">
            <v/>
          </cell>
          <cell r="CA38" t="str">
            <v/>
          </cell>
          <cell r="CC38" t="str">
            <v/>
          </cell>
          <cell r="CE38" t="str">
            <v/>
          </cell>
        </row>
        <row r="39">
          <cell r="E39" t="str">
            <v>Boeing</v>
          </cell>
          <cell r="H39">
            <v>7</v>
          </cell>
          <cell r="I39">
            <v>10.276595744680851</v>
          </cell>
          <cell r="J39">
            <v>4</v>
          </cell>
          <cell r="K39">
            <v>5.8723404255319149</v>
          </cell>
          <cell r="M39">
            <v>11.74468085106383</v>
          </cell>
          <cell r="N39">
            <v>9</v>
          </cell>
          <cell r="O39">
            <v>13.212765957446809</v>
          </cell>
          <cell r="P39">
            <v>3</v>
          </cell>
          <cell r="Q39">
            <v>4.4042553191489358</v>
          </cell>
          <cell r="S39">
            <v>7.3404255319148941</v>
          </cell>
          <cell r="U39">
            <v>8.8085106382978715</v>
          </cell>
          <cell r="V39">
            <v>42</v>
          </cell>
          <cell r="AA39">
            <v>11.74468085106383</v>
          </cell>
          <cell r="AC39">
            <v>13.212765957446809</v>
          </cell>
          <cell r="AE39" t="str">
            <v/>
          </cell>
          <cell r="AG39">
            <v>13.212765957446809</v>
          </cell>
          <cell r="AI39" t="str">
            <v/>
          </cell>
          <cell r="AK39">
            <v>11.74468085106383</v>
          </cell>
          <cell r="AM39">
            <v>11.74468085106383</v>
          </cell>
          <cell r="AO39">
            <v>11.74468085106383</v>
          </cell>
          <cell r="AQ39">
            <v>11.74468085106383</v>
          </cell>
          <cell r="AS39">
            <v>1.4680851063829787</v>
          </cell>
          <cell r="AU39">
            <v>1.4680851063829787</v>
          </cell>
          <cell r="AW39">
            <v>10.276595744680851</v>
          </cell>
          <cell r="AY39">
            <v>10.276595744680851</v>
          </cell>
          <cell r="BA39">
            <v>11.74468085106383</v>
          </cell>
          <cell r="BC39" t="str">
            <v/>
          </cell>
          <cell r="BE39">
            <v>14.680851063829788</v>
          </cell>
          <cell r="BG39">
            <v>10.276595744680851</v>
          </cell>
          <cell r="BI39">
            <v>13.212765957446809</v>
          </cell>
          <cell r="BK39">
            <v>11.74468085106383</v>
          </cell>
          <cell r="BM39" t="str">
            <v/>
          </cell>
          <cell r="BO39">
            <v>2.9361702127659575</v>
          </cell>
          <cell r="BQ39" t="str">
            <v/>
          </cell>
          <cell r="BS39">
            <v>11.74468085106383</v>
          </cell>
          <cell r="BU39">
            <v>11.74468085106383</v>
          </cell>
          <cell r="BW39">
            <v>14.680851063829788</v>
          </cell>
          <cell r="BY39">
            <v>10.276595744680851</v>
          </cell>
          <cell r="CA39">
            <v>13.212765957446809</v>
          </cell>
          <cell r="CC39">
            <v>8.8085106382978715</v>
          </cell>
          <cell r="CE39">
            <v>8.8085106382978715</v>
          </cell>
        </row>
        <row r="40">
          <cell r="E40" t="str">
            <v>Boeing</v>
          </cell>
          <cell r="H40">
            <v>8</v>
          </cell>
          <cell r="I40">
            <v>11.74468085106383</v>
          </cell>
          <cell r="J40">
            <v>6</v>
          </cell>
          <cell r="K40">
            <v>8.8085106382978715</v>
          </cell>
          <cell r="M40">
            <v>11.74468085106383</v>
          </cell>
          <cell r="N40">
            <v>5</v>
          </cell>
          <cell r="O40">
            <v>7.3404255319148941</v>
          </cell>
          <cell r="P40">
            <v>5</v>
          </cell>
          <cell r="Q40">
            <v>7.3404255319148941</v>
          </cell>
          <cell r="S40">
            <v>14.680851063829788</v>
          </cell>
          <cell r="U40">
            <v>11.74468085106383</v>
          </cell>
          <cell r="V40">
            <v>50</v>
          </cell>
          <cell r="AA40">
            <v>14.680851063829788</v>
          </cell>
          <cell r="AC40" t="str">
            <v/>
          </cell>
          <cell r="AE40" t="str">
            <v/>
          </cell>
          <cell r="AG40" t="str">
            <v/>
          </cell>
          <cell r="AI40" t="str">
            <v/>
          </cell>
          <cell r="AK40" t="str">
            <v/>
          </cell>
          <cell r="AM40" t="str">
            <v/>
          </cell>
          <cell r="AO40" t="str">
            <v/>
          </cell>
          <cell r="AQ40" t="str">
            <v/>
          </cell>
          <cell r="AS40" t="str">
            <v/>
          </cell>
          <cell r="AU40" t="str">
            <v/>
          </cell>
          <cell r="AW40" t="str">
            <v/>
          </cell>
          <cell r="AY40" t="str">
            <v/>
          </cell>
          <cell r="BA40" t="str">
            <v/>
          </cell>
          <cell r="BC40" t="str">
            <v/>
          </cell>
          <cell r="BE40" t="str">
            <v/>
          </cell>
          <cell r="BG40" t="str">
            <v/>
          </cell>
          <cell r="BI40" t="str">
            <v/>
          </cell>
          <cell r="BK40" t="str">
            <v/>
          </cell>
          <cell r="BM40" t="str">
            <v/>
          </cell>
          <cell r="BO40" t="str">
            <v/>
          </cell>
          <cell r="BQ40" t="str">
            <v/>
          </cell>
          <cell r="BS40" t="str">
            <v/>
          </cell>
          <cell r="BU40" t="str">
            <v/>
          </cell>
          <cell r="BW40" t="str">
            <v/>
          </cell>
          <cell r="BY40" t="str">
            <v/>
          </cell>
          <cell r="CA40" t="str">
            <v/>
          </cell>
          <cell r="CC40" t="str">
            <v/>
          </cell>
          <cell r="CE40" t="str">
            <v/>
          </cell>
        </row>
        <row r="41">
          <cell r="E41" t="str">
            <v>Boeing</v>
          </cell>
          <cell r="H41">
            <v>6</v>
          </cell>
          <cell r="I41">
            <v>8.8085106382978715</v>
          </cell>
          <cell r="J41">
            <v>6</v>
          </cell>
          <cell r="K41">
            <v>8.8085106382978715</v>
          </cell>
          <cell r="M41">
            <v>11.74468085106383</v>
          </cell>
          <cell r="N41">
            <v>5</v>
          </cell>
          <cell r="O41">
            <v>7.3404255319148941</v>
          </cell>
          <cell r="P41">
            <v>5</v>
          </cell>
          <cell r="Q41">
            <v>7.3404255319148941</v>
          </cell>
          <cell r="S41">
            <v>7.3404255319148941</v>
          </cell>
          <cell r="U41">
            <v>10.276595744680851</v>
          </cell>
          <cell r="V41">
            <v>42</v>
          </cell>
          <cell r="AA41">
            <v>7.3404255319148941</v>
          </cell>
          <cell r="AC41">
            <v>8.8085106382978715</v>
          </cell>
          <cell r="AE41" t="str">
            <v/>
          </cell>
          <cell r="AG41">
            <v>7.3404255319148941</v>
          </cell>
          <cell r="AI41">
            <v>8.8085106382978715</v>
          </cell>
          <cell r="AK41">
            <v>4.4042553191489358</v>
          </cell>
          <cell r="AM41">
            <v>7.3404255319148941</v>
          </cell>
          <cell r="AO41">
            <v>4.4042553191489358</v>
          </cell>
          <cell r="AQ41">
            <v>4.4042553191489358</v>
          </cell>
          <cell r="AS41">
            <v>4.4042553191489358</v>
          </cell>
          <cell r="AU41">
            <v>5.8723404255319149</v>
          </cell>
          <cell r="AW41">
            <v>2.9361702127659575</v>
          </cell>
          <cell r="AY41">
            <v>2.9361702127659575</v>
          </cell>
          <cell r="BA41">
            <v>4.4042553191489358</v>
          </cell>
          <cell r="BC41">
            <v>4.4042553191489358</v>
          </cell>
          <cell r="BE41">
            <v>7.3404255319148941</v>
          </cell>
          <cell r="BG41">
            <v>4.4042553191489358</v>
          </cell>
          <cell r="BI41">
            <v>4.4042553191489358</v>
          </cell>
          <cell r="BK41">
            <v>4.4042553191489358</v>
          </cell>
          <cell r="BM41" t="str">
            <v/>
          </cell>
          <cell r="BO41">
            <v>5.8723404255319149</v>
          </cell>
          <cell r="BQ41">
            <v>5.8723404255319149</v>
          </cell>
          <cell r="BS41">
            <v>8.8085106382978715</v>
          </cell>
          <cell r="BU41">
            <v>8.8085106382978715</v>
          </cell>
          <cell r="BW41">
            <v>4.4042553191489358</v>
          </cell>
          <cell r="BY41">
            <v>5.8723404255319149</v>
          </cell>
          <cell r="CA41">
            <v>4.4042553191489358</v>
          </cell>
          <cell r="CC41">
            <v>4.4042553191489358</v>
          </cell>
          <cell r="CE41">
            <v>5.8723404255319149</v>
          </cell>
        </row>
        <row r="42">
          <cell r="E42" t="str">
            <v>Boeing</v>
          </cell>
          <cell r="H42">
            <v>7</v>
          </cell>
          <cell r="I42">
            <v>10.276595744680851</v>
          </cell>
          <cell r="J42">
            <v>8</v>
          </cell>
          <cell r="K42">
            <v>11.74468085106383</v>
          </cell>
          <cell r="M42">
            <v>10.276595744680851</v>
          </cell>
          <cell r="N42">
            <v>8</v>
          </cell>
          <cell r="O42">
            <v>11.74468085106383</v>
          </cell>
          <cell r="P42">
            <v>6</v>
          </cell>
          <cell r="Q42">
            <v>8.8085106382978715</v>
          </cell>
          <cell r="S42">
            <v>11.74468085106383</v>
          </cell>
          <cell r="U42">
            <v>10.276595744680851</v>
          </cell>
          <cell r="V42">
            <v>51</v>
          </cell>
          <cell r="AA42">
            <v>8.8085106382978715</v>
          </cell>
          <cell r="AC42">
            <v>10.276595744680851</v>
          </cell>
          <cell r="AE42">
            <v>7.3404255319148941</v>
          </cell>
          <cell r="AG42">
            <v>8.8085106382978715</v>
          </cell>
          <cell r="AI42">
            <v>8.8085106382978715</v>
          </cell>
          <cell r="AK42">
            <v>10.276595744680851</v>
          </cell>
          <cell r="AM42">
            <v>7.3404255319148941</v>
          </cell>
          <cell r="AO42">
            <v>5.8723404255319149</v>
          </cell>
          <cell r="AQ42">
            <v>10.276595744680851</v>
          </cell>
          <cell r="AS42">
            <v>10.276595744680851</v>
          </cell>
          <cell r="AU42">
            <v>8.8085106382978715</v>
          </cell>
          <cell r="AW42">
            <v>10.276595744680851</v>
          </cell>
          <cell r="AY42">
            <v>8.8085106382978715</v>
          </cell>
          <cell r="BA42">
            <v>8.8085106382978715</v>
          </cell>
          <cell r="BC42">
            <v>8.8085106382978715</v>
          </cell>
          <cell r="BE42">
            <v>11.74468085106383</v>
          </cell>
          <cell r="BG42">
            <v>8.8085106382978715</v>
          </cell>
          <cell r="BI42">
            <v>8.8085106382978715</v>
          </cell>
          <cell r="BK42">
            <v>7.3404255319148941</v>
          </cell>
          <cell r="BM42">
            <v>8.8085106382978715</v>
          </cell>
          <cell r="BO42">
            <v>7.3404255319148941</v>
          </cell>
          <cell r="BQ42">
            <v>5.8723404255319149</v>
          </cell>
          <cell r="BS42">
            <v>10.276595744680851</v>
          </cell>
          <cell r="BU42">
            <v>10.276595744680851</v>
          </cell>
          <cell r="BW42">
            <v>10.276595744680851</v>
          </cell>
          <cell r="BY42">
            <v>7.3404255319148941</v>
          </cell>
          <cell r="CA42">
            <v>10.276595744680851</v>
          </cell>
          <cell r="CC42">
            <v>8.8085106382978715</v>
          </cell>
          <cell r="CE42">
            <v>10.276595744680851</v>
          </cell>
        </row>
        <row r="43">
          <cell r="E43" t="str">
            <v>Boeing</v>
          </cell>
          <cell r="H43">
            <v>8</v>
          </cell>
          <cell r="I43">
            <v>11.74468085106383</v>
          </cell>
          <cell r="J43">
            <v>8</v>
          </cell>
          <cell r="K43">
            <v>11.74468085106383</v>
          </cell>
          <cell r="M43">
            <v>14.680851063829788</v>
          </cell>
          <cell r="N43">
            <v>7</v>
          </cell>
          <cell r="O43">
            <v>10.276595744680851</v>
          </cell>
          <cell r="P43">
            <v>8</v>
          </cell>
          <cell r="Q43">
            <v>11.74468085106383</v>
          </cell>
          <cell r="S43">
            <v>10.276595744680851</v>
          </cell>
          <cell r="U43">
            <v>10.276595744680851</v>
          </cell>
          <cell r="V43">
            <v>55</v>
          </cell>
          <cell r="AA43">
            <v>13.212765957446809</v>
          </cell>
          <cell r="AC43">
            <v>14.680851063829788</v>
          </cell>
          <cell r="AE43" t="str">
            <v/>
          </cell>
          <cell r="AG43">
            <v>11.74468085106383</v>
          </cell>
          <cell r="AI43">
            <v>10.276595744680851</v>
          </cell>
          <cell r="AK43">
            <v>13.212765957446809</v>
          </cell>
          <cell r="AM43">
            <v>14.680851063829788</v>
          </cell>
          <cell r="AO43" t="str">
            <v/>
          </cell>
          <cell r="AQ43">
            <v>10.276595744680851</v>
          </cell>
          <cell r="AS43">
            <v>10.276595744680851</v>
          </cell>
          <cell r="AU43">
            <v>14.680851063829788</v>
          </cell>
          <cell r="AW43">
            <v>10.276595744680851</v>
          </cell>
          <cell r="AY43" t="str">
            <v/>
          </cell>
          <cell r="BA43">
            <v>14.680851063829788</v>
          </cell>
          <cell r="BC43">
            <v>11.74468085106383</v>
          </cell>
          <cell r="BE43" t="str">
            <v/>
          </cell>
          <cell r="BG43">
            <v>11.74468085106383</v>
          </cell>
          <cell r="BI43">
            <v>14.680851063829788</v>
          </cell>
          <cell r="BK43">
            <v>11.74468085106383</v>
          </cell>
          <cell r="BM43" t="str">
            <v/>
          </cell>
          <cell r="BO43">
            <v>11.74468085106383</v>
          </cell>
          <cell r="BQ43">
            <v>11.74468085106383</v>
          </cell>
          <cell r="BS43">
            <v>14.680851063829788</v>
          </cell>
          <cell r="BU43">
            <v>14.680851063829788</v>
          </cell>
          <cell r="BW43">
            <v>14.680851063829788</v>
          </cell>
          <cell r="BY43" t="str">
            <v/>
          </cell>
          <cell r="CA43">
            <v>7.3404255319148941</v>
          </cell>
          <cell r="CC43" t="str">
            <v/>
          </cell>
          <cell r="CE43">
            <v>14.680851063829788</v>
          </cell>
        </row>
        <row r="44">
          <cell r="E44" t="str">
            <v>Boeing</v>
          </cell>
          <cell r="H44">
            <v>2</v>
          </cell>
          <cell r="I44">
            <v>2.9361702127659575</v>
          </cell>
          <cell r="J44">
            <v>5</v>
          </cell>
          <cell r="K44">
            <v>7.3404255319148941</v>
          </cell>
          <cell r="M44">
            <v>1.4680851063829787</v>
          </cell>
          <cell r="N44">
            <v>2</v>
          </cell>
          <cell r="O44">
            <v>2.9361702127659575</v>
          </cell>
          <cell r="P44">
            <v>3</v>
          </cell>
          <cell r="Q44">
            <v>4.4042553191489358</v>
          </cell>
          <cell r="S44">
            <v>1.4680851063829787</v>
          </cell>
          <cell r="U44">
            <v>2.9361702127659575</v>
          </cell>
          <cell r="V44">
            <v>16</v>
          </cell>
          <cell r="AA44" t="str">
            <v/>
          </cell>
          <cell r="AC44" t="str">
            <v/>
          </cell>
          <cell r="AE44" t="str">
            <v/>
          </cell>
          <cell r="AG44" t="str">
            <v/>
          </cell>
          <cell r="AI44" t="str">
            <v/>
          </cell>
          <cell r="AK44" t="str">
            <v/>
          </cell>
          <cell r="AM44" t="str">
            <v/>
          </cell>
          <cell r="AO44" t="str">
            <v/>
          </cell>
          <cell r="AQ44" t="str">
            <v/>
          </cell>
          <cell r="AS44" t="str">
            <v/>
          </cell>
          <cell r="AU44" t="str">
            <v/>
          </cell>
          <cell r="AW44" t="str">
            <v/>
          </cell>
          <cell r="AY44" t="str">
            <v/>
          </cell>
          <cell r="BA44" t="str">
            <v/>
          </cell>
          <cell r="BC44" t="str">
            <v/>
          </cell>
          <cell r="BE44" t="str">
            <v/>
          </cell>
          <cell r="BG44" t="str">
            <v/>
          </cell>
          <cell r="BI44" t="str">
            <v/>
          </cell>
          <cell r="BK44" t="str">
            <v/>
          </cell>
          <cell r="BM44" t="str">
            <v/>
          </cell>
          <cell r="BO44" t="str">
            <v/>
          </cell>
          <cell r="BQ44" t="str">
            <v/>
          </cell>
          <cell r="BS44" t="str">
            <v/>
          </cell>
          <cell r="BU44" t="str">
            <v/>
          </cell>
          <cell r="BW44" t="str">
            <v/>
          </cell>
          <cell r="BY44" t="str">
            <v/>
          </cell>
          <cell r="CA44" t="str">
            <v/>
          </cell>
          <cell r="CC44" t="str">
            <v/>
          </cell>
          <cell r="CE44" t="str">
            <v/>
          </cell>
        </row>
        <row r="45">
          <cell r="E45" t="str">
            <v>Boeing</v>
          </cell>
          <cell r="H45">
            <v>8</v>
          </cell>
          <cell r="I45">
            <v>11.74468085106383</v>
          </cell>
          <cell r="J45">
            <v>8</v>
          </cell>
          <cell r="K45">
            <v>11.74468085106383</v>
          </cell>
          <cell r="M45">
            <v>4.4042553191489358</v>
          </cell>
          <cell r="N45">
            <v>3</v>
          </cell>
          <cell r="O45">
            <v>4.4042553191489358</v>
          </cell>
          <cell r="P45">
            <v>6</v>
          </cell>
          <cell r="Q45">
            <v>8.8085106382978715</v>
          </cell>
          <cell r="S45">
            <v>11.74468085106383</v>
          </cell>
          <cell r="U45">
            <v>4.4042553191489358</v>
          </cell>
          <cell r="V45">
            <v>39</v>
          </cell>
          <cell r="AA45" t="str">
            <v/>
          </cell>
          <cell r="AC45">
            <v>11.74468085106383</v>
          </cell>
          <cell r="AE45" t="str">
            <v/>
          </cell>
          <cell r="AG45" t="str">
            <v/>
          </cell>
          <cell r="AI45">
            <v>11.74468085106383</v>
          </cell>
          <cell r="AK45" t="str">
            <v/>
          </cell>
          <cell r="AM45" t="str">
            <v/>
          </cell>
          <cell r="AO45" t="str">
            <v/>
          </cell>
          <cell r="AQ45">
            <v>11.74468085106383</v>
          </cell>
          <cell r="AS45">
            <v>11.74468085106383</v>
          </cell>
          <cell r="AU45">
            <v>11.74468085106383</v>
          </cell>
          <cell r="AW45">
            <v>11.74468085106383</v>
          </cell>
          <cell r="AY45" t="str">
            <v/>
          </cell>
          <cell r="BA45">
            <v>11.74468085106383</v>
          </cell>
          <cell r="BC45" t="str">
            <v/>
          </cell>
          <cell r="BE45" t="str">
            <v/>
          </cell>
          <cell r="BG45">
            <v>11.74468085106383</v>
          </cell>
          <cell r="BI45" t="str">
            <v/>
          </cell>
          <cell r="BK45">
            <v>11.74468085106383</v>
          </cell>
          <cell r="BM45" t="str">
            <v/>
          </cell>
          <cell r="BO45">
            <v>11.74468085106383</v>
          </cell>
          <cell r="BQ45">
            <v>11.74468085106383</v>
          </cell>
          <cell r="BS45">
            <v>11.74468085106383</v>
          </cell>
          <cell r="BU45">
            <v>11.74468085106383</v>
          </cell>
          <cell r="BW45">
            <v>14.680851063829788</v>
          </cell>
          <cell r="BY45" t="str">
            <v/>
          </cell>
          <cell r="CA45">
            <v>11.74468085106383</v>
          </cell>
          <cell r="CC45">
            <v>11.74468085106383</v>
          </cell>
          <cell r="CE45">
            <v>11.74468085106383</v>
          </cell>
        </row>
        <row r="46">
          <cell r="E46" t="str">
            <v>Boeing</v>
          </cell>
          <cell r="H46">
            <v>5</v>
          </cell>
          <cell r="I46">
            <v>7.3404255319148941</v>
          </cell>
          <cell r="J46">
            <v>5</v>
          </cell>
          <cell r="K46">
            <v>7.3404255319148941</v>
          </cell>
          <cell r="M46">
            <v>10.276595744680851</v>
          </cell>
          <cell r="N46">
            <v>5</v>
          </cell>
          <cell r="O46">
            <v>7.3404255319148941</v>
          </cell>
          <cell r="P46">
            <v>5</v>
          </cell>
          <cell r="Q46">
            <v>7.3404255319148941</v>
          </cell>
          <cell r="S46">
            <v>11.74468085106383</v>
          </cell>
          <cell r="U46">
            <v>10.276595744680851</v>
          </cell>
          <cell r="V46">
            <v>42</v>
          </cell>
          <cell r="AA46" t="str">
            <v/>
          </cell>
          <cell r="AC46">
            <v>10.276595744680851</v>
          </cell>
          <cell r="AE46" t="str">
            <v/>
          </cell>
          <cell r="AG46">
            <v>7.3404255319148941</v>
          </cell>
          <cell r="AI46">
            <v>8.8085106382978715</v>
          </cell>
          <cell r="AK46">
            <v>11.74468085106383</v>
          </cell>
          <cell r="AM46">
            <v>11.74468085106383</v>
          </cell>
          <cell r="AO46">
            <v>8.8085106382978715</v>
          </cell>
          <cell r="AQ46" t="str">
            <v/>
          </cell>
          <cell r="AS46">
            <v>10.276595744680851</v>
          </cell>
          <cell r="AU46">
            <v>7.3404255319148941</v>
          </cell>
          <cell r="AW46">
            <v>8.8085106382978715</v>
          </cell>
          <cell r="AY46" t="str">
            <v/>
          </cell>
          <cell r="BA46">
            <v>11.74468085106383</v>
          </cell>
          <cell r="BC46" t="str">
            <v/>
          </cell>
          <cell r="BE46">
            <v>10.276595744680851</v>
          </cell>
          <cell r="BG46">
            <v>4.4042553191489358</v>
          </cell>
          <cell r="BI46" t="str">
            <v/>
          </cell>
          <cell r="BK46">
            <v>4.4042553191489358</v>
          </cell>
          <cell r="BM46">
            <v>4.4042553191489358</v>
          </cell>
          <cell r="BO46">
            <v>4.4042553191489358</v>
          </cell>
          <cell r="BQ46" t="str">
            <v/>
          </cell>
          <cell r="BS46">
            <v>10.276595744680851</v>
          </cell>
          <cell r="BU46">
            <v>11.74468085106383</v>
          </cell>
          <cell r="BW46">
            <v>7.3404255319148941</v>
          </cell>
          <cell r="BY46" t="str">
            <v/>
          </cell>
          <cell r="CA46">
            <v>11.74468085106383</v>
          </cell>
          <cell r="CC46">
            <v>8.8085106382978715</v>
          </cell>
          <cell r="CE46">
            <v>11.74468085106383</v>
          </cell>
        </row>
        <row r="47">
          <cell r="E47" t="str">
            <v>Boeing</v>
          </cell>
          <cell r="H47">
            <v>6</v>
          </cell>
          <cell r="I47">
            <v>8.8085106382978715</v>
          </cell>
          <cell r="J47">
            <v>6</v>
          </cell>
          <cell r="K47">
            <v>8.8085106382978715</v>
          </cell>
          <cell r="M47">
            <v>8.8085106382978715</v>
          </cell>
          <cell r="N47">
            <v>6</v>
          </cell>
          <cell r="O47">
            <v>8.8085106382978715</v>
          </cell>
          <cell r="P47">
            <v>6</v>
          </cell>
          <cell r="Q47">
            <v>8.8085106382978715</v>
          </cell>
          <cell r="S47">
            <v>4.4042553191489358</v>
          </cell>
          <cell r="U47">
            <v>7.3404255319148941</v>
          </cell>
          <cell r="V47">
            <v>38</v>
          </cell>
          <cell r="AA47" t="str">
            <v/>
          </cell>
          <cell r="AC47" t="str">
            <v/>
          </cell>
          <cell r="AE47" t="str">
            <v/>
          </cell>
          <cell r="AG47" t="str">
            <v/>
          </cell>
          <cell r="AI47">
            <v>13.212765957446809</v>
          </cell>
          <cell r="AK47">
            <v>13.212765957446809</v>
          </cell>
          <cell r="AM47">
            <v>13.212765957446809</v>
          </cell>
          <cell r="AO47">
            <v>13.212765957446809</v>
          </cell>
          <cell r="AQ47" t="str">
            <v/>
          </cell>
          <cell r="AS47" t="str">
            <v/>
          </cell>
          <cell r="AU47" t="str">
            <v/>
          </cell>
          <cell r="AW47" t="str">
            <v/>
          </cell>
          <cell r="AY47" t="str">
            <v/>
          </cell>
          <cell r="BA47" t="str">
            <v/>
          </cell>
          <cell r="BC47" t="str">
            <v/>
          </cell>
          <cell r="BE47" t="str">
            <v/>
          </cell>
          <cell r="BG47" t="str">
            <v/>
          </cell>
          <cell r="BI47" t="str">
            <v/>
          </cell>
          <cell r="BK47" t="str">
            <v/>
          </cell>
          <cell r="BM47" t="str">
            <v/>
          </cell>
          <cell r="BO47" t="str">
            <v/>
          </cell>
          <cell r="BQ47" t="str">
            <v/>
          </cell>
          <cell r="BS47" t="str">
            <v/>
          </cell>
          <cell r="BU47" t="str">
            <v/>
          </cell>
          <cell r="BW47" t="str">
            <v/>
          </cell>
          <cell r="BY47" t="str">
            <v/>
          </cell>
          <cell r="CA47" t="str">
            <v/>
          </cell>
          <cell r="CC47" t="str">
            <v/>
          </cell>
          <cell r="CE47" t="str">
            <v/>
          </cell>
        </row>
        <row r="48">
          <cell r="E48" t="str">
            <v>Boeing</v>
          </cell>
          <cell r="H48">
            <v>7</v>
          </cell>
          <cell r="I48">
            <v>10.276595744680851</v>
          </cell>
          <cell r="J48">
            <v>7</v>
          </cell>
          <cell r="K48">
            <v>10.276595744680851</v>
          </cell>
          <cell r="M48">
            <v>11.74468085106383</v>
          </cell>
          <cell r="N48">
            <v>8</v>
          </cell>
          <cell r="O48">
            <v>11.74468085106383</v>
          </cell>
          <cell r="P48">
            <v>8</v>
          </cell>
          <cell r="Q48">
            <v>11.74468085106383</v>
          </cell>
          <cell r="S48">
            <v>7.3404255319148941</v>
          </cell>
          <cell r="U48">
            <v>7.3404255319148941</v>
          </cell>
          <cell r="V48">
            <v>48</v>
          </cell>
          <cell r="AA48" t="str">
            <v/>
          </cell>
          <cell r="AC48">
            <v>10.276595744680851</v>
          </cell>
          <cell r="AE48">
            <v>11.74468085106383</v>
          </cell>
          <cell r="AG48">
            <v>10.276595744680851</v>
          </cell>
          <cell r="AI48">
            <v>10.276595744680851</v>
          </cell>
          <cell r="AK48">
            <v>10.276595744680851</v>
          </cell>
          <cell r="AM48">
            <v>11.74468085106383</v>
          </cell>
          <cell r="AO48">
            <v>11.74468085106383</v>
          </cell>
          <cell r="AQ48">
            <v>8.8085106382978715</v>
          </cell>
          <cell r="AS48">
            <v>11.74468085106383</v>
          </cell>
          <cell r="AU48">
            <v>11.74468085106383</v>
          </cell>
          <cell r="AW48">
            <v>10.276595744680851</v>
          </cell>
          <cell r="AY48">
            <v>8.8085106382978715</v>
          </cell>
          <cell r="BA48">
            <v>11.74468085106383</v>
          </cell>
          <cell r="BC48">
            <v>10.276595744680851</v>
          </cell>
          <cell r="BE48">
            <v>11.74468085106383</v>
          </cell>
          <cell r="BG48">
            <v>10.276595744680851</v>
          </cell>
          <cell r="BI48">
            <v>10.276595744680851</v>
          </cell>
          <cell r="BK48">
            <v>8.8085106382978715</v>
          </cell>
          <cell r="BM48">
            <v>8.8085106382978715</v>
          </cell>
          <cell r="BO48">
            <v>10.276595744680851</v>
          </cell>
          <cell r="BQ48">
            <v>11.74468085106383</v>
          </cell>
          <cell r="BS48">
            <v>11.74468085106383</v>
          </cell>
          <cell r="BU48">
            <v>11.74468085106383</v>
          </cell>
          <cell r="BW48">
            <v>11.74468085106383</v>
          </cell>
          <cell r="BY48" t="str">
            <v/>
          </cell>
          <cell r="CA48">
            <v>10.276595744680851</v>
          </cell>
          <cell r="CC48" t="str">
            <v/>
          </cell>
          <cell r="CE48">
            <v>11.74468085106383</v>
          </cell>
        </row>
        <row r="49">
          <cell r="E49" t="str">
            <v>Boeing</v>
          </cell>
          <cell r="H49">
            <v>6</v>
          </cell>
          <cell r="I49">
            <v>8.8085106382978715</v>
          </cell>
          <cell r="J49">
            <v>9</v>
          </cell>
          <cell r="K49">
            <v>13.212765957446809</v>
          </cell>
          <cell r="M49">
            <v>8.8085106382978715</v>
          </cell>
          <cell r="N49">
            <v>5</v>
          </cell>
          <cell r="O49">
            <v>7.3404255319148941</v>
          </cell>
          <cell r="P49">
            <v>5</v>
          </cell>
          <cell r="Q49">
            <v>7.3404255319148941</v>
          </cell>
          <cell r="S49">
            <v>13.212765957446809</v>
          </cell>
          <cell r="U49">
            <v>13.212765957446809</v>
          </cell>
          <cell r="V49">
            <v>49</v>
          </cell>
          <cell r="AA49">
            <v>13.212765957446809</v>
          </cell>
          <cell r="AC49">
            <v>13.212765957446809</v>
          </cell>
          <cell r="AE49">
            <v>14.680851063829788</v>
          </cell>
          <cell r="AG49">
            <v>10.276595744680851</v>
          </cell>
          <cell r="AI49">
            <v>11.74468085106383</v>
          </cell>
          <cell r="AK49">
            <v>14.680851063829788</v>
          </cell>
          <cell r="AM49">
            <v>13.212765957446809</v>
          </cell>
          <cell r="AO49" t="str">
            <v/>
          </cell>
          <cell r="AQ49">
            <v>13.212765957446809</v>
          </cell>
          <cell r="AS49">
            <v>13.212765957446809</v>
          </cell>
          <cell r="AU49">
            <v>14.680851063829788</v>
          </cell>
          <cell r="AW49">
            <v>13.212765957446809</v>
          </cell>
          <cell r="AY49">
            <v>13.212765957446809</v>
          </cell>
          <cell r="BA49">
            <v>13.212765957446809</v>
          </cell>
          <cell r="BC49">
            <v>13.212765957446809</v>
          </cell>
          <cell r="BE49">
            <v>13.212765957446809</v>
          </cell>
          <cell r="BG49">
            <v>13.212765957446809</v>
          </cell>
          <cell r="BI49" t="str">
            <v/>
          </cell>
          <cell r="BK49">
            <v>13.212765957446809</v>
          </cell>
          <cell r="BM49">
            <v>13.212765957446809</v>
          </cell>
          <cell r="BO49">
            <v>13.212765957446809</v>
          </cell>
          <cell r="BQ49">
            <v>13.212765957446809</v>
          </cell>
          <cell r="BS49">
            <v>13.212765957446809</v>
          </cell>
          <cell r="BU49">
            <v>14.680851063829788</v>
          </cell>
          <cell r="BW49">
            <v>13.212765957446809</v>
          </cell>
          <cell r="BY49" t="str">
            <v/>
          </cell>
          <cell r="CA49">
            <v>13.212765957446809</v>
          </cell>
          <cell r="CC49">
            <v>13.212765957446809</v>
          </cell>
          <cell r="CE49">
            <v>13.212765957446809</v>
          </cell>
        </row>
        <row r="50">
          <cell r="E50" t="str">
            <v>Boeing</v>
          </cell>
          <cell r="H50">
            <v>8</v>
          </cell>
          <cell r="I50">
            <v>11.74468085106383</v>
          </cell>
          <cell r="J50">
            <v>9</v>
          </cell>
          <cell r="K50">
            <v>13.212765957446809</v>
          </cell>
          <cell r="M50">
            <v>13.212765957446809</v>
          </cell>
          <cell r="N50">
            <v>8</v>
          </cell>
          <cell r="O50">
            <v>11.74468085106383</v>
          </cell>
          <cell r="P50">
            <v>9</v>
          </cell>
          <cell r="Q50">
            <v>13.212765957446809</v>
          </cell>
          <cell r="S50">
            <v>11.74468085106383</v>
          </cell>
          <cell r="U50">
            <v>11.74468085106383</v>
          </cell>
          <cell r="V50">
            <v>59</v>
          </cell>
          <cell r="AA50" t="str">
            <v/>
          </cell>
          <cell r="AC50" t="str">
            <v/>
          </cell>
          <cell r="AE50" t="str">
            <v/>
          </cell>
          <cell r="AG50" t="str">
            <v/>
          </cell>
          <cell r="AI50" t="str">
            <v/>
          </cell>
          <cell r="AK50" t="str">
            <v/>
          </cell>
          <cell r="AM50" t="str">
            <v/>
          </cell>
          <cell r="AO50" t="str">
            <v/>
          </cell>
          <cell r="AQ50" t="str">
            <v/>
          </cell>
          <cell r="AS50" t="str">
            <v/>
          </cell>
          <cell r="AU50" t="str">
            <v/>
          </cell>
          <cell r="AW50" t="str">
            <v/>
          </cell>
          <cell r="AY50" t="str">
            <v/>
          </cell>
          <cell r="BA50" t="str">
            <v/>
          </cell>
          <cell r="BC50" t="str">
            <v/>
          </cell>
          <cell r="BE50" t="str">
            <v/>
          </cell>
          <cell r="BG50" t="str">
            <v/>
          </cell>
          <cell r="BI50" t="str">
            <v/>
          </cell>
          <cell r="BK50" t="str">
            <v/>
          </cell>
          <cell r="BM50" t="str">
            <v/>
          </cell>
          <cell r="BO50" t="str">
            <v/>
          </cell>
          <cell r="BQ50" t="str">
            <v/>
          </cell>
          <cell r="BS50" t="str">
            <v/>
          </cell>
          <cell r="BU50" t="str">
            <v/>
          </cell>
          <cell r="BW50" t="str">
            <v/>
          </cell>
          <cell r="BY50" t="str">
            <v/>
          </cell>
          <cell r="CA50" t="str">
            <v/>
          </cell>
          <cell r="CC50" t="str">
            <v/>
          </cell>
          <cell r="CE50" t="str">
            <v/>
          </cell>
        </row>
        <row r="51">
          <cell r="E51" t="str">
            <v>Boeing</v>
          </cell>
          <cell r="H51">
            <v>7</v>
          </cell>
          <cell r="I51">
            <v>10.276595744680851</v>
          </cell>
          <cell r="J51">
            <v>7</v>
          </cell>
          <cell r="K51">
            <v>10.276595744680851</v>
          </cell>
          <cell r="M51">
            <v>4.4042553191489358</v>
          </cell>
          <cell r="N51">
            <v>3</v>
          </cell>
          <cell r="O51">
            <v>4.4042553191489358</v>
          </cell>
          <cell r="P51">
            <v>2</v>
          </cell>
          <cell r="Q51">
            <v>2.9361702127659575</v>
          </cell>
          <cell r="S51">
            <v>7.3404255319148941</v>
          </cell>
          <cell r="U51">
            <v>2.9361702127659575</v>
          </cell>
          <cell r="V51">
            <v>29</v>
          </cell>
          <cell r="AA51" t="str">
            <v/>
          </cell>
          <cell r="AC51" t="str">
            <v/>
          </cell>
          <cell r="AE51" t="str">
            <v/>
          </cell>
          <cell r="AG51" t="str">
            <v/>
          </cell>
          <cell r="AI51" t="str">
            <v/>
          </cell>
          <cell r="AK51">
            <v>11.74468085106383</v>
          </cell>
          <cell r="AM51" t="str">
            <v/>
          </cell>
          <cell r="AO51" t="str">
            <v/>
          </cell>
          <cell r="AQ51" t="str">
            <v/>
          </cell>
          <cell r="AS51" t="str">
            <v/>
          </cell>
          <cell r="AU51" t="str">
            <v/>
          </cell>
          <cell r="AW51" t="str">
            <v/>
          </cell>
          <cell r="AY51" t="str">
            <v/>
          </cell>
          <cell r="BA51">
            <v>10.276595744680851</v>
          </cell>
          <cell r="BC51" t="str">
            <v/>
          </cell>
          <cell r="BE51" t="str">
            <v/>
          </cell>
          <cell r="BG51" t="str">
            <v/>
          </cell>
          <cell r="BI51" t="str">
            <v/>
          </cell>
          <cell r="BK51" t="str">
            <v/>
          </cell>
          <cell r="BM51" t="str">
            <v/>
          </cell>
          <cell r="BO51" t="str">
            <v/>
          </cell>
          <cell r="BQ51" t="str">
            <v/>
          </cell>
          <cell r="BS51" t="str">
            <v/>
          </cell>
          <cell r="BU51" t="str">
            <v/>
          </cell>
          <cell r="BW51" t="str">
            <v/>
          </cell>
          <cell r="BY51" t="str">
            <v/>
          </cell>
          <cell r="CA51" t="str">
            <v/>
          </cell>
          <cell r="CC51" t="str">
            <v/>
          </cell>
          <cell r="CE51" t="str">
            <v/>
          </cell>
        </row>
        <row r="52">
          <cell r="E52" t="str">
            <v>Boeing</v>
          </cell>
          <cell r="H52">
            <v>7</v>
          </cell>
          <cell r="I52">
            <v>10.276595744680851</v>
          </cell>
          <cell r="J52">
            <v>8</v>
          </cell>
          <cell r="K52">
            <v>11.74468085106383</v>
          </cell>
          <cell r="M52">
            <v>4.4042553191489358</v>
          </cell>
          <cell r="N52">
            <v>5</v>
          </cell>
          <cell r="O52">
            <v>7.3404255319148941</v>
          </cell>
          <cell r="P52">
            <v>2</v>
          </cell>
          <cell r="Q52">
            <v>2.9361702127659575</v>
          </cell>
          <cell r="S52">
            <v>7.3404255319148941</v>
          </cell>
          <cell r="U52">
            <v>10.276595744680851</v>
          </cell>
          <cell r="V52">
            <v>37</v>
          </cell>
          <cell r="AA52" t="str">
            <v/>
          </cell>
          <cell r="AC52">
            <v>11.74468085106383</v>
          </cell>
          <cell r="AE52">
            <v>11.74468085106383</v>
          </cell>
          <cell r="AG52">
            <v>13.212765957446809</v>
          </cell>
          <cell r="AI52">
            <v>10.276595744680851</v>
          </cell>
          <cell r="AK52" t="str">
            <v/>
          </cell>
          <cell r="AM52" t="str">
            <v/>
          </cell>
          <cell r="AO52" t="str">
            <v/>
          </cell>
          <cell r="AQ52" t="str">
            <v/>
          </cell>
          <cell r="AS52" t="str">
            <v/>
          </cell>
          <cell r="AU52" t="str">
            <v/>
          </cell>
          <cell r="AW52" t="str">
            <v/>
          </cell>
          <cell r="AY52" t="str">
            <v/>
          </cell>
          <cell r="BA52" t="str">
            <v/>
          </cell>
          <cell r="BC52" t="str">
            <v/>
          </cell>
          <cell r="BE52" t="str">
            <v/>
          </cell>
          <cell r="BG52" t="str">
            <v/>
          </cell>
          <cell r="BI52" t="str">
            <v/>
          </cell>
          <cell r="BK52" t="str">
            <v/>
          </cell>
          <cell r="BM52" t="str">
            <v/>
          </cell>
          <cell r="BO52" t="str">
            <v/>
          </cell>
          <cell r="BQ52" t="str">
            <v/>
          </cell>
          <cell r="BS52" t="str">
            <v/>
          </cell>
          <cell r="BU52" t="str">
            <v/>
          </cell>
          <cell r="BW52" t="str">
            <v/>
          </cell>
          <cell r="BY52" t="str">
            <v/>
          </cell>
          <cell r="CA52" t="str">
            <v/>
          </cell>
          <cell r="CC52" t="str">
            <v/>
          </cell>
          <cell r="CE52" t="str">
            <v/>
          </cell>
        </row>
        <row r="53">
          <cell r="E53" t="str">
            <v>Boeing</v>
          </cell>
          <cell r="H53">
            <v>8</v>
          </cell>
          <cell r="I53">
            <v>11.74468085106383</v>
          </cell>
          <cell r="J53">
            <v>8</v>
          </cell>
          <cell r="K53">
            <v>11.74468085106383</v>
          </cell>
          <cell r="M53">
            <v>10.276595744680851</v>
          </cell>
          <cell r="N53">
            <v>7</v>
          </cell>
          <cell r="O53">
            <v>10.276595744680851</v>
          </cell>
          <cell r="P53">
            <v>7</v>
          </cell>
          <cell r="Q53">
            <v>10.276595744680851</v>
          </cell>
          <cell r="S53">
            <v>8.8085106382978715</v>
          </cell>
          <cell r="U53">
            <v>10.276595744680851</v>
          </cell>
          <cell r="V53">
            <v>50</v>
          </cell>
          <cell r="AA53">
            <v>11.74468085106383</v>
          </cell>
          <cell r="AC53">
            <v>11.74468085106383</v>
          </cell>
          <cell r="AE53" t="str">
            <v/>
          </cell>
          <cell r="AG53" t="str">
            <v/>
          </cell>
          <cell r="AI53" t="str">
            <v/>
          </cell>
          <cell r="AK53" t="str">
            <v/>
          </cell>
          <cell r="AM53">
            <v>8.8085106382978715</v>
          </cell>
          <cell r="AO53">
            <v>8.8085106382978715</v>
          </cell>
          <cell r="AQ53">
            <v>13.212765957446809</v>
          </cell>
          <cell r="AS53">
            <v>7.3404255319148941</v>
          </cell>
          <cell r="AU53">
            <v>7.3404255319148941</v>
          </cell>
          <cell r="AW53">
            <v>11.74468085106383</v>
          </cell>
          <cell r="AY53">
            <v>11.74468085106383</v>
          </cell>
          <cell r="BA53">
            <v>7.3404255319148941</v>
          </cell>
          <cell r="BC53">
            <v>11.74468085106383</v>
          </cell>
          <cell r="BE53">
            <v>11.74468085106383</v>
          </cell>
          <cell r="BG53">
            <v>11.74468085106383</v>
          </cell>
          <cell r="BI53">
            <v>11.74468085106383</v>
          </cell>
          <cell r="BK53">
            <v>11.74468085106383</v>
          </cell>
          <cell r="BM53">
            <v>11.74468085106383</v>
          </cell>
          <cell r="BO53">
            <v>11.74468085106383</v>
          </cell>
          <cell r="BQ53">
            <v>11.74468085106383</v>
          </cell>
          <cell r="BS53">
            <v>11.74468085106383</v>
          </cell>
          <cell r="BU53">
            <v>11.74468085106383</v>
          </cell>
          <cell r="BW53">
            <v>11.74468085106383</v>
          </cell>
          <cell r="BY53">
            <v>4.4042553191489358</v>
          </cell>
          <cell r="CA53">
            <v>4.4042553191489358</v>
          </cell>
          <cell r="CC53">
            <v>4.4042553191489358</v>
          </cell>
          <cell r="CE53">
            <v>11.74468085106383</v>
          </cell>
        </row>
        <row r="54">
          <cell r="E54" t="str">
            <v>Boeing</v>
          </cell>
          <cell r="H54">
            <v>7</v>
          </cell>
          <cell r="I54">
            <v>10.276595744680851</v>
          </cell>
          <cell r="J54">
            <v>7</v>
          </cell>
          <cell r="K54">
            <v>10.276595744680851</v>
          </cell>
          <cell r="M54">
            <v>8.8085106382978715</v>
          </cell>
          <cell r="N54">
            <v>6</v>
          </cell>
          <cell r="O54">
            <v>8.8085106382978715</v>
          </cell>
          <cell r="P54">
            <v>5</v>
          </cell>
          <cell r="Q54">
            <v>7.3404255319148941</v>
          </cell>
          <cell r="S54">
            <v>10.276595744680851</v>
          </cell>
          <cell r="U54">
            <v>10.276595744680851</v>
          </cell>
          <cell r="V54">
            <v>45</v>
          </cell>
          <cell r="AA54" t="str">
            <v/>
          </cell>
          <cell r="AC54">
            <v>14.680851063829788</v>
          </cell>
          <cell r="AE54">
            <v>13.212765957446809</v>
          </cell>
          <cell r="AG54">
            <v>10.276595744680851</v>
          </cell>
          <cell r="AI54">
            <v>7.3404255319148941</v>
          </cell>
          <cell r="AK54">
            <v>8.8085106382978715</v>
          </cell>
          <cell r="AM54">
            <v>10.276595744680851</v>
          </cell>
          <cell r="AO54" t="str">
            <v/>
          </cell>
          <cell r="AQ54">
            <v>8.8085106382978715</v>
          </cell>
          <cell r="AS54">
            <v>8.8085106382978715</v>
          </cell>
          <cell r="AU54">
            <v>8.8085106382978715</v>
          </cell>
          <cell r="AW54">
            <v>11.74468085106383</v>
          </cell>
          <cell r="AY54">
            <v>7.3404255319148941</v>
          </cell>
          <cell r="BA54">
            <v>11.74468085106383</v>
          </cell>
          <cell r="BC54" t="str">
            <v/>
          </cell>
          <cell r="BE54" t="str">
            <v/>
          </cell>
          <cell r="BG54">
            <v>8.8085106382978715</v>
          </cell>
          <cell r="BI54">
            <v>8.8085106382978715</v>
          </cell>
          <cell r="BK54">
            <v>7.3404255319148941</v>
          </cell>
          <cell r="BM54" t="str">
            <v/>
          </cell>
          <cell r="BO54" t="str">
            <v/>
          </cell>
          <cell r="BQ54" t="str">
            <v/>
          </cell>
          <cell r="BS54">
            <v>10.276595744680851</v>
          </cell>
          <cell r="BU54">
            <v>13.212765957446809</v>
          </cell>
          <cell r="BW54">
            <v>7.3404255319148941</v>
          </cell>
          <cell r="BY54">
            <v>11.74468085106383</v>
          </cell>
          <cell r="CA54">
            <v>10.276595744680851</v>
          </cell>
          <cell r="CC54">
            <v>10.276595744680851</v>
          </cell>
          <cell r="CE54">
            <v>8.8085106382978715</v>
          </cell>
        </row>
        <row r="55">
          <cell r="E55" t="str">
            <v>Boeing</v>
          </cell>
          <cell r="H55">
            <v>8</v>
          </cell>
          <cell r="I55">
            <v>11.74468085106383</v>
          </cell>
          <cell r="J55">
            <v>5</v>
          </cell>
          <cell r="K55">
            <v>7.3404255319148941</v>
          </cell>
          <cell r="M55">
            <v>7.3404255319148941</v>
          </cell>
          <cell r="N55">
            <v>5</v>
          </cell>
          <cell r="O55">
            <v>7.3404255319148941</v>
          </cell>
          <cell r="P55">
            <v>5</v>
          </cell>
          <cell r="Q55">
            <v>7.3404255319148941</v>
          </cell>
          <cell r="S55">
            <v>7.3404255319148941</v>
          </cell>
          <cell r="U55">
            <v>4.4042553191489358</v>
          </cell>
          <cell r="V55">
            <v>36</v>
          </cell>
          <cell r="AA55" t="str">
            <v/>
          </cell>
          <cell r="AC55">
            <v>10.276595744680851</v>
          </cell>
          <cell r="AE55" t="str">
            <v/>
          </cell>
          <cell r="AG55" t="str">
            <v/>
          </cell>
          <cell r="AI55" t="str">
            <v/>
          </cell>
          <cell r="AK55" t="str">
            <v/>
          </cell>
          <cell r="AM55" t="str">
            <v/>
          </cell>
          <cell r="AO55" t="str">
            <v/>
          </cell>
          <cell r="AQ55" t="str">
            <v/>
          </cell>
          <cell r="AS55" t="str">
            <v/>
          </cell>
          <cell r="AU55" t="str">
            <v/>
          </cell>
          <cell r="AW55" t="str">
            <v/>
          </cell>
          <cell r="AY55" t="str">
            <v/>
          </cell>
          <cell r="BA55" t="str">
            <v/>
          </cell>
          <cell r="BC55" t="str">
            <v/>
          </cell>
          <cell r="BE55" t="str">
            <v/>
          </cell>
          <cell r="BG55" t="str">
            <v/>
          </cell>
          <cell r="BI55" t="str">
            <v/>
          </cell>
          <cell r="BK55" t="str">
            <v/>
          </cell>
          <cell r="BM55" t="str">
            <v/>
          </cell>
          <cell r="BO55" t="str">
            <v/>
          </cell>
          <cell r="BQ55" t="str">
            <v/>
          </cell>
          <cell r="BS55" t="str">
            <v/>
          </cell>
          <cell r="BU55" t="str">
            <v/>
          </cell>
          <cell r="BW55" t="str">
            <v/>
          </cell>
          <cell r="BY55" t="str">
            <v/>
          </cell>
          <cell r="CA55" t="str">
            <v/>
          </cell>
          <cell r="CC55" t="str">
            <v/>
          </cell>
          <cell r="CE55" t="str">
            <v/>
          </cell>
        </row>
        <row r="56">
          <cell r="E56" t="str">
            <v>Boeing</v>
          </cell>
          <cell r="H56">
            <v>5</v>
          </cell>
          <cell r="I56">
            <v>7.3404255319148941</v>
          </cell>
          <cell r="J56">
            <v>5</v>
          </cell>
          <cell r="K56">
            <v>7.3404255319148941</v>
          </cell>
          <cell r="M56">
            <v>4.4042553191489358</v>
          </cell>
          <cell r="N56">
            <v>4</v>
          </cell>
          <cell r="O56">
            <v>5.8723404255319149</v>
          </cell>
          <cell r="P56">
            <v>2</v>
          </cell>
          <cell r="Q56">
            <v>2.9361702127659575</v>
          </cell>
          <cell r="S56">
            <v>10.276595744680851</v>
          </cell>
          <cell r="U56">
            <v>7.3404255319148941</v>
          </cell>
          <cell r="V56">
            <v>31</v>
          </cell>
          <cell r="AA56">
            <v>5.8723404255319149</v>
          </cell>
          <cell r="AC56">
            <v>5.8723404255319149</v>
          </cell>
          <cell r="AE56">
            <v>11.74468085106383</v>
          </cell>
          <cell r="AG56">
            <v>7.3404255319148941</v>
          </cell>
          <cell r="AI56">
            <v>7.3404255319148941</v>
          </cell>
          <cell r="AK56">
            <v>7.3404255319148941</v>
          </cell>
          <cell r="AM56">
            <v>10.276595744680851</v>
          </cell>
          <cell r="AO56">
            <v>7.3404255319148941</v>
          </cell>
          <cell r="AQ56">
            <v>5.8723404255319149</v>
          </cell>
          <cell r="AS56">
            <v>5.8723404255319149</v>
          </cell>
          <cell r="AU56">
            <v>5.8723404255319149</v>
          </cell>
          <cell r="AW56">
            <v>5.8723404255319149</v>
          </cell>
          <cell r="AY56">
            <v>4.4042553191489358</v>
          </cell>
          <cell r="BA56">
            <v>13.212765957446809</v>
          </cell>
          <cell r="BC56">
            <v>8.8085106382978715</v>
          </cell>
          <cell r="BE56">
            <v>10.276595744680851</v>
          </cell>
          <cell r="BG56">
            <v>5.8723404255319149</v>
          </cell>
          <cell r="BI56">
            <v>7.3404255319148941</v>
          </cell>
          <cell r="BK56">
            <v>5.8723404255319149</v>
          </cell>
          <cell r="BM56">
            <v>5.8723404255319149</v>
          </cell>
          <cell r="BO56">
            <v>10.276595744680851</v>
          </cell>
          <cell r="BQ56">
            <v>8.8085106382978715</v>
          </cell>
          <cell r="BS56">
            <v>11.74468085106383</v>
          </cell>
          <cell r="BU56">
            <v>14.680851063829788</v>
          </cell>
          <cell r="BW56">
            <v>11.74468085106383</v>
          </cell>
          <cell r="BY56">
            <v>8.8085106382978715</v>
          </cell>
          <cell r="CA56">
            <v>11.74468085106383</v>
          </cell>
          <cell r="CC56">
            <v>10.276595744680851</v>
          </cell>
          <cell r="CE56">
            <v>13.212765957446809</v>
          </cell>
        </row>
        <row r="57">
          <cell r="E57" t="str">
            <v>Boeing</v>
          </cell>
          <cell r="H57">
            <v>7</v>
          </cell>
          <cell r="I57">
            <v>10.276595744680851</v>
          </cell>
          <cell r="J57">
            <v>7</v>
          </cell>
          <cell r="K57">
            <v>10.276595744680851</v>
          </cell>
          <cell r="M57">
            <v>2.9361702127659575</v>
          </cell>
          <cell r="N57">
            <v>6</v>
          </cell>
          <cell r="O57">
            <v>8.8085106382978715</v>
          </cell>
          <cell r="P57">
            <v>5</v>
          </cell>
          <cell r="Q57">
            <v>7.3404255319148941</v>
          </cell>
          <cell r="S57">
            <v>7.3404255319148941</v>
          </cell>
          <cell r="U57">
            <v>4.4042553191489358</v>
          </cell>
          <cell r="V57">
            <v>35</v>
          </cell>
          <cell r="AA57" t="str">
            <v/>
          </cell>
          <cell r="AC57" t="str">
            <v/>
          </cell>
          <cell r="AE57" t="str">
            <v/>
          </cell>
          <cell r="AG57" t="str">
            <v/>
          </cell>
          <cell r="AI57" t="str">
            <v/>
          </cell>
          <cell r="AK57" t="str">
            <v/>
          </cell>
          <cell r="AM57" t="str">
            <v/>
          </cell>
          <cell r="AO57" t="str">
            <v/>
          </cell>
          <cell r="AQ57" t="str">
            <v/>
          </cell>
          <cell r="AS57" t="str">
            <v/>
          </cell>
          <cell r="AU57" t="str">
            <v/>
          </cell>
          <cell r="AW57" t="str">
            <v/>
          </cell>
          <cell r="AY57" t="str">
            <v/>
          </cell>
          <cell r="BA57" t="str">
            <v/>
          </cell>
          <cell r="BC57" t="str">
            <v/>
          </cell>
          <cell r="BE57" t="str">
            <v/>
          </cell>
          <cell r="BG57" t="str">
            <v/>
          </cell>
          <cell r="BI57" t="str">
            <v/>
          </cell>
          <cell r="BK57" t="str">
            <v/>
          </cell>
          <cell r="BM57" t="str">
            <v/>
          </cell>
          <cell r="BO57" t="str">
            <v/>
          </cell>
          <cell r="BQ57" t="str">
            <v/>
          </cell>
          <cell r="BS57" t="str">
            <v/>
          </cell>
          <cell r="BU57" t="str">
            <v/>
          </cell>
          <cell r="BW57" t="str">
            <v/>
          </cell>
          <cell r="BY57" t="str">
            <v/>
          </cell>
          <cell r="CA57" t="str">
            <v/>
          </cell>
          <cell r="CC57" t="str">
            <v/>
          </cell>
          <cell r="CE57" t="str">
            <v/>
          </cell>
        </row>
        <row r="58">
          <cell r="E58" t="str">
            <v>Boeing</v>
          </cell>
          <cell r="H58">
            <v>7</v>
          </cell>
          <cell r="I58">
            <v>10.276595744680851</v>
          </cell>
          <cell r="J58">
            <v>6</v>
          </cell>
          <cell r="K58">
            <v>8.8085106382978715</v>
          </cell>
          <cell r="M58">
            <v>7.3404255319148941</v>
          </cell>
          <cell r="N58">
            <v>5</v>
          </cell>
          <cell r="O58">
            <v>7.3404255319148941</v>
          </cell>
          <cell r="P58">
            <v>5</v>
          </cell>
          <cell r="Q58">
            <v>7.3404255319148941</v>
          </cell>
          <cell r="S58">
            <v>8.8085106382978715</v>
          </cell>
          <cell r="U58">
            <v>7.3404255319148941</v>
          </cell>
          <cell r="V58">
            <v>39</v>
          </cell>
          <cell r="AA58" t="str">
            <v/>
          </cell>
          <cell r="AC58">
            <v>7.3404255319148941</v>
          </cell>
          <cell r="AE58" t="str">
            <v/>
          </cell>
          <cell r="AG58" t="str">
            <v/>
          </cell>
          <cell r="AI58">
            <v>8.8085106382978715</v>
          </cell>
          <cell r="AK58" t="str">
            <v/>
          </cell>
          <cell r="AM58">
            <v>10.276595744680851</v>
          </cell>
          <cell r="AO58" t="str">
            <v/>
          </cell>
          <cell r="AQ58" t="str">
            <v/>
          </cell>
          <cell r="AS58" t="str">
            <v/>
          </cell>
          <cell r="AU58" t="str">
            <v/>
          </cell>
          <cell r="AW58" t="str">
            <v/>
          </cell>
          <cell r="AY58" t="str">
            <v/>
          </cell>
          <cell r="BA58" t="str">
            <v/>
          </cell>
          <cell r="BC58">
            <v>10.276595744680851</v>
          </cell>
          <cell r="BE58">
            <v>8.8085106382978715</v>
          </cell>
          <cell r="BG58">
            <v>7.3404255319148941</v>
          </cell>
          <cell r="BI58">
            <v>7.3404255319148941</v>
          </cell>
          <cell r="BK58" t="str">
            <v/>
          </cell>
          <cell r="BM58" t="str">
            <v/>
          </cell>
          <cell r="BO58" t="str">
            <v/>
          </cell>
          <cell r="BQ58" t="str">
            <v/>
          </cell>
          <cell r="BS58" t="str">
            <v/>
          </cell>
          <cell r="BU58" t="str">
            <v/>
          </cell>
          <cell r="BW58" t="str">
            <v/>
          </cell>
          <cell r="BY58" t="str">
            <v/>
          </cell>
          <cell r="CA58" t="str">
            <v/>
          </cell>
          <cell r="CC58" t="str">
            <v/>
          </cell>
          <cell r="CE58" t="str">
            <v/>
          </cell>
        </row>
        <row r="59">
          <cell r="E59" t="str">
            <v>Boeing</v>
          </cell>
          <cell r="H59">
            <v>9</v>
          </cell>
          <cell r="I59">
            <v>13.212765957446809</v>
          </cell>
          <cell r="J59">
            <v>9</v>
          </cell>
          <cell r="K59">
            <v>13.212765957446809</v>
          </cell>
          <cell r="M59">
            <v>2.9361702127659575</v>
          </cell>
          <cell r="N59">
            <v>8</v>
          </cell>
          <cell r="O59">
            <v>11.74468085106383</v>
          </cell>
          <cell r="P59">
            <v>6</v>
          </cell>
          <cell r="Q59">
            <v>8.8085106382978715</v>
          </cell>
          <cell r="S59">
            <v>11.74468085106383</v>
          </cell>
          <cell r="U59">
            <v>7.3404255319148941</v>
          </cell>
          <cell r="V59">
            <v>47</v>
          </cell>
          <cell r="AA59">
            <v>10.276595744680851</v>
          </cell>
          <cell r="AC59">
            <v>11.74468085106383</v>
          </cell>
          <cell r="AE59">
            <v>11.74468085106383</v>
          </cell>
          <cell r="AG59">
            <v>10.276595744680851</v>
          </cell>
          <cell r="AI59" t="str">
            <v/>
          </cell>
          <cell r="AK59" t="str">
            <v/>
          </cell>
          <cell r="AM59" t="str">
            <v/>
          </cell>
          <cell r="AO59" t="str">
            <v/>
          </cell>
          <cell r="AQ59" t="str">
            <v/>
          </cell>
          <cell r="AS59" t="str">
            <v/>
          </cell>
          <cell r="AU59" t="str">
            <v/>
          </cell>
          <cell r="AW59" t="str">
            <v/>
          </cell>
          <cell r="AY59" t="str">
            <v/>
          </cell>
          <cell r="BA59" t="str">
            <v/>
          </cell>
          <cell r="BC59" t="str">
            <v/>
          </cell>
          <cell r="BE59" t="str">
            <v/>
          </cell>
          <cell r="BG59" t="str">
            <v/>
          </cell>
          <cell r="BI59" t="str">
            <v/>
          </cell>
          <cell r="BK59" t="str">
            <v/>
          </cell>
          <cell r="BM59" t="str">
            <v/>
          </cell>
          <cell r="BO59" t="str">
            <v/>
          </cell>
          <cell r="BQ59" t="str">
            <v/>
          </cell>
          <cell r="BS59" t="str">
            <v/>
          </cell>
          <cell r="BU59" t="str">
            <v/>
          </cell>
          <cell r="BW59" t="str">
            <v/>
          </cell>
          <cell r="BY59" t="str">
            <v/>
          </cell>
          <cell r="CA59" t="str">
            <v/>
          </cell>
          <cell r="CC59" t="str">
            <v/>
          </cell>
          <cell r="CE59" t="str">
            <v/>
          </cell>
        </row>
        <row r="60">
          <cell r="E60" t="str">
            <v>Boeing</v>
          </cell>
          <cell r="H60">
            <v>6</v>
          </cell>
          <cell r="I60">
            <v>8.8085106382978715</v>
          </cell>
          <cell r="J60">
            <v>7</v>
          </cell>
          <cell r="K60">
            <v>10.276595744680851</v>
          </cell>
          <cell r="M60">
            <v>8.8085106382978715</v>
          </cell>
          <cell r="N60">
            <v>5</v>
          </cell>
          <cell r="O60">
            <v>7.3404255319148941</v>
          </cell>
          <cell r="P60">
            <v>5</v>
          </cell>
          <cell r="Q60">
            <v>7.3404255319148941</v>
          </cell>
          <cell r="S60">
            <v>7.3404255319148941</v>
          </cell>
          <cell r="U60">
            <v>2.9361702127659575</v>
          </cell>
          <cell r="V60">
            <v>36</v>
          </cell>
          <cell r="AA60" t="str">
            <v/>
          </cell>
          <cell r="AC60" t="str">
            <v/>
          </cell>
          <cell r="AE60" t="str">
            <v/>
          </cell>
          <cell r="AG60" t="str">
            <v/>
          </cell>
          <cell r="AI60" t="str">
            <v/>
          </cell>
          <cell r="AK60">
            <v>14.680851063829788</v>
          </cell>
          <cell r="AM60" t="str">
            <v/>
          </cell>
          <cell r="AO60" t="str">
            <v/>
          </cell>
          <cell r="AQ60" t="str">
            <v/>
          </cell>
          <cell r="AS60">
            <v>7.3404255319148941</v>
          </cell>
          <cell r="AU60">
            <v>7.3404255319148941</v>
          </cell>
          <cell r="AW60">
            <v>7.3404255319148941</v>
          </cell>
          <cell r="AY60">
            <v>7.3404255319148941</v>
          </cell>
          <cell r="BA60">
            <v>14.680851063829788</v>
          </cell>
          <cell r="BC60" t="str">
            <v/>
          </cell>
          <cell r="BE60">
            <v>10.276595744680851</v>
          </cell>
          <cell r="BG60" t="str">
            <v/>
          </cell>
          <cell r="BI60" t="str">
            <v/>
          </cell>
          <cell r="BK60" t="str">
            <v/>
          </cell>
          <cell r="BM60" t="str">
            <v/>
          </cell>
          <cell r="BO60" t="str">
            <v/>
          </cell>
          <cell r="BQ60" t="str">
            <v/>
          </cell>
          <cell r="BS60">
            <v>11.74468085106383</v>
          </cell>
          <cell r="BU60" t="str">
            <v/>
          </cell>
          <cell r="BW60">
            <v>8.8085106382978715</v>
          </cell>
          <cell r="BY60" t="str">
            <v/>
          </cell>
          <cell r="CA60" t="str">
            <v/>
          </cell>
          <cell r="CC60" t="str">
            <v/>
          </cell>
          <cell r="CE60">
            <v>10.276595744680851</v>
          </cell>
        </row>
        <row r="61">
          <cell r="E61" t="str">
            <v>FedEx</v>
          </cell>
          <cell r="H61">
            <v>5</v>
          </cell>
          <cell r="I61">
            <v>2.875</v>
          </cell>
          <cell r="J61">
            <v>6</v>
          </cell>
          <cell r="K61">
            <v>3.4499999999999997</v>
          </cell>
          <cell r="M61">
            <v>1.7249999999999999</v>
          </cell>
          <cell r="N61">
            <v>5</v>
          </cell>
          <cell r="O61">
            <v>2.875</v>
          </cell>
          <cell r="P61">
            <v>4</v>
          </cell>
          <cell r="Q61">
            <v>2.2999999999999998</v>
          </cell>
          <cell r="S61">
            <v>3.4499999999999997</v>
          </cell>
          <cell r="U61">
            <v>0.57499999999999996</v>
          </cell>
          <cell r="V61">
            <v>30</v>
          </cell>
          <cell r="AA61">
            <v>4.5999999999999996</v>
          </cell>
          <cell r="AC61">
            <v>4.5999999999999996</v>
          </cell>
          <cell r="AE61">
            <v>4.0249999999999995</v>
          </cell>
          <cell r="AG61">
            <v>4.0249999999999995</v>
          </cell>
          <cell r="AI61">
            <v>2.875</v>
          </cell>
          <cell r="AK61">
            <v>4.0249999999999995</v>
          </cell>
          <cell r="AM61">
            <v>2.875</v>
          </cell>
          <cell r="AO61">
            <v>2.875</v>
          </cell>
          <cell r="AQ61">
            <v>2.875</v>
          </cell>
          <cell r="AS61">
            <v>2.875</v>
          </cell>
          <cell r="AU61">
            <v>2.875</v>
          </cell>
          <cell r="AW61">
            <v>4.0249999999999995</v>
          </cell>
          <cell r="AY61">
            <v>2.875</v>
          </cell>
          <cell r="BA61">
            <v>2.875</v>
          </cell>
          <cell r="BC61">
            <v>2.875</v>
          </cell>
          <cell r="BE61">
            <v>2.875</v>
          </cell>
          <cell r="BG61">
            <v>4.0249999999999995</v>
          </cell>
          <cell r="BI61">
            <v>2.875</v>
          </cell>
          <cell r="BK61">
            <v>4.0249999999999995</v>
          </cell>
          <cell r="BM61">
            <v>2.875</v>
          </cell>
          <cell r="BO61">
            <v>2.875</v>
          </cell>
          <cell r="BQ61">
            <v>2.875</v>
          </cell>
          <cell r="BS61">
            <v>2.875</v>
          </cell>
          <cell r="BU61">
            <v>2.875</v>
          </cell>
          <cell r="BW61">
            <v>2.875</v>
          </cell>
          <cell r="BY61">
            <v>2.875</v>
          </cell>
          <cell r="CA61">
            <v>2.875</v>
          </cell>
          <cell r="CC61">
            <v>2.875</v>
          </cell>
          <cell r="CE61">
            <v>2.875</v>
          </cell>
        </row>
        <row r="62">
          <cell r="E62" t="str">
            <v>FedEx</v>
          </cell>
          <cell r="H62">
            <v>5</v>
          </cell>
          <cell r="I62">
            <v>2.875</v>
          </cell>
          <cell r="J62">
            <v>5</v>
          </cell>
          <cell r="K62">
            <v>2.875</v>
          </cell>
          <cell r="M62">
            <v>0.57499999999999996</v>
          </cell>
          <cell r="N62">
            <v>5</v>
          </cell>
          <cell r="O62">
            <v>2.875</v>
          </cell>
          <cell r="P62">
            <v>1</v>
          </cell>
          <cell r="Q62">
            <v>0.57499999999999996</v>
          </cell>
          <cell r="S62">
            <v>0.57499999999999996</v>
          </cell>
          <cell r="U62">
            <v>0.57499999999999996</v>
          </cell>
          <cell r="V62">
            <v>19</v>
          </cell>
          <cell r="AA62" t="str">
            <v/>
          </cell>
          <cell r="AC62" t="str">
            <v/>
          </cell>
          <cell r="AE62" t="str">
            <v/>
          </cell>
          <cell r="AG62" t="str">
            <v/>
          </cell>
          <cell r="AI62" t="str">
            <v/>
          </cell>
          <cell r="AK62" t="str">
            <v/>
          </cell>
          <cell r="AM62" t="str">
            <v/>
          </cell>
          <cell r="AO62" t="str">
            <v/>
          </cell>
          <cell r="AQ62" t="str">
            <v/>
          </cell>
          <cell r="AS62" t="str">
            <v/>
          </cell>
          <cell r="AU62" t="str">
            <v/>
          </cell>
          <cell r="AW62" t="str">
            <v/>
          </cell>
          <cell r="AY62" t="str">
            <v/>
          </cell>
          <cell r="BA62" t="str">
            <v/>
          </cell>
          <cell r="BC62" t="str">
            <v/>
          </cell>
          <cell r="BE62" t="str">
            <v/>
          </cell>
          <cell r="BG62" t="str">
            <v/>
          </cell>
          <cell r="BI62" t="str">
            <v/>
          </cell>
          <cell r="BK62" t="str">
            <v/>
          </cell>
          <cell r="BM62" t="str">
            <v/>
          </cell>
          <cell r="BO62" t="str">
            <v/>
          </cell>
          <cell r="BQ62" t="str">
            <v/>
          </cell>
          <cell r="BS62" t="str">
            <v/>
          </cell>
          <cell r="BU62" t="str">
            <v/>
          </cell>
          <cell r="BW62" t="str">
            <v/>
          </cell>
          <cell r="BY62" t="str">
            <v/>
          </cell>
          <cell r="CA62" t="str">
            <v/>
          </cell>
          <cell r="CC62" t="str">
            <v/>
          </cell>
          <cell r="CE62" t="str">
            <v/>
          </cell>
        </row>
        <row r="63">
          <cell r="E63" t="str">
            <v>FedEx</v>
          </cell>
          <cell r="H63">
            <v>8</v>
          </cell>
          <cell r="I63">
            <v>4.5999999999999996</v>
          </cell>
          <cell r="J63">
            <v>8</v>
          </cell>
          <cell r="K63">
            <v>4.5999999999999996</v>
          </cell>
          <cell r="M63">
            <v>2.875</v>
          </cell>
          <cell r="N63">
            <v>7</v>
          </cell>
          <cell r="O63">
            <v>4.0249999999999995</v>
          </cell>
          <cell r="P63">
            <v>7</v>
          </cell>
          <cell r="Q63">
            <v>4.0249999999999995</v>
          </cell>
          <cell r="S63">
            <v>2.2999999999999998</v>
          </cell>
          <cell r="U63">
            <v>1.7249999999999999</v>
          </cell>
          <cell r="V63">
            <v>42</v>
          </cell>
          <cell r="AA63">
            <v>4.5999999999999996</v>
          </cell>
          <cell r="AC63">
            <v>5.1749999999999998</v>
          </cell>
          <cell r="AE63">
            <v>4.0249999999999995</v>
          </cell>
          <cell r="AG63" t="str">
            <v/>
          </cell>
          <cell r="AI63" t="str">
            <v/>
          </cell>
          <cell r="AK63">
            <v>3.4499999999999997</v>
          </cell>
          <cell r="AM63">
            <v>4.5999999999999996</v>
          </cell>
          <cell r="AO63">
            <v>4.0249999999999995</v>
          </cell>
          <cell r="AQ63">
            <v>5.1749999999999998</v>
          </cell>
          <cell r="AS63">
            <v>4.5999999999999996</v>
          </cell>
          <cell r="AU63">
            <v>4.0249999999999995</v>
          </cell>
          <cell r="AW63">
            <v>5.1749999999999998</v>
          </cell>
          <cell r="AY63">
            <v>5.1749999999999998</v>
          </cell>
          <cell r="BA63" t="str">
            <v/>
          </cell>
          <cell r="BC63">
            <v>5.1749999999999998</v>
          </cell>
          <cell r="BE63">
            <v>2.875</v>
          </cell>
          <cell r="BG63">
            <v>4.5999999999999996</v>
          </cell>
          <cell r="BI63" t="str">
            <v/>
          </cell>
          <cell r="BK63">
            <v>4.5999999999999996</v>
          </cell>
          <cell r="BM63">
            <v>4.5999999999999996</v>
          </cell>
          <cell r="BO63">
            <v>4.5999999999999996</v>
          </cell>
          <cell r="BQ63">
            <v>5.1749999999999998</v>
          </cell>
          <cell r="BS63" t="str">
            <v/>
          </cell>
          <cell r="BU63">
            <v>5.1749999999999998</v>
          </cell>
          <cell r="BW63">
            <v>5.1749999999999998</v>
          </cell>
          <cell r="BY63" t="str">
            <v/>
          </cell>
          <cell r="CA63">
            <v>2.875</v>
          </cell>
          <cell r="CC63" t="str">
            <v/>
          </cell>
          <cell r="CE63">
            <v>4.5999999999999996</v>
          </cell>
        </row>
        <row r="64">
          <cell r="E64" t="str">
            <v>FedEx</v>
          </cell>
          <cell r="H64">
            <v>10</v>
          </cell>
          <cell r="I64">
            <v>5.75</v>
          </cell>
          <cell r="J64">
            <v>10</v>
          </cell>
          <cell r="K64">
            <v>5.75</v>
          </cell>
          <cell r="M64">
            <v>5.75</v>
          </cell>
          <cell r="N64">
            <v>8</v>
          </cell>
          <cell r="O64">
            <v>4.5999999999999996</v>
          </cell>
          <cell r="P64">
            <v>10</v>
          </cell>
          <cell r="Q64">
            <v>5.75</v>
          </cell>
          <cell r="S64">
            <v>5.75</v>
          </cell>
          <cell r="U64">
            <v>5.75</v>
          </cell>
          <cell r="V64">
            <v>68</v>
          </cell>
          <cell r="AA64">
            <v>3.4499999999999997</v>
          </cell>
          <cell r="AC64">
            <v>4.0249999999999995</v>
          </cell>
          <cell r="AE64">
            <v>4.5999999999999996</v>
          </cell>
          <cell r="AG64">
            <v>3.4499999999999997</v>
          </cell>
          <cell r="AI64">
            <v>2.875</v>
          </cell>
          <cell r="AK64">
            <v>2.875</v>
          </cell>
          <cell r="AM64">
            <v>4.5999999999999996</v>
          </cell>
          <cell r="AO64" t="str">
            <v/>
          </cell>
          <cell r="AQ64" t="str">
            <v/>
          </cell>
          <cell r="AS64">
            <v>4.5999999999999996</v>
          </cell>
          <cell r="AU64" t="str">
            <v/>
          </cell>
          <cell r="AW64">
            <v>4.0249999999999995</v>
          </cell>
          <cell r="AY64" t="str">
            <v/>
          </cell>
          <cell r="BA64">
            <v>4.5999999999999996</v>
          </cell>
          <cell r="BC64" t="str">
            <v/>
          </cell>
          <cell r="BE64" t="str">
            <v/>
          </cell>
          <cell r="BG64">
            <v>4.5999999999999996</v>
          </cell>
          <cell r="BI64">
            <v>4.0249999999999995</v>
          </cell>
          <cell r="BK64">
            <v>2.875</v>
          </cell>
          <cell r="BM64">
            <v>2.875</v>
          </cell>
          <cell r="BO64" t="str">
            <v/>
          </cell>
          <cell r="BQ64">
            <v>5.1749999999999998</v>
          </cell>
          <cell r="BS64">
            <v>4.0249999999999995</v>
          </cell>
          <cell r="BU64">
            <v>4.0249999999999995</v>
          </cell>
          <cell r="BW64">
            <v>4.0249999999999995</v>
          </cell>
          <cell r="BY64" t="str">
            <v/>
          </cell>
          <cell r="CA64" t="str">
            <v/>
          </cell>
          <cell r="CC64" t="str">
            <v/>
          </cell>
          <cell r="CE64" t="str">
            <v/>
          </cell>
        </row>
        <row r="65">
          <cell r="E65" t="str">
            <v>FedEx</v>
          </cell>
          <cell r="H65">
            <v>7</v>
          </cell>
          <cell r="I65">
            <v>4.0249999999999995</v>
          </cell>
          <cell r="J65">
            <v>7</v>
          </cell>
          <cell r="K65">
            <v>4.0249999999999995</v>
          </cell>
          <cell r="M65">
            <v>4.0249999999999995</v>
          </cell>
          <cell r="N65">
            <v>7</v>
          </cell>
          <cell r="O65">
            <v>4.0249999999999995</v>
          </cell>
          <cell r="P65">
            <v>6</v>
          </cell>
          <cell r="Q65">
            <v>3.4499999999999997</v>
          </cell>
          <cell r="S65">
            <v>4.0249999999999995</v>
          </cell>
          <cell r="U65">
            <v>3.4499999999999997</v>
          </cell>
          <cell r="V65">
            <v>47</v>
          </cell>
          <cell r="AA65">
            <v>3.4499999999999997</v>
          </cell>
          <cell r="AC65">
            <v>3.4499999999999997</v>
          </cell>
          <cell r="AE65" t="str">
            <v/>
          </cell>
          <cell r="AG65">
            <v>4.0249999999999995</v>
          </cell>
          <cell r="AI65">
            <v>4.0249999999999995</v>
          </cell>
          <cell r="AK65" t="str">
            <v/>
          </cell>
          <cell r="AM65">
            <v>4.0249999999999995</v>
          </cell>
          <cell r="AO65" t="str">
            <v/>
          </cell>
          <cell r="AQ65" t="str">
            <v/>
          </cell>
          <cell r="AS65" t="str">
            <v/>
          </cell>
          <cell r="AU65" t="str">
            <v/>
          </cell>
          <cell r="AW65" t="str">
            <v/>
          </cell>
          <cell r="AY65" t="str">
            <v/>
          </cell>
          <cell r="BA65" t="str">
            <v/>
          </cell>
          <cell r="BC65" t="str">
            <v/>
          </cell>
          <cell r="BE65" t="str">
            <v/>
          </cell>
          <cell r="BG65" t="str">
            <v/>
          </cell>
          <cell r="BI65" t="str">
            <v/>
          </cell>
          <cell r="BK65" t="str">
            <v/>
          </cell>
          <cell r="BM65" t="str">
            <v/>
          </cell>
          <cell r="BO65" t="str">
            <v/>
          </cell>
          <cell r="BQ65" t="str">
            <v/>
          </cell>
          <cell r="BS65" t="str">
            <v/>
          </cell>
          <cell r="BU65" t="str">
            <v/>
          </cell>
          <cell r="BW65" t="str">
            <v/>
          </cell>
          <cell r="BY65" t="str">
            <v/>
          </cell>
          <cell r="CA65" t="str">
            <v/>
          </cell>
          <cell r="CC65" t="str">
            <v/>
          </cell>
          <cell r="CE65" t="str">
            <v/>
          </cell>
        </row>
        <row r="66">
          <cell r="E66" t="str">
            <v>FedEx</v>
          </cell>
          <cell r="H66">
            <v>5</v>
          </cell>
          <cell r="I66">
            <v>2.875</v>
          </cell>
          <cell r="J66">
            <v>7</v>
          </cell>
          <cell r="K66">
            <v>4.0249999999999995</v>
          </cell>
          <cell r="M66">
            <v>4.0249999999999995</v>
          </cell>
          <cell r="N66">
            <v>5</v>
          </cell>
          <cell r="O66">
            <v>2.875</v>
          </cell>
          <cell r="P66">
            <v>5</v>
          </cell>
          <cell r="Q66">
            <v>2.875</v>
          </cell>
          <cell r="S66">
            <v>2.875</v>
          </cell>
          <cell r="U66">
            <v>3.4499999999999997</v>
          </cell>
          <cell r="V66">
            <v>40</v>
          </cell>
          <cell r="AA66">
            <v>2.875</v>
          </cell>
          <cell r="AC66" t="str">
            <v/>
          </cell>
          <cell r="AE66" t="str">
            <v/>
          </cell>
          <cell r="AG66" t="str">
            <v/>
          </cell>
          <cell r="AI66">
            <v>2.875</v>
          </cell>
          <cell r="AK66">
            <v>2.875</v>
          </cell>
          <cell r="AM66">
            <v>2.875</v>
          </cell>
          <cell r="AO66">
            <v>2.875</v>
          </cell>
          <cell r="AQ66">
            <v>2.875</v>
          </cell>
          <cell r="AS66">
            <v>2.875</v>
          </cell>
          <cell r="AU66">
            <v>2.875</v>
          </cell>
          <cell r="AW66">
            <v>2.875</v>
          </cell>
          <cell r="AY66">
            <v>2.875</v>
          </cell>
          <cell r="BA66">
            <v>2.875</v>
          </cell>
          <cell r="BC66" t="str">
            <v/>
          </cell>
          <cell r="BE66" t="str">
            <v/>
          </cell>
          <cell r="BG66" t="str">
            <v/>
          </cell>
          <cell r="BI66" t="str">
            <v/>
          </cell>
          <cell r="BK66" t="str">
            <v/>
          </cell>
          <cell r="BM66" t="str">
            <v/>
          </cell>
          <cell r="BO66" t="str">
            <v/>
          </cell>
          <cell r="BQ66" t="str">
            <v/>
          </cell>
          <cell r="BS66" t="str">
            <v/>
          </cell>
          <cell r="BU66" t="str">
            <v/>
          </cell>
          <cell r="BW66" t="str">
            <v/>
          </cell>
          <cell r="BY66" t="str">
            <v/>
          </cell>
          <cell r="CA66" t="str">
            <v/>
          </cell>
          <cell r="CC66" t="str">
            <v/>
          </cell>
          <cell r="CE66" t="str">
            <v/>
          </cell>
        </row>
        <row r="67">
          <cell r="E67" t="str">
            <v>FedEx</v>
          </cell>
          <cell r="H67">
            <v>7</v>
          </cell>
          <cell r="I67">
            <v>4.0249999999999995</v>
          </cell>
          <cell r="J67">
            <v>9</v>
          </cell>
          <cell r="K67">
            <v>5.1749999999999998</v>
          </cell>
          <cell r="M67">
            <v>4.0249999999999995</v>
          </cell>
          <cell r="N67">
            <v>7</v>
          </cell>
          <cell r="O67">
            <v>4.0249999999999995</v>
          </cell>
          <cell r="P67">
            <v>8</v>
          </cell>
          <cell r="Q67">
            <v>4.5999999999999996</v>
          </cell>
          <cell r="S67">
            <v>4.5999999999999996</v>
          </cell>
          <cell r="U67">
            <v>2.875</v>
          </cell>
          <cell r="V67">
            <v>51</v>
          </cell>
          <cell r="AA67" t="str">
            <v/>
          </cell>
          <cell r="AC67" t="str">
            <v/>
          </cell>
          <cell r="AE67" t="str">
            <v/>
          </cell>
          <cell r="AG67">
            <v>4.5999999999999996</v>
          </cell>
          <cell r="AI67">
            <v>5.1749999999999998</v>
          </cell>
          <cell r="AK67" t="str">
            <v/>
          </cell>
          <cell r="AM67">
            <v>4.5999999999999996</v>
          </cell>
          <cell r="AO67" t="str">
            <v/>
          </cell>
          <cell r="AQ67">
            <v>5.75</v>
          </cell>
          <cell r="AS67">
            <v>5.1749999999999998</v>
          </cell>
          <cell r="AU67">
            <v>5.75</v>
          </cell>
          <cell r="AW67">
            <v>5.75</v>
          </cell>
          <cell r="AY67">
            <v>5.1749999999999998</v>
          </cell>
          <cell r="BA67" t="str">
            <v/>
          </cell>
          <cell r="BC67">
            <v>4.5999999999999996</v>
          </cell>
          <cell r="BE67" t="str">
            <v/>
          </cell>
          <cell r="BG67">
            <v>4.5999999999999996</v>
          </cell>
          <cell r="BI67" t="str">
            <v/>
          </cell>
          <cell r="BK67">
            <v>4.5999999999999996</v>
          </cell>
          <cell r="BM67" t="str">
            <v/>
          </cell>
          <cell r="BO67" t="str">
            <v/>
          </cell>
          <cell r="BQ67" t="str">
            <v/>
          </cell>
          <cell r="BS67" t="str">
            <v/>
          </cell>
          <cell r="BU67" t="str">
            <v/>
          </cell>
          <cell r="BW67" t="str">
            <v/>
          </cell>
          <cell r="BY67" t="str">
            <v/>
          </cell>
          <cell r="CA67" t="str">
            <v/>
          </cell>
          <cell r="CC67" t="str">
            <v/>
          </cell>
          <cell r="CE67" t="str">
            <v/>
          </cell>
        </row>
        <row r="68">
          <cell r="E68" t="str">
            <v>FedEx</v>
          </cell>
          <cell r="H68">
            <v>8</v>
          </cell>
          <cell r="I68">
            <v>4.5999999999999996</v>
          </cell>
          <cell r="J68">
            <v>8</v>
          </cell>
          <cell r="K68">
            <v>4.5999999999999996</v>
          </cell>
          <cell r="M68">
            <v>3.4499999999999997</v>
          </cell>
          <cell r="N68">
            <v>7</v>
          </cell>
          <cell r="O68">
            <v>4.0249999999999995</v>
          </cell>
          <cell r="P68">
            <v>5</v>
          </cell>
          <cell r="Q68">
            <v>2.875</v>
          </cell>
          <cell r="S68">
            <v>3.4499999999999997</v>
          </cell>
          <cell r="U68">
            <v>2.875</v>
          </cell>
          <cell r="V68">
            <v>45</v>
          </cell>
          <cell r="AA68">
            <v>4.5999999999999996</v>
          </cell>
          <cell r="AC68">
            <v>4.5999999999999996</v>
          </cell>
          <cell r="AE68">
            <v>4.5999999999999996</v>
          </cell>
          <cell r="AG68">
            <v>4.5999999999999996</v>
          </cell>
          <cell r="AI68">
            <v>4.5999999999999996</v>
          </cell>
          <cell r="AK68">
            <v>5.1749999999999998</v>
          </cell>
          <cell r="AM68">
            <v>4.0249999999999995</v>
          </cell>
          <cell r="AO68" t="str">
            <v/>
          </cell>
          <cell r="AQ68">
            <v>3.4499999999999997</v>
          </cell>
          <cell r="AS68">
            <v>4.5999999999999996</v>
          </cell>
          <cell r="AU68">
            <v>4.5999999999999996</v>
          </cell>
          <cell r="AW68">
            <v>4.0249999999999995</v>
          </cell>
          <cell r="AY68">
            <v>5.1749999999999998</v>
          </cell>
          <cell r="BA68" t="str">
            <v/>
          </cell>
          <cell r="BC68">
            <v>4.0249999999999995</v>
          </cell>
          <cell r="BE68">
            <v>3.4499999999999997</v>
          </cell>
          <cell r="BG68">
            <v>4.0249999999999995</v>
          </cell>
          <cell r="BI68">
            <v>4.5999999999999996</v>
          </cell>
          <cell r="BK68">
            <v>4.0249999999999995</v>
          </cell>
          <cell r="BM68">
            <v>3.4499999999999997</v>
          </cell>
          <cell r="BO68">
            <v>4.5999999999999996</v>
          </cell>
          <cell r="BQ68" t="str">
            <v/>
          </cell>
          <cell r="BS68">
            <v>4.0249999999999995</v>
          </cell>
          <cell r="BU68">
            <v>4.5999999999999996</v>
          </cell>
          <cell r="BW68">
            <v>4.0249999999999995</v>
          </cell>
          <cell r="BY68">
            <v>3.4499999999999997</v>
          </cell>
          <cell r="CA68" t="str">
            <v/>
          </cell>
          <cell r="CC68">
            <v>4.0249999999999995</v>
          </cell>
          <cell r="CE68">
            <v>4.5999999999999996</v>
          </cell>
        </row>
        <row r="69">
          <cell r="E69" t="str">
            <v>FedEx</v>
          </cell>
          <cell r="H69">
            <v>1</v>
          </cell>
          <cell r="I69">
            <v>0.57499999999999996</v>
          </cell>
          <cell r="J69">
            <v>8</v>
          </cell>
          <cell r="K69">
            <v>4.5999999999999996</v>
          </cell>
          <cell r="M69">
            <v>0.57499999999999996</v>
          </cell>
          <cell r="N69">
            <v>1</v>
          </cell>
          <cell r="O69">
            <v>0.57499999999999996</v>
          </cell>
          <cell r="P69">
            <v>1</v>
          </cell>
          <cell r="Q69">
            <v>0.57499999999999996</v>
          </cell>
          <cell r="S69">
            <v>2.875</v>
          </cell>
          <cell r="U69">
            <v>1.1499999999999999</v>
          </cell>
          <cell r="V69">
            <v>19</v>
          </cell>
          <cell r="AA69" t="str">
            <v/>
          </cell>
          <cell r="AC69" t="str">
            <v/>
          </cell>
          <cell r="AE69" t="str">
            <v/>
          </cell>
          <cell r="AG69" t="str">
            <v/>
          </cell>
          <cell r="AI69" t="str">
            <v/>
          </cell>
          <cell r="AK69" t="str">
            <v/>
          </cell>
          <cell r="AM69" t="str">
            <v/>
          </cell>
          <cell r="AO69" t="str">
            <v/>
          </cell>
          <cell r="AQ69">
            <v>4.5999999999999996</v>
          </cell>
          <cell r="AS69" t="str">
            <v/>
          </cell>
          <cell r="AU69">
            <v>4.5999999999999996</v>
          </cell>
          <cell r="AW69" t="str">
            <v/>
          </cell>
          <cell r="AY69" t="str">
            <v/>
          </cell>
          <cell r="BA69" t="str">
            <v/>
          </cell>
          <cell r="BC69" t="str">
            <v/>
          </cell>
          <cell r="BE69" t="str">
            <v/>
          </cell>
          <cell r="BG69" t="str">
            <v/>
          </cell>
          <cell r="BI69" t="str">
            <v/>
          </cell>
          <cell r="BK69" t="str">
            <v/>
          </cell>
          <cell r="BM69" t="str">
            <v/>
          </cell>
          <cell r="BO69" t="str">
            <v/>
          </cell>
          <cell r="BQ69" t="str">
            <v/>
          </cell>
          <cell r="BS69" t="str">
            <v/>
          </cell>
          <cell r="BU69">
            <v>2.875</v>
          </cell>
          <cell r="BW69">
            <v>2.875</v>
          </cell>
          <cell r="BY69" t="str">
            <v/>
          </cell>
          <cell r="CA69" t="str">
            <v/>
          </cell>
          <cell r="CC69" t="str">
            <v/>
          </cell>
          <cell r="CE69" t="str">
            <v/>
          </cell>
        </row>
        <row r="70">
          <cell r="E70" t="str">
            <v>FedEx</v>
          </cell>
          <cell r="H70">
            <v>10</v>
          </cell>
          <cell r="I70">
            <v>5.75</v>
          </cell>
          <cell r="J70">
            <v>10</v>
          </cell>
          <cell r="K70">
            <v>5.75</v>
          </cell>
          <cell r="M70">
            <v>5.75</v>
          </cell>
          <cell r="N70">
            <v>10</v>
          </cell>
          <cell r="O70">
            <v>5.75</v>
          </cell>
          <cell r="P70">
            <v>9</v>
          </cell>
          <cell r="Q70">
            <v>5.1749999999999998</v>
          </cell>
          <cell r="S70">
            <v>5.75</v>
          </cell>
          <cell r="U70">
            <v>5.75</v>
          </cell>
          <cell r="V70">
            <v>69</v>
          </cell>
          <cell r="AA70">
            <v>0.57499999999999996</v>
          </cell>
          <cell r="AC70">
            <v>0.57499999999999996</v>
          </cell>
          <cell r="AE70">
            <v>0.57499999999999996</v>
          </cell>
          <cell r="AG70">
            <v>0.57499999999999996</v>
          </cell>
          <cell r="AI70" t="str">
            <v/>
          </cell>
          <cell r="AK70" t="str">
            <v/>
          </cell>
          <cell r="AM70" t="str">
            <v/>
          </cell>
          <cell r="AO70" t="str">
            <v/>
          </cell>
          <cell r="AQ70" t="str">
            <v/>
          </cell>
          <cell r="AS70" t="str">
            <v/>
          </cell>
          <cell r="AU70" t="str">
            <v/>
          </cell>
          <cell r="AW70" t="str">
            <v/>
          </cell>
          <cell r="AY70" t="str">
            <v/>
          </cell>
          <cell r="BA70" t="str">
            <v/>
          </cell>
          <cell r="BC70" t="str">
            <v/>
          </cell>
          <cell r="BE70" t="str">
            <v/>
          </cell>
          <cell r="BG70" t="str">
            <v/>
          </cell>
          <cell r="BI70" t="str">
            <v/>
          </cell>
          <cell r="BK70" t="str">
            <v/>
          </cell>
          <cell r="BM70" t="str">
            <v/>
          </cell>
          <cell r="BO70" t="str">
            <v/>
          </cell>
          <cell r="BQ70" t="str">
            <v/>
          </cell>
          <cell r="BS70" t="str">
            <v/>
          </cell>
          <cell r="BU70" t="str">
            <v/>
          </cell>
          <cell r="BW70" t="str">
            <v/>
          </cell>
          <cell r="BY70" t="str">
            <v/>
          </cell>
          <cell r="CA70" t="str">
            <v/>
          </cell>
          <cell r="CC70" t="str">
            <v/>
          </cell>
          <cell r="CE70" t="str">
            <v/>
          </cell>
        </row>
        <row r="71">
          <cell r="E71" t="str">
            <v>FedEx</v>
          </cell>
          <cell r="H71">
            <v>8</v>
          </cell>
          <cell r="I71">
            <v>4.5999999999999996</v>
          </cell>
          <cell r="J71">
            <v>8</v>
          </cell>
          <cell r="K71">
            <v>4.5999999999999996</v>
          </cell>
          <cell r="M71">
            <v>4.5999999999999996</v>
          </cell>
          <cell r="N71">
            <v>8</v>
          </cell>
          <cell r="O71">
            <v>4.5999999999999996</v>
          </cell>
          <cell r="P71">
            <v>4</v>
          </cell>
          <cell r="Q71">
            <v>2.2999999999999998</v>
          </cell>
          <cell r="S71">
            <v>0.57499999999999996</v>
          </cell>
          <cell r="U71">
            <v>0.57499999999999996</v>
          </cell>
          <cell r="V71">
            <v>38</v>
          </cell>
          <cell r="AA71" t="str">
            <v/>
          </cell>
          <cell r="AC71" t="str">
            <v/>
          </cell>
          <cell r="AE71" t="str">
            <v/>
          </cell>
          <cell r="AG71" t="str">
            <v/>
          </cell>
          <cell r="AI71" t="str">
            <v/>
          </cell>
          <cell r="AK71" t="str">
            <v/>
          </cell>
          <cell r="AM71" t="str">
            <v/>
          </cell>
          <cell r="AO71" t="str">
            <v/>
          </cell>
          <cell r="AQ71">
            <v>2.875</v>
          </cell>
          <cell r="AS71" t="str">
            <v/>
          </cell>
          <cell r="AU71">
            <v>2.875</v>
          </cell>
          <cell r="AW71">
            <v>4.0249999999999995</v>
          </cell>
          <cell r="AY71" t="str">
            <v/>
          </cell>
          <cell r="BA71" t="str">
            <v/>
          </cell>
          <cell r="BC71" t="str">
            <v/>
          </cell>
          <cell r="BE71" t="str">
            <v/>
          </cell>
          <cell r="BG71" t="str">
            <v/>
          </cell>
          <cell r="BI71" t="str">
            <v/>
          </cell>
          <cell r="BK71" t="str">
            <v/>
          </cell>
          <cell r="BM71" t="str">
            <v/>
          </cell>
          <cell r="BO71" t="str">
            <v/>
          </cell>
          <cell r="BQ71" t="str">
            <v/>
          </cell>
          <cell r="BS71" t="str">
            <v/>
          </cell>
          <cell r="BU71" t="str">
            <v/>
          </cell>
          <cell r="BW71">
            <v>2.875</v>
          </cell>
          <cell r="BY71" t="str">
            <v/>
          </cell>
          <cell r="CA71" t="str">
            <v/>
          </cell>
          <cell r="CC71" t="str">
            <v/>
          </cell>
          <cell r="CE71" t="str">
            <v/>
          </cell>
        </row>
        <row r="72">
          <cell r="E72" t="str">
            <v>FedEx</v>
          </cell>
          <cell r="H72">
            <v>10</v>
          </cell>
          <cell r="I72">
            <v>5.75</v>
          </cell>
          <cell r="J72">
            <v>10</v>
          </cell>
          <cell r="K72">
            <v>5.75</v>
          </cell>
          <cell r="M72">
            <v>5.75</v>
          </cell>
          <cell r="N72">
            <v>7</v>
          </cell>
          <cell r="O72">
            <v>4.0249999999999995</v>
          </cell>
          <cell r="P72">
            <v>6</v>
          </cell>
          <cell r="Q72">
            <v>3.4499999999999997</v>
          </cell>
          <cell r="S72">
            <v>5.75</v>
          </cell>
          <cell r="U72">
            <v>4.5999999999999996</v>
          </cell>
          <cell r="V72">
            <v>61</v>
          </cell>
          <cell r="AA72">
            <v>5.1749999999999998</v>
          </cell>
          <cell r="AC72">
            <v>3.4499999999999997</v>
          </cell>
          <cell r="AE72">
            <v>4.5999999999999996</v>
          </cell>
          <cell r="AG72">
            <v>5.75</v>
          </cell>
          <cell r="AI72">
            <v>5.1749999999999998</v>
          </cell>
          <cell r="AK72">
            <v>3.4499999999999997</v>
          </cell>
          <cell r="AM72">
            <v>4.0249999999999995</v>
          </cell>
          <cell r="AO72">
            <v>3.4499999999999997</v>
          </cell>
          <cell r="AQ72">
            <v>4.5999999999999996</v>
          </cell>
          <cell r="AS72">
            <v>5.75</v>
          </cell>
          <cell r="AU72">
            <v>5.75</v>
          </cell>
          <cell r="AW72">
            <v>5.75</v>
          </cell>
          <cell r="AY72">
            <v>2.875</v>
          </cell>
          <cell r="BA72">
            <v>3.4499999999999997</v>
          </cell>
          <cell r="BC72">
            <v>4.5999999999999996</v>
          </cell>
          <cell r="BE72">
            <v>4.0249999999999995</v>
          </cell>
          <cell r="BG72">
            <v>4.5999999999999996</v>
          </cell>
          <cell r="BI72">
            <v>4.0249999999999995</v>
          </cell>
          <cell r="BK72">
            <v>4.5999999999999996</v>
          </cell>
          <cell r="BM72">
            <v>5.75</v>
          </cell>
          <cell r="BO72">
            <v>5.75</v>
          </cell>
          <cell r="BQ72">
            <v>5.75</v>
          </cell>
          <cell r="BS72">
            <v>5.75</v>
          </cell>
          <cell r="BU72">
            <v>5.75</v>
          </cell>
          <cell r="BW72">
            <v>2.875</v>
          </cell>
          <cell r="BY72">
            <v>5.1749999999999998</v>
          </cell>
          <cell r="CA72">
            <v>2.875</v>
          </cell>
          <cell r="CC72">
            <v>4.5999999999999996</v>
          </cell>
          <cell r="CE72">
            <v>2.875</v>
          </cell>
        </row>
        <row r="73">
          <cell r="E73" t="str">
            <v>FedEx</v>
          </cell>
          <cell r="H73">
            <v>5</v>
          </cell>
          <cell r="I73">
            <v>2.875</v>
          </cell>
          <cell r="J73">
            <v>5</v>
          </cell>
          <cell r="K73">
            <v>2.875</v>
          </cell>
          <cell r="M73">
            <v>2.875</v>
          </cell>
          <cell r="N73">
            <v>5</v>
          </cell>
          <cell r="O73">
            <v>2.875</v>
          </cell>
          <cell r="P73">
            <v>5</v>
          </cell>
          <cell r="Q73">
            <v>2.875</v>
          </cell>
          <cell r="S73">
            <v>2.875</v>
          </cell>
          <cell r="U73">
            <v>2.875</v>
          </cell>
          <cell r="V73">
            <v>35</v>
          </cell>
          <cell r="AA73" t="str">
            <v/>
          </cell>
          <cell r="AC73" t="str">
            <v/>
          </cell>
          <cell r="AE73" t="str">
            <v/>
          </cell>
          <cell r="AG73" t="str">
            <v/>
          </cell>
          <cell r="AI73" t="str">
            <v/>
          </cell>
          <cell r="AK73" t="str">
            <v/>
          </cell>
          <cell r="AM73" t="str">
            <v/>
          </cell>
          <cell r="AO73" t="str">
            <v/>
          </cell>
          <cell r="AQ73" t="str">
            <v/>
          </cell>
          <cell r="AS73" t="str">
            <v/>
          </cell>
          <cell r="AU73" t="str">
            <v/>
          </cell>
          <cell r="AW73" t="str">
            <v/>
          </cell>
          <cell r="AY73" t="str">
            <v/>
          </cell>
          <cell r="BA73" t="str">
            <v/>
          </cell>
          <cell r="BC73" t="str">
            <v/>
          </cell>
          <cell r="BE73" t="str">
            <v/>
          </cell>
          <cell r="BG73" t="str">
            <v/>
          </cell>
          <cell r="BI73" t="str">
            <v/>
          </cell>
          <cell r="BK73" t="str">
            <v/>
          </cell>
          <cell r="BM73" t="str">
            <v/>
          </cell>
          <cell r="BO73" t="str">
            <v/>
          </cell>
          <cell r="BQ73" t="str">
            <v/>
          </cell>
          <cell r="BS73" t="str">
            <v/>
          </cell>
          <cell r="BU73" t="str">
            <v/>
          </cell>
          <cell r="BW73" t="str">
            <v/>
          </cell>
          <cell r="BY73" t="str">
            <v/>
          </cell>
          <cell r="CA73" t="str">
            <v/>
          </cell>
          <cell r="CC73" t="str">
            <v/>
          </cell>
          <cell r="CE73" t="str">
            <v/>
          </cell>
        </row>
        <row r="74">
          <cell r="E74" t="str">
            <v>FedEx</v>
          </cell>
          <cell r="H74">
            <v>10</v>
          </cell>
          <cell r="I74">
            <v>5.75</v>
          </cell>
          <cell r="J74">
            <v>10</v>
          </cell>
          <cell r="K74">
            <v>5.75</v>
          </cell>
          <cell r="M74">
            <v>5.75</v>
          </cell>
          <cell r="N74">
            <v>8</v>
          </cell>
          <cell r="O74">
            <v>4.5999999999999996</v>
          </cell>
          <cell r="P74">
            <v>8</v>
          </cell>
          <cell r="Q74">
            <v>4.5999999999999996</v>
          </cell>
          <cell r="S74">
            <v>5.1749999999999998</v>
          </cell>
          <cell r="U74">
            <v>4.5999999999999996</v>
          </cell>
          <cell r="V74">
            <v>63</v>
          </cell>
          <cell r="AA74" t="str">
            <v/>
          </cell>
          <cell r="AC74">
            <v>5.75</v>
          </cell>
          <cell r="AE74" t="str">
            <v/>
          </cell>
          <cell r="AG74" t="str">
            <v/>
          </cell>
          <cell r="AI74" t="str">
            <v/>
          </cell>
          <cell r="AK74" t="str">
            <v/>
          </cell>
          <cell r="AM74" t="str">
            <v/>
          </cell>
          <cell r="AO74" t="str">
            <v/>
          </cell>
          <cell r="AQ74">
            <v>5.75</v>
          </cell>
          <cell r="AS74">
            <v>5.75</v>
          </cell>
          <cell r="AU74">
            <v>5.75</v>
          </cell>
          <cell r="AW74">
            <v>5.75</v>
          </cell>
          <cell r="AY74" t="str">
            <v/>
          </cell>
          <cell r="BA74" t="str">
            <v/>
          </cell>
          <cell r="BC74">
            <v>5.75</v>
          </cell>
          <cell r="BE74">
            <v>5.75</v>
          </cell>
          <cell r="BG74">
            <v>5.75</v>
          </cell>
          <cell r="BI74">
            <v>5.75</v>
          </cell>
          <cell r="BK74">
            <v>5.75</v>
          </cell>
          <cell r="BM74" t="str">
            <v/>
          </cell>
          <cell r="BO74" t="str">
            <v/>
          </cell>
          <cell r="BQ74" t="str">
            <v/>
          </cell>
          <cell r="BS74" t="str">
            <v/>
          </cell>
          <cell r="BU74" t="str">
            <v/>
          </cell>
          <cell r="BW74">
            <v>5.75</v>
          </cell>
          <cell r="BY74" t="str">
            <v/>
          </cell>
          <cell r="CA74" t="str">
            <v/>
          </cell>
          <cell r="CC74" t="str">
            <v/>
          </cell>
          <cell r="CE74">
            <v>5.1749999999999998</v>
          </cell>
        </row>
        <row r="75">
          <cell r="E75" t="str">
            <v>FedEx</v>
          </cell>
          <cell r="H75">
            <v>5</v>
          </cell>
          <cell r="I75">
            <v>2.875</v>
          </cell>
          <cell r="J75">
            <v>5</v>
          </cell>
          <cell r="K75">
            <v>2.875</v>
          </cell>
          <cell r="M75">
            <v>2.875</v>
          </cell>
          <cell r="N75">
            <v>5</v>
          </cell>
          <cell r="O75">
            <v>2.875</v>
          </cell>
          <cell r="P75">
            <v>5</v>
          </cell>
          <cell r="Q75">
            <v>2.875</v>
          </cell>
          <cell r="S75">
            <v>2.875</v>
          </cell>
          <cell r="U75">
            <v>2.875</v>
          </cell>
          <cell r="V75">
            <v>35</v>
          </cell>
          <cell r="AA75" t="str">
            <v/>
          </cell>
          <cell r="AC75" t="str">
            <v/>
          </cell>
          <cell r="AE75" t="str">
            <v/>
          </cell>
          <cell r="AG75" t="str">
            <v/>
          </cell>
          <cell r="AI75" t="str">
            <v/>
          </cell>
          <cell r="AK75" t="str">
            <v/>
          </cell>
          <cell r="AM75" t="str">
            <v/>
          </cell>
          <cell r="AO75" t="str">
            <v/>
          </cell>
          <cell r="AQ75" t="str">
            <v/>
          </cell>
          <cell r="AS75" t="str">
            <v/>
          </cell>
          <cell r="AU75" t="str">
            <v/>
          </cell>
          <cell r="AW75" t="str">
            <v/>
          </cell>
          <cell r="AY75" t="str">
            <v/>
          </cell>
          <cell r="BA75" t="str">
            <v/>
          </cell>
          <cell r="BC75" t="str">
            <v/>
          </cell>
          <cell r="BE75" t="str">
            <v/>
          </cell>
          <cell r="BG75" t="str">
            <v/>
          </cell>
          <cell r="BI75" t="str">
            <v/>
          </cell>
          <cell r="BK75" t="str">
            <v/>
          </cell>
          <cell r="BM75" t="str">
            <v/>
          </cell>
          <cell r="BO75" t="str">
            <v/>
          </cell>
          <cell r="BQ75" t="str">
            <v/>
          </cell>
          <cell r="BS75" t="str">
            <v/>
          </cell>
          <cell r="BU75" t="str">
            <v/>
          </cell>
          <cell r="BW75" t="str">
            <v/>
          </cell>
          <cell r="BY75" t="str">
            <v/>
          </cell>
          <cell r="CA75" t="str">
            <v/>
          </cell>
          <cell r="CC75" t="str">
            <v/>
          </cell>
          <cell r="CE75" t="str">
            <v/>
          </cell>
        </row>
        <row r="76">
          <cell r="E76" t="str">
            <v>FedEx</v>
          </cell>
          <cell r="H76">
            <v>5</v>
          </cell>
          <cell r="I76">
            <v>2.875</v>
          </cell>
          <cell r="J76">
            <v>2</v>
          </cell>
          <cell r="K76">
            <v>1.1499999999999999</v>
          </cell>
          <cell r="M76">
            <v>1.1499999999999999</v>
          </cell>
          <cell r="N76">
            <v>2</v>
          </cell>
          <cell r="O76">
            <v>1.1499999999999999</v>
          </cell>
          <cell r="P76">
            <v>2</v>
          </cell>
          <cell r="Q76">
            <v>1.1499999999999999</v>
          </cell>
          <cell r="S76">
            <v>1.1499999999999999</v>
          </cell>
          <cell r="U76">
            <v>1.1499999999999999</v>
          </cell>
          <cell r="V76">
            <v>17</v>
          </cell>
          <cell r="AA76" t="str">
            <v/>
          </cell>
          <cell r="AC76" t="str">
            <v/>
          </cell>
          <cell r="AE76" t="str">
            <v/>
          </cell>
          <cell r="AG76" t="str">
            <v/>
          </cell>
          <cell r="AI76" t="str">
            <v/>
          </cell>
          <cell r="AK76" t="str">
            <v/>
          </cell>
          <cell r="AM76" t="str">
            <v/>
          </cell>
          <cell r="AO76" t="str">
            <v/>
          </cell>
          <cell r="AQ76" t="str">
            <v/>
          </cell>
          <cell r="AS76" t="str">
            <v/>
          </cell>
          <cell r="AU76" t="str">
            <v/>
          </cell>
          <cell r="AW76" t="str">
            <v/>
          </cell>
          <cell r="AY76" t="str">
            <v/>
          </cell>
          <cell r="BA76" t="str">
            <v/>
          </cell>
          <cell r="BC76" t="str">
            <v/>
          </cell>
          <cell r="BE76" t="str">
            <v/>
          </cell>
          <cell r="BG76" t="str">
            <v/>
          </cell>
          <cell r="BI76" t="str">
            <v/>
          </cell>
          <cell r="BK76" t="str">
            <v/>
          </cell>
          <cell r="BM76" t="str">
            <v/>
          </cell>
          <cell r="BO76" t="str">
            <v/>
          </cell>
          <cell r="BQ76" t="str">
            <v/>
          </cell>
          <cell r="BS76" t="str">
            <v/>
          </cell>
          <cell r="BU76" t="str">
            <v/>
          </cell>
          <cell r="BW76" t="str">
            <v/>
          </cell>
          <cell r="BY76" t="str">
            <v/>
          </cell>
          <cell r="CA76" t="str">
            <v/>
          </cell>
          <cell r="CC76" t="str">
            <v/>
          </cell>
          <cell r="CE76" t="str">
            <v/>
          </cell>
        </row>
        <row r="77">
          <cell r="E77" t="str">
            <v>FedEx</v>
          </cell>
          <cell r="H77">
            <v>5</v>
          </cell>
          <cell r="I77">
            <v>2.875</v>
          </cell>
          <cell r="J77">
            <v>6</v>
          </cell>
          <cell r="K77">
            <v>3.4499999999999997</v>
          </cell>
          <cell r="M77">
            <v>0.57499999999999996</v>
          </cell>
          <cell r="N77">
            <v>5</v>
          </cell>
          <cell r="O77">
            <v>2.875</v>
          </cell>
          <cell r="P77">
            <v>1</v>
          </cell>
          <cell r="Q77">
            <v>0.57499999999999996</v>
          </cell>
          <cell r="S77">
            <v>0.57499999999999996</v>
          </cell>
          <cell r="U77">
            <v>0.57499999999999996</v>
          </cell>
          <cell r="V77">
            <v>20</v>
          </cell>
          <cell r="AA77" t="str">
            <v/>
          </cell>
          <cell r="AC77" t="str">
            <v/>
          </cell>
          <cell r="AE77" t="str">
            <v/>
          </cell>
          <cell r="AG77" t="str">
            <v/>
          </cell>
          <cell r="AI77" t="str">
            <v/>
          </cell>
          <cell r="AK77" t="str">
            <v/>
          </cell>
          <cell r="AM77" t="str">
            <v/>
          </cell>
          <cell r="AO77" t="str">
            <v/>
          </cell>
          <cell r="AQ77" t="str">
            <v/>
          </cell>
          <cell r="AS77" t="str">
            <v/>
          </cell>
          <cell r="AU77" t="str">
            <v/>
          </cell>
          <cell r="AW77" t="str">
            <v/>
          </cell>
          <cell r="AY77" t="str">
            <v/>
          </cell>
          <cell r="BA77" t="str">
            <v/>
          </cell>
          <cell r="BC77" t="str">
            <v/>
          </cell>
          <cell r="BE77" t="str">
            <v/>
          </cell>
          <cell r="BG77" t="str">
            <v/>
          </cell>
          <cell r="BI77" t="str">
            <v/>
          </cell>
          <cell r="BK77" t="str">
            <v/>
          </cell>
          <cell r="BM77" t="str">
            <v/>
          </cell>
          <cell r="BO77" t="str">
            <v/>
          </cell>
          <cell r="BQ77" t="str">
            <v/>
          </cell>
          <cell r="BS77" t="str">
            <v/>
          </cell>
          <cell r="BU77" t="str">
            <v/>
          </cell>
          <cell r="BW77" t="str">
            <v/>
          </cell>
          <cell r="BY77" t="str">
            <v/>
          </cell>
          <cell r="CA77" t="str">
            <v/>
          </cell>
          <cell r="CC77" t="str">
            <v/>
          </cell>
          <cell r="CE77" t="str">
            <v/>
          </cell>
        </row>
        <row r="78">
          <cell r="E78" t="str">
            <v>FedEx</v>
          </cell>
          <cell r="H78">
            <v>8</v>
          </cell>
          <cell r="I78">
            <v>4.5999999999999996</v>
          </cell>
          <cell r="J78">
            <v>8</v>
          </cell>
          <cell r="K78">
            <v>4.5999999999999996</v>
          </cell>
          <cell r="M78">
            <v>2.2999999999999998</v>
          </cell>
          <cell r="N78">
            <v>5</v>
          </cell>
          <cell r="O78">
            <v>2.875</v>
          </cell>
          <cell r="P78">
            <v>5</v>
          </cell>
          <cell r="Q78">
            <v>2.875</v>
          </cell>
          <cell r="S78">
            <v>2.875</v>
          </cell>
          <cell r="U78">
            <v>2.875</v>
          </cell>
          <cell r="V78">
            <v>40</v>
          </cell>
          <cell r="AA78">
            <v>4.5999999999999996</v>
          </cell>
          <cell r="AC78">
            <v>4.5999999999999996</v>
          </cell>
          <cell r="AE78" t="str">
            <v/>
          </cell>
          <cell r="AG78">
            <v>4.5999999999999996</v>
          </cell>
          <cell r="AI78" t="str">
            <v/>
          </cell>
          <cell r="AK78" t="str">
            <v/>
          </cell>
          <cell r="AM78" t="str">
            <v/>
          </cell>
          <cell r="AO78" t="str">
            <v/>
          </cell>
          <cell r="AQ78" t="str">
            <v/>
          </cell>
          <cell r="AS78" t="str">
            <v/>
          </cell>
          <cell r="AU78" t="str">
            <v/>
          </cell>
          <cell r="AW78" t="str">
            <v/>
          </cell>
          <cell r="AY78" t="str">
            <v/>
          </cell>
          <cell r="BA78" t="str">
            <v/>
          </cell>
          <cell r="BC78" t="str">
            <v/>
          </cell>
          <cell r="BE78" t="str">
            <v/>
          </cell>
          <cell r="BG78" t="str">
            <v/>
          </cell>
          <cell r="BI78" t="str">
            <v/>
          </cell>
          <cell r="BK78" t="str">
            <v/>
          </cell>
          <cell r="BM78" t="str">
            <v/>
          </cell>
          <cell r="BO78" t="str">
            <v/>
          </cell>
          <cell r="BQ78" t="str">
            <v/>
          </cell>
          <cell r="BS78" t="str">
            <v/>
          </cell>
          <cell r="BU78" t="str">
            <v/>
          </cell>
          <cell r="BW78" t="str">
            <v/>
          </cell>
          <cell r="BY78" t="str">
            <v/>
          </cell>
          <cell r="CA78" t="str">
            <v/>
          </cell>
          <cell r="CC78" t="str">
            <v/>
          </cell>
          <cell r="CE78" t="str">
            <v/>
          </cell>
        </row>
        <row r="79">
          <cell r="E79" t="str">
            <v>FedEx</v>
          </cell>
          <cell r="H79">
            <v>5</v>
          </cell>
          <cell r="I79">
            <v>2.875</v>
          </cell>
          <cell r="J79">
            <v>9</v>
          </cell>
          <cell r="K79">
            <v>5.1749999999999998</v>
          </cell>
          <cell r="M79">
            <v>3.4499999999999997</v>
          </cell>
          <cell r="N79">
            <v>2</v>
          </cell>
          <cell r="O79">
            <v>1.1499999999999999</v>
          </cell>
          <cell r="P79">
            <v>7</v>
          </cell>
          <cell r="Q79">
            <v>4.0249999999999995</v>
          </cell>
          <cell r="S79">
            <v>5.75</v>
          </cell>
          <cell r="U79">
            <v>1.1499999999999999</v>
          </cell>
          <cell r="V79">
            <v>41</v>
          </cell>
          <cell r="AA79">
            <v>5.1749999999999998</v>
          </cell>
          <cell r="AC79">
            <v>1.7249999999999999</v>
          </cell>
          <cell r="AE79">
            <v>4.0249999999999995</v>
          </cell>
          <cell r="AG79">
            <v>2.2999999999999998</v>
          </cell>
          <cell r="AI79">
            <v>3.4499999999999997</v>
          </cell>
          <cell r="AK79">
            <v>5.1749999999999998</v>
          </cell>
          <cell r="AM79">
            <v>5.75</v>
          </cell>
          <cell r="AO79">
            <v>1.1499999999999999</v>
          </cell>
          <cell r="AQ79">
            <v>1.7249999999999999</v>
          </cell>
          <cell r="AS79">
            <v>0.57499999999999996</v>
          </cell>
          <cell r="AU79">
            <v>2.2999999999999998</v>
          </cell>
          <cell r="AW79">
            <v>5.75</v>
          </cell>
          <cell r="AY79">
            <v>5.75</v>
          </cell>
          <cell r="BA79">
            <v>4.5999999999999996</v>
          </cell>
          <cell r="BC79">
            <v>2.2999999999999998</v>
          </cell>
          <cell r="BE79" t="str">
            <v/>
          </cell>
          <cell r="BG79">
            <v>2.2999999999999998</v>
          </cell>
          <cell r="BI79">
            <v>5.1749999999999998</v>
          </cell>
          <cell r="BK79">
            <v>1.1499999999999999</v>
          </cell>
          <cell r="BM79">
            <v>2.875</v>
          </cell>
          <cell r="BO79">
            <v>2.2999999999999998</v>
          </cell>
          <cell r="BQ79">
            <v>4.5999999999999996</v>
          </cell>
          <cell r="BS79">
            <v>4.5999999999999996</v>
          </cell>
          <cell r="BU79">
            <v>5.75</v>
          </cell>
          <cell r="BW79">
            <v>5.75</v>
          </cell>
          <cell r="BY79">
            <v>2.2999999999999998</v>
          </cell>
          <cell r="CA79">
            <v>3.4499999999999997</v>
          </cell>
          <cell r="CC79">
            <v>2.875</v>
          </cell>
          <cell r="CE79">
            <v>5.1749999999999998</v>
          </cell>
        </row>
        <row r="80">
          <cell r="E80" t="str">
            <v>FedEx</v>
          </cell>
          <cell r="H80">
            <v>5</v>
          </cell>
          <cell r="I80">
            <v>2.875</v>
          </cell>
          <cell r="J80">
            <v>5</v>
          </cell>
          <cell r="K80">
            <v>2.875</v>
          </cell>
          <cell r="M80">
            <v>2.875</v>
          </cell>
          <cell r="N80">
            <v>5</v>
          </cell>
          <cell r="O80">
            <v>2.875</v>
          </cell>
          <cell r="P80">
            <v>1</v>
          </cell>
          <cell r="Q80">
            <v>0.57499999999999996</v>
          </cell>
          <cell r="S80">
            <v>2.875</v>
          </cell>
          <cell r="U80">
            <v>1.1499999999999999</v>
          </cell>
          <cell r="V80">
            <v>28</v>
          </cell>
          <cell r="AA80">
            <v>2.875</v>
          </cell>
          <cell r="AC80" t="str">
            <v/>
          </cell>
          <cell r="AE80" t="str">
            <v/>
          </cell>
          <cell r="AG80">
            <v>2.875</v>
          </cell>
          <cell r="AI80">
            <v>2.875</v>
          </cell>
          <cell r="AK80">
            <v>2.875</v>
          </cell>
          <cell r="AM80">
            <v>4.5999999999999996</v>
          </cell>
          <cell r="AO80">
            <v>4.5999999999999996</v>
          </cell>
          <cell r="AQ80">
            <v>5.75</v>
          </cell>
          <cell r="AS80" t="str">
            <v/>
          </cell>
          <cell r="AU80">
            <v>2.875</v>
          </cell>
          <cell r="AW80">
            <v>2.875</v>
          </cell>
          <cell r="AY80" t="str">
            <v/>
          </cell>
          <cell r="BA80">
            <v>2.875</v>
          </cell>
          <cell r="BC80">
            <v>2.875</v>
          </cell>
          <cell r="BE80">
            <v>2.875</v>
          </cell>
          <cell r="BG80">
            <v>2.875</v>
          </cell>
          <cell r="BI80">
            <v>2.875</v>
          </cell>
          <cell r="BK80" t="str">
            <v/>
          </cell>
          <cell r="BM80">
            <v>3.4499999999999997</v>
          </cell>
          <cell r="BO80">
            <v>3.4499999999999997</v>
          </cell>
          <cell r="BQ80">
            <v>2.875</v>
          </cell>
          <cell r="BS80">
            <v>3.4499999999999997</v>
          </cell>
          <cell r="BU80">
            <v>5.1749999999999998</v>
          </cell>
          <cell r="BW80">
            <v>3.4499999999999997</v>
          </cell>
          <cell r="BY80" t="str">
            <v/>
          </cell>
          <cell r="CA80" t="str">
            <v/>
          </cell>
          <cell r="CC80" t="str">
            <v/>
          </cell>
          <cell r="CE80">
            <v>4.0249999999999995</v>
          </cell>
        </row>
        <row r="81">
          <cell r="E81" t="str">
            <v>FedEx</v>
          </cell>
          <cell r="H81">
            <v>7</v>
          </cell>
          <cell r="I81">
            <v>4.0249999999999995</v>
          </cell>
          <cell r="J81">
            <v>7</v>
          </cell>
          <cell r="K81">
            <v>4.0249999999999995</v>
          </cell>
          <cell r="M81">
            <v>4.0249999999999995</v>
          </cell>
          <cell r="N81">
            <v>7</v>
          </cell>
          <cell r="O81">
            <v>4.0249999999999995</v>
          </cell>
          <cell r="P81">
            <v>1</v>
          </cell>
          <cell r="Q81">
            <v>0.57499999999999996</v>
          </cell>
          <cell r="S81">
            <v>0.57499999999999996</v>
          </cell>
          <cell r="U81">
            <v>0.57499999999999996</v>
          </cell>
          <cell r="V81">
            <v>31</v>
          </cell>
          <cell r="AA81" t="str">
            <v/>
          </cell>
          <cell r="AC81" t="str">
            <v/>
          </cell>
          <cell r="AE81" t="str">
            <v/>
          </cell>
          <cell r="AG81" t="str">
            <v/>
          </cell>
          <cell r="AI81" t="str">
            <v/>
          </cell>
          <cell r="AK81" t="str">
            <v/>
          </cell>
          <cell r="AM81" t="str">
            <v/>
          </cell>
          <cell r="AO81" t="str">
            <v/>
          </cell>
          <cell r="AQ81" t="str">
            <v/>
          </cell>
          <cell r="AS81" t="str">
            <v/>
          </cell>
          <cell r="AU81" t="str">
            <v/>
          </cell>
          <cell r="AW81" t="str">
            <v/>
          </cell>
          <cell r="AY81" t="str">
            <v/>
          </cell>
          <cell r="BA81" t="str">
            <v/>
          </cell>
          <cell r="BC81" t="str">
            <v/>
          </cell>
          <cell r="BE81" t="str">
            <v/>
          </cell>
          <cell r="BG81" t="str">
            <v/>
          </cell>
          <cell r="BI81" t="str">
            <v/>
          </cell>
          <cell r="BK81" t="str">
            <v/>
          </cell>
          <cell r="BM81" t="str">
            <v/>
          </cell>
          <cell r="BO81" t="str">
            <v/>
          </cell>
          <cell r="BQ81" t="str">
            <v/>
          </cell>
          <cell r="BS81" t="str">
            <v/>
          </cell>
          <cell r="BU81" t="str">
            <v/>
          </cell>
          <cell r="BW81" t="str">
            <v/>
          </cell>
          <cell r="BY81" t="str">
            <v/>
          </cell>
          <cell r="CA81" t="str">
            <v/>
          </cell>
          <cell r="CC81" t="str">
            <v/>
          </cell>
          <cell r="CE81" t="str">
            <v/>
          </cell>
        </row>
        <row r="82">
          <cell r="E82" t="str">
            <v>FedEx</v>
          </cell>
          <cell r="H82">
            <v>3</v>
          </cell>
          <cell r="I82">
            <v>1.7249999999999999</v>
          </cell>
          <cell r="J82">
            <v>8</v>
          </cell>
          <cell r="K82">
            <v>4.5999999999999996</v>
          </cell>
          <cell r="M82">
            <v>1.7249999999999999</v>
          </cell>
          <cell r="N82">
            <v>4</v>
          </cell>
          <cell r="O82">
            <v>2.2999999999999998</v>
          </cell>
          <cell r="P82">
            <v>2</v>
          </cell>
          <cell r="Q82">
            <v>1.1499999999999999</v>
          </cell>
          <cell r="S82">
            <v>1.7249999999999999</v>
          </cell>
          <cell r="U82">
            <v>1.7249999999999999</v>
          </cell>
          <cell r="V82">
            <v>26</v>
          </cell>
          <cell r="AA82" t="str">
            <v/>
          </cell>
          <cell r="AC82" t="str">
            <v/>
          </cell>
          <cell r="AE82" t="str">
            <v/>
          </cell>
          <cell r="AG82" t="str">
            <v/>
          </cell>
          <cell r="AI82" t="str">
            <v/>
          </cell>
          <cell r="AK82" t="str">
            <v/>
          </cell>
          <cell r="AM82" t="str">
            <v/>
          </cell>
          <cell r="AO82" t="str">
            <v/>
          </cell>
          <cell r="AQ82" t="str">
            <v/>
          </cell>
          <cell r="AS82" t="str">
            <v/>
          </cell>
          <cell r="AU82" t="str">
            <v/>
          </cell>
          <cell r="AW82" t="str">
            <v/>
          </cell>
          <cell r="AY82" t="str">
            <v/>
          </cell>
          <cell r="BA82" t="str">
            <v/>
          </cell>
          <cell r="BC82" t="str">
            <v/>
          </cell>
          <cell r="BE82" t="str">
            <v/>
          </cell>
          <cell r="BG82" t="str">
            <v/>
          </cell>
          <cell r="BI82" t="str">
            <v/>
          </cell>
          <cell r="BK82" t="str">
            <v/>
          </cell>
          <cell r="BM82" t="str">
            <v/>
          </cell>
          <cell r="BO82" t="str">
            <v/>
          </cell>
          <cell r="BQ82" t="str">
            <v/>
          </cell>
          <cell r="BS82" t="str">
            <v/>
          </cell>
          <cell r="BU82" t="str">
            <v/>
          </cell>
          <cell r="BW82" t="str">
            <v/>
          </cell>
          <cell r="BY82" t="str">
            <v/>
          </cell>
          <cell r="CA82" t="str">
            <v/>
          </cell>
          <cell r="CC82" t="str">
            <v/>
          </cell>
          <cell r="CE82" t="str">
            <v/>
          </cell>
        </row>
        <row r="83">
          <cell r="E83" t="str">
            <v>FedEx</v>
          </cell>
          <cell r="H83">
            <v>5</v>
          </cell>
          <cell r="I83">
            <v>2.875</v>
          </cell>
          <cell r="J83">
            <v>5</v>
          </cell>
          <cell r="K83">
            <v>2.875</v>
          </cell>
          <cell r="M83">
            <v>0.57499999999999996</v>
          </cell>
          <cell r="N83">
            <v>5</v>
          </cell>
          <cell r="O83">
            <v>2.875</v>
          </cell>
          <cell r="P83">
            <v>1</v>
          </cell>
          <cell r="Q83">
            <v>0.57499999999999996</v>
          </cell>
          <cell r="S83">
            <v>2.875</v>
          </cell>
          <cell r="U83">
            <v>2.875</v>
          </cell>
          <cell r="V83">
            <v>27</v>
          </cell>
          <cell r="AA83" t="str">
            <v/>
          </cell>
          <cell r="AC83" t="str">
            <v/>
          </cell>
          <cell r="AE83" t="str">
            <v/>
          </cell>
          <cell r="AG83" t="str">
            <v/>
          </cell>
          <cell r="AI83" t="str">
            <v/>
          </cell>
          <cell r="AK83" t="str">
            <v/>
          </cell>
          <cell r="AM83" t="str">
            <v/>
          </cell>
          <cell r="AO83" t="str">
            <v/>
          </cell>
          <cell r="AQ83" t="str">
            <v/>
          </cell>
          <cell r="AS83" t="str">
            <v/>
          </cell>
          <cell r="AU83" t="str">
            <v/>
          </cell>
          <cell r="AW83" t="str">
            <v/>
          </cell>
          <cell r="AY83" t="str">
            <v/>
          </cell>
          <cell r="BA83" t="str">
            <v/>
          </cell>
          <cell r="BC83" t="str">
            <v/>
          </cell>
          <cell r="BE83" t="str">
            <v/>
          </cell>
          <cell r="BG83" t="str">
            <v/>
          </cell>
          <cell r="BI83" t="str">
            <v/>
          </cell>
          <cell r="BK83" t="str">
            <v/>
          </cell>
          <cell r="BM83" t="str">
            <v/>
          </cell>
          <cell r="BO83" t="str">
            <v/>
          </cell>
          <cell r="BQ83" t="str">
            <v/>
          </cell>
          <cell r="BS83" t="str">
            <v/>
          </cell>
          <cell r="BU83" t="str">
            <v/>
          </cell>
          <cell r="BW83" t="str">
            <v/>
          </cell>
          <cell r="BY83" t="str">
            <v/>
          </cell>
          <cell r="CA83" t="str">
            <v/>
          </cell>
          <cell r="CC83" t="str">
            <v/>
          </cell>
          <cell r="CE83" t="str">
            <v/>
          </cell>
        </row>
        <row r="84">
          <cell r="E84" t="str">
            <v>FedEx</v>
          </cell>
          <cell r="H84">
            <v>6</v>
          </cell>
          <cell r="I84">
            <v>3.4499999999999997</v>
          </cell>
          <cell r="J84">
            <v>7</v>
          </cell>
          <cell r="K84">
            <v>4.0249999999999995</v>
          </cell>
          <cell r="M84">
            <v>0.57499999999999996</v>
          </cell>
          <cell r="N84">
            <v>5</v>
          </cell>
          <cell r="O84">
            <v>2.875</v>
          </cell>
          <cell r="P84">
            <v>3</v>
          </cell>
          <cell r="Q84">
            <v>1.7249999999999999</v>
          </cell>
          <cell r="S84">
            <v>2.875</v>
          </cell>
          <cell r="U84">
            <v>2.875</v>
          </cell>
          <cell r="V84">
            <v>32</v>
          </cell>
          <cell r="AA84" t="str">
            <v/>
          </cell>
          <cell r="AC84">
            <v>5.1749999999999998</v>
          </cell>
          <cell r="AE84">
            <v>5.1749999999999998</v>
          </cell>
          <cell r="AG84">
            <v>2.875</v>
          </cell>
          <cell r="AI84">
            <v>2.875</v>
          </cell>
          <cell r="AK84">
            <v>2.875</v>
          </cell>
          <cell r="AM84">
            <v>5.75</v>
          </cell>
          <cell r="AO84">
            <v>2.875</v>
          </cell>
          <cell r="AQ84">
            <v>1.7249999999999999</v>
          </cell>
          <cell r="AS84">
            <v>2.875</v>
          </cell>
          <cell r="AU84">
            <v>2.875</v>
          </cell>
          <cell r="AW84">
            <v>4.5999999999999996</v>
          </cell>
          <cell r="AY84">
            <v>4.5999999999999996</v>
          </cell>
          <cell r="BA84">
            <v>4.5999999999999996</v>
          </cell>
          <cell r="BC84" t="str">
            <v/>
          </cell>
          <cell r="BE84" t="str">
            <v/>
          </cell>
          <cell r="BG84">
            <v>1.7249999999999999</v>
          </cell>
          <cell r="BI84">
            <v>4.0249999999999995</v>
          </cell>
          <cell r="BK84">
            <v>2.875</v>
          </cell>
          <cell r="BM84">
            <v>2.875</v>
          </cell>
          <cell r="BO84">
            <v>2.875</v>
          </cell>
          <cell r="BQ84">
            <v>2.875</v>
          </cell>
          <cell r="BS84">
            <v>4.5999999999999996</v>
          </cell>
          <cell r="BU84" t="str">
            <v/>
          </cell>
          <cell r="BW84">
            <v>5.1749999999999998</v>
          </cell>
          <cell r="BY84">
            <v>4.5999999999999996</v>
          </cell>
          <cell r="CA84" t="str">
            <v/>
          </cell>
          <cell r="CC84">
            <v>4.5999999999999996</v>
          </cell>
          <cell r="CE84">
            <v>5.75</v>
          </cell>
        </row>
        <row r="85">
          <cell r="E85" t="str">
            <v>FedEx</v>
          </cell>
          <cell r="H85">
            <v>3</v>
          </cell>
          <cell r="I85">
            <v>1.3846153846153846</v>
          </cell>
          <cell r="J85">
            <v>9</v>
          </cell>
          <cell r="K85">
            <v>4.1538461538461533</v>
          </cell>
          <cell r="M85">
            <v>1.3846153846153846</v>
          </cell>
          <cell r="N85">
            <v>2</v>
          </cell>
          <cell r="O85">
            <v>0.92307692307692302</v>
          </cell>
          <cell r="P85">
            <v>3</v>
          </cell>
          <cell r="Q85">
            <v>1.3846153846153846</v>
          </cell>
          <cell r="S85">
            <v>1.3846153846153846</v>
          </cell>
          <cell r="U85">
            <v>0.92307692307692302</v>
          </cell>
          <cell r="V85">
            <v>25</v>
          </cell>
          <cell r="AA85" t="str">
            <v/>
          </cell>
          <cell r="AC85" t="str">
            <v/>
          </cell>
          <cell r="AE85" t="str">
            <v/>
          </cell>
          <cell r="AG85" t="str">
            <v/>
          </cell>
          <cell r="AI85" t="str">
            <v/>
          </cell>
          <cell r="AK85" t="str">
            <v/>
          </cell>
          <cell r="AM85" t="str">
            <v/>
          </cell>
          <cell r="AO85" t="str">
            <v/>
          </cell>
          <cell r="AQ85" t="str">
            <v/>
          </cell>
          <cell r="AS85" t="str">
            <v/>
          </cell>
          <cell r="AU85" t="str">
            <v/>
          </cell>
          <cell r="AW85" t="str">
            <v/>
          </cell>
          <cell r="AY85" t="str">
            <v/>
          </cell>
          <cell r="BA85" t="str">
            <v/>
          </cell>
          <cell r="BC85" t="str">
            <v/>
          </cell>
          <cell r="BE85" t="str">
            <v/>
          </cell>
          <cell r="BG85" t="str">
            <v/>
          </cell>
          <cell r="BI85" t="str">
            <v/>
          </cell>
          <cell r="BK85" t="str">
            <v/>
          </cell>
          <cell r="BM85" t="str">
            <v/>
          </cell>
          <cell r="BO85" t="str">
            <v/>
          </cell>
          <cell r="BQ85" t="str">
            <v/>
          </cell>
          <cell r="BS85" t="str">
            <v/>
          </cell>
          <cell r="BU85" t="str">
            <v/>
          </cell>
          <cell r="BW85" t="str">
            <v/>
          </cell>
          <cell r="BY85" t="str">
            <v/>
          </cell>
          <cell r="CA85" t="str">
            <v/>
          </cell>
          <cell r="CC85" t="str">
            <v/>
          </cell>
          <cell r="CE85" t="str">
            <v/>
          </cell>
        </row>
        <row r="86">
          <cell r="E86" t="str">
            <v>FedEx</v>
          </cell>
          <cell r="H86">
            <v>8</v>
          </cell>
          <cell r="I86">
            <v>3.6923076923076921</v>
          </cell>
          <cell r="J86">
            <v>8</v>
          </cell>
          <cell r="K86">
            <v>3.6923076923076921</v>
          </cell>
          <cell r="M86">
            <v>3.6923076923076921</v>
          </cell>
          <cell r="N86">
            <v>7</v>
          </cell>
          <cell r="O86">
            <v>3.2307692307692304</v>
          </cell>
          <cell r="P86">
            <v>6</v>
          </cell>
          <cell r="Q86">
            <v>2.7692307692307692</v>
          </cell>
          <cell r="S86">
            <v>2.7692307692307692</v>
          </cell>
          <cell r="U86">
            <v>2.3076923076923075</v>
          </cell>
          <cell r="V86">
            <v>48</v>
          </cell>
          <cell r="AA86" t="str">
            <v/>
          </cell>
          <cell r="AC86" t="str">
            <v/>
          </cell>
          <cell r="AE86" t="str">
            <v/>
          </cell>
          <cell r="AG86" t="str">
            <v/>
          </cell>
          <cell r="AI86" t="str">
            <v/>
          </cell>
          <cell r="AK86" t="str">
            <v/>
          </cell>
          <cell r="AM86" t="str">
            <v/>
          </cell>
          <cell r="AO86" t="str">
            <v/>
          </cell>
          <cell r="AQ86" t="str">
            <v/>
          </cell>
          <cell r="AS86" t="str">
            <v/>
          </cell>
          <cell r="AU86" t="str">
            <v/>
          </cell>
          <cell r="AW86" t="str">
            <v/>
          </cell>
          <cell r="AY86" t="str">
            <v/>
          </cell>
          <cell r="BA86" t="str">
            <v/>
          </cell>
          <cell r="BC86" t="str">
            <v/>
          </cell>
          <cell r="BE86" t="str">
            <v/>
          </cell>
          <cell r="BG86" t="str">
            <v/>
          </cell>
          <cell r="BI86" t="str">
            <v/>
          </cell>
          <cell r="BK86" t="str">
            <v/>
          </cell>
          <cell r="BM86" t="str">
            <v/>
          </cell>
          <cell r="BO86" t="str">
            <v/>
          </cell>
          <cell r="BQ86" t="str">
            <v/>
          </cell>
          <cell r="BS86" t="str">
            <v/>
          </cell>
          <cell r="BU86" t="str">
            <v/>
          </cell>
          <cell r="BW86" t="str">
            <v/>
          </cell>
          <cell r="BY86" t="str">
            <v/>
          </cell>
          <cell r="CA86" t="str">
            <v/>
          </cell>
          <cell r="CC86" t="str">
            <v/>
          </cell>
          <cell r="CE86" t="str">
            <v/>
          </cell>
        </row>
        <row r="87">
          <cell r="E87" t="str">
            <v>FedEx</v>
          </cell>
          <cell r="H87">
            <v>8</v>
          </cell>
          <cell r="I87">
            <v>3.6923076923076921</v>
          </cell>
          <cell r="J87">
            <v>8</v>
          </cell>
          <cell r="K87">
            <v>3.6923076923076921</v>
          </cell>
          <cell r="M87">
            <v>3.2307692307692304</v>
          </cell>
          <cell r="N87">
            <v>7</v>
          </cell>
          <cell r="O87">
            <v>3.2307692307692304</v>
          </cell>
          <cell r="P87">
            <v>6</v>
          </cell>
          <cell r="Q87">
            <v>2.7692307692307692</v>
          </cell>
          <cell r="S87">
            <v>3.2307692307692304</v>
          </cell>
          <cell r="U87">
            <v>2.3076923076923075</v>
          </cell>
          <cell r="V87">
            <v>48</v>
          </cell>
          <cell r="AA87">
            <v>3.6923076923076921</v>
          </cell>
          <cell r="AC87">
            <v>3.6923076923076921</v>
          </cell>
          <cell r="AE87">
            <v>4.1538461538461533</v>
          </cell>
          <cell r="AG87">
            <v>3.2307692307692304</v>
          </cell>
          <cell r="AI87">
            <v>3.2307692307692304</v>
          </cell>
          <cell r="AK87">
            <v>3.6923076923076921</v>
          </cell>
          <cell r="AM87">
            <v>2.7692307692307692</v>
          </cell>
          <cell r="AO87">
            <v>3.6923076923076921</v>
          </cell>
          <cell r="AQ87">
            <v>4.1538461538461533</v>
          </cell>
          <cell r="AS87">
            <v>3.6923076923076921</v>
          </cell>
          <cell r="AU87">
            <v>3.6923076923076921</v>
          </cell>
          <cell r="AW87">
            <v>4.1538461538461533</v>
          </cell>
          <cell r="AY87">
            <v>3.2307692307692304</v>
          </cell>
          <cell r="BA87">
            <v>3.2307692307692304</v>
          </cell>
          <cell r="BC87">
            <v>3.6923076923076921</v>
          </cell>
          <cell r="BE87">
            <v>4.615384615384615</v>
          </cell>
          <cell r="BG87">
            <v>3.6923076923076921</v>
          </cell>
          <cell r="BI87">
            <v>3.2307692307692304</v>
          </cell>
          <cell r="BK87">
            <v>2.7692307692307692</v>
          </cell>
          <cell r="BM87">
            <v>2.7692307692307692</v>
          </cell>
          <cell r="BO87">
            <v>3.6923076923076921</v>
          </cell>
          <cell r="BQ87" t="str">
            <v/>
          </cell>
          <cell r="BS87">
            <v>3.2307692307692304</v>
          </cell>
          <cell r="BU87">
            <v>4.1538461538461533</v>
          </cell>
          <cell r="BW87">
            <v>4.1538461538461533</v>
          </cell>
          <cell r="BY87">
            <v>3.6923076923076921</v>
          </cell>
          <cell r="CA87" t="str">
            <v/>
          </cell>
          <cell r="CC87">
            <v>3.6923076923076921</v>
          </cell>
          <cell r="CE87" t="str">
            <v/>
          </cell>
        </row>
        <row r="88">
          <cell r="E88" t="str">
            <v>FedEx</v>
          </cell>
          <cell r="H88">
            <v>1</v>
          </cell>
          <cell r="I88">
            <v>0.46153846153846151</v>
          </cell>
          <cell r="J88">
            <v>1</v>
          </cell>
          <cell r="K88">
            <v>0.46153846153846151</v>
          </cell>
          <cell r="M88">
            <v>4.615384615384615</v>
          </cell>
          <cell r="N88">
            <v>1</v>
          </cell>
          <cell r="O88">
            <v>0.46153846153846151</v>
          </cell>
          <cell r="P88">
            <v>1</v>
          </cell>
          <cell r="Q88">
            <v>0.46153846153846151</v>
          </cell>
          <cell r="S88">
            <v>0.92307692307692302</v>
          </cell>
          <cell r="U88">
            <v>2.3076923076923075</v>
          </cell>
          <cell r="V88">
            <v>21</v>
          </cell>
          <cell r="AA88" t="str">
            <v/>
          </cell>
          <cell r="AC88" t="str">
            <v/>
          </cell>
          <cell r="AE88">
            <v>2.3076923076923075</v>
          </cell>
          <cell r="AG88">
            <v>0.46153846153846151</v>
          </cell>
          <cell r="AI88">
            <v>0.46153846153846151</v>
          </cell>
          <cell r="AK88" t="str">
            <v/>
          </cell>
          <cell r="AM88">
            <v>3.2307692307692304</v>
          </cell>
          <cell r="AO88">
            <v>0.46153846153846151</v>
          </cell>
          <cell r="AQ88">
            <v>0.92307692307692302</v>
          </cell>
          <cell r="AS88">
            <v>0.46153846153846151</v>
          </cell>
          <cell r="AU88">
            <v>0.46153846153846151</v>
          </cell>
          <cell r="AW88">
            <v>0.46153846153846151</v>
          </cell>
          <cell r="AY88">
            <v>2.7692307692307692</v>
          </cell>
          <cell r="BA88">
            <v>2.7692307692307692</v>
          </cell>
          <cell r="BC88" t="str">
            <v/>
          </cell>
          <cell r="BE88">
            <v>2.3076923076923075</v>
          </cell>
          <cell r="BG88">
            <v>0.46153846153846151</v>
          </cell>
          <cell r="BI88">
            <v>0.46153846153846151</v>
          </cell>
          <cell r="BK88">
            <v>0.46153846153846151</v>
          </cell>
          <cell r="BM88">
            <v>0.46153846153846151</v>
          </cell>
          <cell r="BO88">
            <v>0.46153846153846151</v>
          </cell>
          <cell r="BQ88" t="str">
            <v/>
          </cell>
          <cell r="BS88">
            <v>2.7692307692307692</v>
          </cell>
          <cell r="BU88">
            <v>2.7692307692307692</v>
          </cell>
          <cell r="BW88">
            <v>0.92307692307692302</v>
          </cell>
          <cell r="BY88" t="str">
            <v/>
          </cell>
          <cell r="CA88">
            <v>0.46153846153846151</v>
          </cell>
          <cell r="CC88">
            <v>0.46153846153846151</v>
          </cell>
          <cell r="CE88" t="str">
            <v/>
          </cell>
        </row>
        <row r="89">
          <cell r="E89" t="str">
            <v>FedEx</v>
          </cell>
          <cell r="H89">
            <v>5</v>
          </cell>
          <cell r="I89">
            <v>2.3076923076923075</v>
          </cell>
          <cell r="J89">
            <v>5</v>
          </cell>
          <cell r="K89">
            <v>2.3076923076923075</v>
          </cell>
          <cell r="M89">
            <v>0.46153846153846151</v>
          </cell>
          <cell r="N89">
            <v>5</v>
          </cell>
          <cell r="O89">
            <v>2.3076923076923075</v>
          </cell>
          <cell r="P89">
            <v>6</v>
          </cell>
          <cell r="Q89">
            <v>2.7692307692307692</v>
          </cell>
          <cell r="S89">
            <v>2.3076923076923075</v>
          </cell>
          <cell r="U89">
            <v>2.3076923076923075</v>
          </cell>
          <cell r="V89">
            <v>32</v>
          </cell>
          <cell r="AA89" t="str">
            <v/>
          </cell>
          <cell r="AC89" t="str">
            <v/>
          </cell>
          <cell r="AE89" t="str">
            <v/>
          </cell>
          <cell r="AG89" t="str">
            <v/>
          </cell>
          <cell r="AI89" t="str">
            <v/>
          </cell>
          <cell r="AK89" t="str">
            <v/>
          </cell>
          <cell r="AM89" t="str">
            <v/>
          </cell>
          <cell r="AO89" t="str">
            <v/>
          </cell>
          <cell r="AQ89" t="str">
            <v/>
          </cell>
          <cell r="AS89" t="str">
            <v/>
          </cell>
          <cell r="AU89" t="str">
            <v/>
          </cell>
          <cell r="AW89" t="str">
            <v/>
          </cell>
          <cell r="AY89" t="str">
            <v/>
          </cell>
          <cell r="BA89" t="str">
            <v/>
          </cell>
          <cell r="BC89" t="str">
            <v/>
          </cell>
          <cell r="BE89" t="str">
            <v/>
          </cell>
          <cell r="BG89" t="str">
            <v/>
          </cell>
          <cell r="BI89" t="str">
            <v/>
          </cell>
          <cell r="BK89" t="str">
            <v/>
          </cell>
          <cell r="BM89" t="str">
            <v/>
          </cell>
          <cell r="BO89" t="str">
            <v/>
          </cell>
          <cell r="BQ89" t="str">
            <v/>
          </cell>
          <cell r="BS89" t="str">
            <v/>
          </cell>
          <cell r="BU89" t="str">
            <v/>
          </cell>
          <cell r="BW89" t="str">
            <v/>
          </cell>
          <cell r="BY89" t="str">
            <v/>
          </cell>
          <cell r="CA89" t="str">
            <v/>
          </cell>
          <cell r="CC89" t="str">
            <v/>
          </cell>
          <cell r="CE89" t="str">
            <v/>
          </cell>
        </row>
        <row r="90">
          <cell r="E90" t="str">
            <v>FedEx</v>
          </cell>
          <cell r="H90">
            <v>5</v>
          </cell>
          <cell r="I90">
            <v>2.3076923076923075</v>
          </cell>
          <cell r="J90">
            <v>9</v>
          </cell>
          <cell r="K90">
            <v>4.1538461538461533</v>
          </cell>
          <cell r="M90">
            <v>0.46153846153846151</v>
          </cell>
          <cell r="N90">
            <v>5</v>
          </cell>
          <cell r="O90">
            <v>2.3076923076923075</v>
          </cell>
          <cell r="P90">
            <v>5</v>
          </cell>
          <cell r="Q90">
            <v>2.3076923076923075</v>
          </cell>
          <cell r="S90">
            <v>0.46153846153846151</v>
          </cell>
          <cell r="U90">
            <v>0.46153846153846151</v>
          </cell>
          <cell r="V90">
            <v>27</v>
          </cell>
          <cell r="AA90" t="str">
            <v/>
          </cell>
          <cell r="AC90" t="str">
            <v/>
          </cell>
          <cell r="AE90" t="str">
            <v/>
          </cell>
          <cell r="AG90" t="str">
            <v/>
          </cell>
          <cell r="AI90" t="str">
            <v/>
          </cell>
          <cell r="AK90" t="str">
            <v/>
          </cell>
          <cell r="AM90" t="str">
            <v/>
          </cell>
          <cell r="AO90" t="str">
            <v/>
          </cell>
          <cell r="AQ90" t="str">
            <v/>
          </cell>
          <cell r="AS90" t="str">
            <v/>
          </cell>
          <cell r="AU90">
            <v>2.3076923076923075</v>
          </cell>
          <cell r="AW90" t="str">
            <v/>
          </cell>
          <cell r="AY90" t="str">
            <v/>
          </cell>
          <cell r="BA90" t="str">
            <v/>
          </cell>
          <cell r="BC90" t="str">
            <v/>
          </cell>
          <cell r="BE90" t="str">
            <v/>
          </cell>
          <cell r="BG90" t="str">
            <v/>
          </cell>
          <cell r="BI90" t="str">
            <v/>
          </cell>
          <cell r="BK90" t="str">
            <v/>
          </cell>
          <cell r="BM90" t="str">
            <v/>
          </cell>
          <cell r="BO90" t="str">
            <v/>
          </cell>
          <cell r="BQ90" t="str">
            <v/>
          </cell>
          <cell r="BS90" t="str">
            <v/>
          </cell>
          <cell r="BU90" t="str">
            <v/>
          </cell>
          <cell r="BW90" t="str">
            <v/>
          </cell>
          <cell r="BY90" t="str">
            <v/>
          </cell>
          <cell r="CA90" t="str">
            <v/>
          </cell>
          <cell r="CC90" t="str">
            <v/>
          </cell>
          <cell r="CE90" t="str">
            <v/>
          </cell>
        </row>
        <row r="91">
          <cell r="E91" t="str">
            <v>FedEx</v>
          </cell>
          <cell r="H91">
            <v>4</v>
          </cell>
          <cell r="I91">
            <v>1.846153846153846</v>
          </cell>
          <cell r="J91">
            <v>3</v>
          </cell>
          <cell r="K91">
            <v>1.3846153846153846</v>
          </cell>
          <cell r="M91">
            <v>0.46153846153846151</v>
          </cell>
          <cell r="N91">
            <v>1</v>
          </cell>
          <cell r="O91">
            <v>0.46153846153846151</v>
          </cell>
          <cell r="P91">
            <v>1</v>
          </cell>
          <cell r="Q91">
            <v>0.46153846153846151</v>
          </cell>
          <cell r="S91">
            <v>0.46153846153846151</v>
          </cell>
          <cell r="U91">
            <v>0.46153846153846151</v>
          </cell>
          <cell r="V91">
            <v>12</v>
          </cell>
          <cell r="AA91" t="str">
            <v/>
          </cell>
          <cell r="AC91" t="str">
            <v/>
          </cell>
          <cell r="AE91" t="str">
            <v/>
          </cell>
          <cell r="AG91" t="str">
            <v/>
          </cell>
          <cell r="AI91" t="str">
            <v/>
          </cell>
          <cell r="AK91" t="str">
            <v/>
          </cell>
          <cell r="AM91" t="str">
            <v/>
          </cell>
          <cell r="AO91" t="str">
            <v/>
          </cell>
          <cell r="AQ91" t="str">
            <v/>
          </cell>
          <cell r="AS91" t="str">
            <v/>
          </cell>
          <cell r="AU91" t="str">
            <v/>
          </cell>
          <cell r="AW91" t="str">
            <v/>
          </cell>
          <cell r="AY91" t="str">
            <v/>
          </cell>
          <cell r="BA91" t="str">
            <v/>
          </cell>
          <cell r="BC91" t="str">
            <v/>
          </cell>
          <cell r="BE91" t="str">
            <v/>
          </cell>
          <cell r="BG91" t="str">
            <v/>
          </cell>
          <cell r="BI91" t="str">
            <v/>
          </cell>
          <cell r="BK91" t="str">
            <v/>
          </cell>
          <cell r="BM91" t="str">
            <v/>
          </cell>
          <cell r="BO91" t="str">
            <v/>
          </cell>
          <cell r="BQ91" t="str">
            <v/>
          </cell>
          <cell r="BS91" t="str">
            <v/>
          </cell>
          <cell r="BU91" t="str">
            <v/>
          </cell>
          <cell r="BW91" t="str">
            <v/>
          </cell>
          <cell r="BY91" t="str">
            <v/>
          </cell>
          <cell r="CA91" t="str">
            <v/>
          </cell>
          <cell r="CC91" t="str">
            <v/>
          </cell>
          <cell r="CE91" t="str">
            <v/>
          </cell>
        </row>
        <row r="92">
          <cell r="E92" t="str">
            <v>FedEx</v>
          </cell>
          <cell r="H92">
            <v>7</v>
          </cell>
          <cell r="I92">
            <v>3.2307692307692304</v>
          </cell>
          <cell r="J92">
            <v>10</v>
          </cell>
          <cell r="K92">
            <v>4.615384615384615</v>
          </cell>
          <cell r="M92">
            <v>3.6923076923076921</v>
          </cell>
          <cell r="N92">
            <v>5</v>
          </cell>
          <cell r="O92">
            <v>2.3076923076923075</v>
          </cell>
          <cell r="P92">
            <v>4</v>
          </cell>
          <cell r="Q92">
            <v>1.846153846153846</v>
          </cell>
          <cell r="S92">
            <v>3.2307692307692304</v>
          </cell>
          <cell r="U92">
            <v>4.1538461538461533</v>
          </cell>
          <cell r="V92">
            <v>50</v>
          </cell>
          <cell r="AA92">
            <v>3.6923076923076921</v>
          </cell>
          <cell r="AC92" t="str">
            <v/>
          </cell>
          <cell r="AE92" t="str">
            <v/>
          </cell>
          <cell r="AG92" t="str">
            <v/>
          </cell>
          <cell r="AI92" t="str">
            <v/>
          </cell>
          <cell r="AK92" t="str">
            <v/>
          </cell>
          <cell r="AM92">
            <v>2.7692307692307692</v>
          </cell>
          <cell r="AO92" t="str">
            <v/>
          </cell>
          <cell r="AQ92" t="str">
            <v/>
          </cell>
          <cell r="AS92" t="str">
            <v/>
          </cell>
          <cell r="AU92" t="str">
            <v/>
          </cell>
          <cell r="AW92" t="str">
            <v/>
          </cell>
          <cell r="AY92" t="str">
            <v/>
          </cell>
          <cell r="BA92" t="str">
            <v/>
          </cell>
          <cell r="BC92" t="str">
            <v/>
          </cell>
          <cell r="BE92" t="str">
            <v/>
          </cell>
          <cell r="BG92" t="str">
            <v/>
          </cell>
          <cell r="BI92" t="str">
            <v/>
          </cell>
          <cell r="BK92" t="str">
            <v/>
          </cell>
          <cell r="BM92" t="str">
            <v/>
          </cell>
          <cell r="BO92" t="str">
            <v/>
          </cell>
          <cell r="BQ92" t="str">
            <v/>
          </cell>
          <cell r="BS92" t="str">
            <v/>
          </cell>
          <cell r="BU92" t="str">
            <v/>
          </cell>
          <cell r="BW92" t="str">
            <v/>
          </cell>
          <cell r="BY92" t="str">
            <v/>
          </cell>
          <cell r="CA92" t="str">
            <v/>
          </cell>
          <cell r="CC92" t="str">
            <v/>
          </cell>
          <cell r="CE92" t="str">
            <v/>
          </cell>
        </row>
        <row r="93">
          <cell r="E93" t="str">
            <v>FedEx</v>
          </cell>
          <cell r="H93">
            <v>4</v>
          </cell>
          <cell r="I93">
            <v>1.846153846153846</v>
          </cell>
          <cell r="J93">
            <v>6</v>
          </cell>
          <cell r="K93">
            <v>2.7692307692307692</v>
          </cell>
          <cell r="M93">
            <v>3.6923076923076921</v>
          </cell>
          <cell r="N93">
            <v>3</v>
          </cell>
          <cell r="O93">
            <v>1.3846153846153846</v>
          </cell>
          <cell r="P93">
            <v>3</v>
          </cell>
          <cell r="Q93">
            <v>1.3846153846153846</v>
          </cell>
          <cell r="S93">
            <v>2.3076923076923075</v>
          </cell>
          <cell r="U93">
            <v>3.6923076923076921</v>
          </cell>
          <cell r="V93">
            <v>37</v>
          </cell>
          <cell r="AA93">
            <v>1.846153846153846</v>
          </cell>
          <cell r="AC93">
            <v>2.3076923076923075</v>
          </cell>
          <cell r="AE93">
            <v>1.3846153846153846</v>
          </cell>
          <cell r="AG93">
            <v>0.92307692307692302</v>
          </cell>
          <cell r="AI93">
            <v>1.3846153846153846</v>
          </cell>
          <cell r="AK93">
            <v>1.846153846153846</v>
          </cell>
          <cell r="AM93">
            <v>1.3846153846153846</v>
          </cell>
          <cell r="AO93">
            <v>0.92307692307692302</v>
          </cell>
          <cell r="AQ93">
            <v>0.46153846153846151</v>
          </cell>
          <cell r="AS93">
            <v>0.92307692307692302</v>
          </cell>
          <cell r="AU93">
            <v>0.46153846153846151</v>
          </cell>
          <cell r="AW93">
            <v>2.3076923076923075</v>
          </cell>
          <cell r="AY93">
            <v>0.92307692307692302</v>
          </cell>
          <cell r="BA93">
            <v>2.3076923076923075</v>
          </cell>
          <cell r="BC93">
            <v>1.846153846153846</v>
          </cell>
          <cell r="BE93">
            <v>2.3076923076923075</v>
          </cell>
          <cell r="BG93">
            <v>0.92307692307692302</v>
          </cell>
          <cell r="BI93">
            <v>2.7692307692307692</v>
          </cell>
          <cell r="BK93">
            <v>0.46153846153846151</v>
          </cell>
          <cell r="BM93">
            <v>0.46153846153846151</v>
          </cell>
          <cell r="BO93">
            <v>0.92307692307692302</v>
          </cell>
          <cell r="BQ93">
            <v>0.92307692307692302</v>
          </cell>
          <cell r="BS93">
            <v>1.846153846153846</v>
          </cell>
          <cell r="BU93">
            <v>2.7692307692307692</v>
          </cell>
          <cell r="BW93">
            <v>2.7692307692307692</v>
          </cell>
          <cell r="BY93">
            <v>2.3076923076923075</v>
          </cell>
          <cell r="CA93">
            <v>0.92307692307692302</v>
          </cell>
          <cell r="CC93">
            <v>2.3076923076923075</v>
          </cell>
          <cell r="CE93">
            <v>2.3076923076923075</v>
          </cell>
        </row>
        <row r="94">
          <cell r="E94" t="str">
            <v>FedEx</v>
          </cell>
          <cell r="H94">
            <v>4</v>
          </cell>
          <cell r="I94">
            <v>1.846153846153846</v>
          </cell>
          <cell r="J94">
            <v>8</v>
          </cell>
          <cell r="K94">
            <v>3.6923076923076921</v>
          </cell>
          <cell r="M94">
            <v>2.3076923076923075</v>
          </cell>
          <cell r="N94">
            <v>6</v>
          </cell>
          <cell r="O94">
            <v>2.7692307692307692</v>
          </cell>
          <cell r="P94">
            <v>3</v>
          </cell>
          <cell r="Q94">
            <v>1.3846153846153846</v>
          </cell>
          <cell r="S94">
            <v>2.7692307692307692</v>
          </cell>
          <cell r="U94">
            <v>2.7692307692307692</v>
          </cell>
          <cell r="V94">
            <v>38</v>
          </cell>
          <cell r="AA94">
            <v>2.3076923076923075</v>
          </cell>
          <cell r="AC94" t="str">
            <v/>
          </cell>
          <cell r="AE94" t="str">
            <v/>
          </cell>
          <cell r="AG94" t="str">
            <v/>
          </cell>
          <cell r="AI94" t="str">
            <v/>
          </cell>
          <cell r="AK94" t="str">
            <v/>
          </cell>
          <cell r="AM94" t="str">
            <v/>
          </cell>
          <cell r="AO94" t="str">
            <v/>
          </cell>
          <cell r="AQ94" t="str">
            <v/>
          </cell>
          <cell r="AS94" t="str">
            <v/>
          </cell>
          <cell r="AU94">
            <v>2.7692307692307692</v>
          </cell>
          <cell r="AW94">
            <v>3.2307692307692304</v>
          </cell>
          <cell r="AY94" t="str">
            <v/>
          </cell>
          <cell r="BA94" t="str">
            <v/>
          </cell>
          <cell r="BC94" t="str">
            <v/>
          </cell>
          <cell r="BE94" t="str">
            <v/>
          </cell>
          <cell r="BG94" t="str">
            <v/>
          </cell>
          <cell r="BI94" t="str">
            <v/>
          </cell>
          <cell r="BK94" t="str">
            <v/>
          </cell>
          <cell r="BM94" t="str">
            <v/>
          </cell>
          <cell r="BO94" t="str">
            <v/>
          </cell>
          <cell r="BQ94" t="str">
            <v/>
          </cell>
          <cell r="BS94" t="str">
            <v/>
          </cell>
          <cell r="BU94" t="str">
            <v/>
          </cell>
          <cell r="BW94">
            <v>3.2307692307692304</v>
          </cell>
          <cell r="BY94" t="str">
            <v/>
          </cell>
          <cell r="CA94" t="str">
            <v/>
          </cell>
          <cell r="CC94" t="str">
            <v/>
          </cell>
          <cell r="CE94" t="str">
            <v/>
          </cell>
        </row>
        <row r="95">
          <cell r="E95" t="str">
            <v>FedEx</v>
          </cell>
          <cell r="H95">
            <v>6</v>
          </cell>
          <cell r="I95">
            <v>2.7692307692307692</v>
          </cell>
          <cell r="J95">
            <v>9</v>
          </cell>
          <cell r="K95">
            <v>4.1538461538461533</v>
          </cell>
          <cell r="M95">
            <v>1.846153846153846</v>
          </cell>
          <cell r="N95">
            <v>5</v>
          </cell>
          <cell r="O95">
            <v>2.3076923076923075</v>
          </cell>
          <cell r="P95">
            <v>7</v>
          </cell>
          <cell r="Q95">
            <v>3.2307692307692304</v>
          </cell>
          <cell r="S95">
            <v>3.2307692307692304</v>
          </cell>
          <cell r="U95">
            <v>2.7692307692307692</v>
          </cell>
          <cell r="V95">
            <v>44</v>
          </cell>
          <cell r="AA95" t="str">
            <v/>
          </cell>
          <cell r="AC95" t="str">
            <v/>
          </cell>
          <cell r="AE95" t="str">
            <v/>
          </cell>
          <cell r="AG95" t="str">
            <v/>
          </cell>
          <cell r="AI95" t="str">
            <v/>
          </cell>
          <cell r="AK95" t="str">
            <v/>
          </cell>
          <cell r="AM95" t="str">
            <v/>
          </cell>
          <cell r="AO95" t="str">
            <v/>
          </cell>
          <cell r="AQ95" t="str">
            <v/>
          </cell>
          <cell r="AS95" t="str">
            <v/>
          </cell>
          <cell r="AU95">
            <v>3.6923076923076921</v>
          </cell>
          <cell r="AW95" t="str">
            <v/>
          </cell>
          <cell r="AY95" t="str">
            <v/>
          </cell>
          <cell r="BA95" t="str">
            <v/>
          </cell>
          <cell r="BC95" t="str">
            <v/>
          </cell>
          <cell r="BE95" t="str">
            <v/>
          </cell>
          <cell r="BG95" t="str">
            <v/>
          </cell>
          <cell r="BI95" t="str">
            <v/>
          </cell>
          <cell r="BK95" t="str">
            <v/>
          </cell>
          <cell r="BM95" t="str">
            <v/>
          </cell>
          <cell r="BO95" t="str">
            <v/>
          </cell>
          <cell r="BQ95" t="str">
            <v/>
          </cell>
          <cell r="BS95" t="str">
            <v/>
          </cell>
          <cell r="BU95" t="str">
            <v/>
          </cell>
          <cell r="BW95" t="str">
            <v/>
          </cell>
          <cell r="BY95" t="str">
            <v/>
          </cell>
          <cell r="CA95" t="str">
            <v/>
          </cell>
          <cell r="CC95" t="str">
            <v/>
          </cell>
          <cell r="CE95" t="str">
            <v/>
          </cell>
        </row>
        <row r="96">
          <cell r="E96" t="str">
            <v>FedEx</v>
          </cell>
          <cell r="H96">
            <v>2</v>
          </cell>
          <cell r="I96">
            <v>2.9361702127659575</v>
          </cell>
          <cell r="J96">
            <v>2</v>
          </cell>
          <cell r="K96">
            <v>2.9361702127659575</v>
          </cell>
          <cell r="M96">
            <v>2.9361702127659575</v>
          </cell>
          <cell r="N96">
            <v>3</v>
          </cell>
          <cell r="O96">
            <v>4.4042553191489358</v>
          </cell>
          <cell r="P96">
            <v>2</v>
          </cell>
          <cell r="Q96">
            <v>2.9361702127659575</v>
          </cell>
          <cell r="S96">
            <v>2.9361702127659575</v>
          </cell>
          <cell r="U96">
            <v>2.9361702127659575</v>
          </cell>
          <cell r="V96">
            <v>15</v>
          </cell>
          <cell r="AA96">
            <v>2.9361702127659575</v>
          </cell>
          <cell r="AC96" t="str">
            <v/>
          </cell>
          <cell r="AE96">
            <v>2.9361702127659575</v>
          </cell>
          <cell r="AG96" t="str">
            <v/>
          </cell>
          <cell r="AI96" t="str">
            <v/>
          </cell>
          <cell r="AK96" t="str">
            <v/>
          </cell>
          <cell r="AM96" t="str">
            <v/>
          </cell>
          <cell r="AO96" t="str">
            <v/>
          </cell>
          <cell r="AQ96" t="str">
            <v/>
          </cell>
          <cell r="AS96" t="str">
            <v/>
          </cell>
          <cell r="AU96" t="str">
            <v/>
          </cell>
          <cell r="AW96" t="str">
            <v/>
          </cell>
          <cell r="AY96" t="str">
            <v/>
          </cell>
          <cell r="BA96" t="str">
            <v/>
          </cell>
          <cell r="BC96" t="str">
            <v/>
          </cell>
          <cell r="BE96" t="str">
            <v/>
          </cell>
          <cell r="BG96" t="str">
            <v/>
          </cell>
          <cell r="BI96" t="str">
            <v/>
          </cell>
          <cell r="BK96" t="str">
            <v/>
          </cell>
          <cell r="BM96" t="str">
            <v/>
          </cell>
          <cell r="BO96" t="str">
            <v/>
          </cell>
          <cell r="BQ96" t="str">
            <v/>
          </cell>
          <cell r="BS96" t="str">
            <v/>
          </cell>
          <cell r="BU96" t="str">
            <v/>
          </cell>
          <cell r="BW96" t="str">
            <v/>
          </cell>
          <cell r="BY96" t="str">
            <v/>
          </cell>
          <cell r="CA96" t="str">
            <v/>
          </cell>
          <cell r="CC96" t="str">
            <v/>
          </cell>
          <cell r="CE96" t="str">
            <v/>
          </cell>
        </row>
        <row r="97">
          <cell r="E97" t="str">
            <v>FedEx</v>
          </cell>
          <cell r="H97">
            <v>8</v>
          </cell>
          <cell r="I97">
            <v>11.74468085106383</v>
          </cell>
          <cell r="J97">
            <v>8</v>
          </cell>
          <cell r="K97">
            <v>11.74468085106383</v>
          </cell>
          <cell r="M97">
            <v>1.4680851063829787</v>
          </cell>
          <cell r="N97">
            <v>4</v>
          </cell>
          <cell r="O97">
            <v>5.8723404255319149</v>
          </cell>
          <cell r="P97">
            <v>6</v>
          </cell>
          <cell r="Q97">
            <v>8.8085106382978715</v>
          </cell>
          <cell r="S97">
            <v>10.276595744680851</v>
          </cell>
          <cell r="U97">
            <v>10.276595744680851</v>
          </cell>
          <cell r="V97">
            <v>41</v>
          </cell>
          <cell r="AA97" t="str">
            <v/>
          </cell>
          <cell r="AC97">
            <v>8.8085106382978715</v>
          </cell>
          <cell r="AE97">
            <v>8.8085106382978715</v>
          </cell>
          <cell r="AG97" t="str">
            <v/>
          </cell>
          <cell r="AI97">
            <v>10.276595744680851</v>
          </cell>
          <cell r="AK97">
            <v>10.276595744680851</v>
          </cell>
          <cell r="AM97">
            <v>10.276595744680851</v>
          </cell>
          <cell r="AO97" t="str">
            <v/>
          </cell>
          <cell r="AQ97" t="str">
            <v/>
          </cell>
          <cell r="AS97" t="str">
            <v/>
          </cell>
          <cell r="AU97">
            <v>10.276595744680851</v>
          </cell>
          <cell r="AW97" t="str">
            <v/>
          </cell>
          <cell r="AY97" t="str">
            <v/>
          </cell>
          <cell r="BA97">
            <v>10.276595744680851</v>
          </cell>
          <cell r="BC97" t="str">
            <v/>
          </cell>
          <cell r="BE97">
            <v>11.74468085106383</v>
          </cell>
          <cell r="BG97" t="str">
            <v/>
          </cell>
          <cell r="BI97" t="str">
            <v/>
          </cell>
          <cell r="BK97" t="str">
            <v/>
          </cell>
          <cell r="BM97" t="str">
            <v/>
          </cell>
          <cell r="BO97" t="str">
            <v/>
          </cell>
          <cell r="BQ97" t="str">
            <v/>
          </cell>
          <cell r="BS97">
            <v>10.276595744680851</v>
          </cell>
          <cell r="BU97" t="str">
            <v/>
          </cell>
          <cell r="BW97">
            <v>8.8085106382978715</v>
          </cell>
          <cell r="BY97" t="str">
            <v/>
          </cell>
          <cell r="CA97">
            <v>8.8085106382978715</v>
          </cell>
          <cell r="CC97" t="str">
            <v/>
          </cell>
          <cell r="CE97" t="str">
            <v/>
          </cell>
        </row>
        <row r="98">
          <cell r="E98" t="str">
            <v>FedEx</v>
          </cell>
          <cell r="H98">
            <v>10</v>
          </cell>
          <cell r="I98">
            <v>14.680851063829788</v>
          </cell>
          <cell r="J98">
            <v>10</v>
          </cell>
          <cell r="K98">
            <v>14.680851063829788</v>
          </cell>
          <cell r="M98">
            <v>1.4680851063829787</v>
          </cell>
          <cell r="N98">
            <v>5</v>
          </cell>
          <cell r="O98">
            <v>7.3404255319148941</v>
          </cell>
          <cell r="P98">
            <v>1</v>
          </cell>
          <cell r="Q98">
            <v>1.4680851063829787</v>
          </cell>
          <cell r="S98">
            <v>10.276595744680851</v>
          </cell>
          <cell r="U98">
            <v>7.3404255319148941</v>
          </cell>
          <cell r="V98">
            <v>39</v>
          </cell>
          <cell r="AA98" t="str">
            <v/>
          </cell>
          <cell r="AC98" t="str">
            <v/>
          </cell>
          <cell r="AE98" t="str">
            <v/>
          </cell>
          <cell r="AG98" t="str">
            <v/>
          </cell>
          <cell r="AI98" t="str">
            <v/>
          </cell>
          <cell r="AK98" t="str">
            <v/>
          </cell>
          <cell r="AM98" t="str">
            <v/>
          </cell>
          <cell r="AO98" t="str">
            <v/>
          </cell>
          <cell r="AQ98" t="str">
            <v/>
          </cell>
          <cell r="AS98" t="str">
            <v/>
          </cell>
          <cell r="AU98" t="str">
            <v/>
          </cell>
          <cell r="AW98" t="str">
            <v/>
          </cell>
          <cell r="AY98" t="str">
            <v/>
          </cell>
          <cell r="BA98" t="str">
            <v/>
          </cell>
          <cell r="BC98" t="str">
            <v/>
          </cell>
          <cell r="BE98" t="str">
            <v/>
          </cell>
          <cell r="BG98" t="str">
            <v/>
          </cell>
          <cell r="BI98" t="str">
            <v/>
          </cell>
          <cell r="BK98" t="str">
            <v/>
          </cell>
          <cell r="BM98" t="str">
            <v/>
          </cell>
          <cell r="BO98" t="str">
            <v/>
          </cell>
          <cell r="BQ98" t="str">
            <v/>
          </cell>
          <cell r="BS98" t="str">
            <v/>
          </cell>
          <cell r="BU98" t="str">
            <v/>
          </cell>
          <cell r="BW98" t="str">
            <v/>
          </cell>
          <cell r="BY98" t="str">
            <v/>
          </cell>
          <cell r="CA98" t="str">
            <v/>
          </cell>
          <cell r="CC98" t="str">
            <v/>
          </cell>
          <cell r="CE98" t="str">
            <v/>
          </cell>
        </row>
        <row r="99">
          <cell r="E99" t="str">
            <v>FedEx</v>
          </cell>
          <cell r="H99">
            <v>8</v>
          </cell>
          <cell r="I99">
            <v>11.74468085106383</v>
          </cell>
          <cell r="J99">
            <v>9</v>
          </cell>
          <cell r="K99">
            <v>13.212765957446809</v>
          </cell>
          <cell r="M99">
            <v>1.4680851063829787</v>
          </cell>
          <cell r="N99">
            <v>5</v>
          </cell>
          <cell r="O99">
            <v>7.3404255319148941</v>
          </cell>
          <cell r="P99">
            <v>8</v>
          </cell>
          <cell r="Q99">
            <v>11.74468085106383</v>
          </cell>
          <cell r="S99">
            <v>7.3404255319148941</v>
          </cell>
          <cell r="U99">
            <v>4.4042553191489358</v>
          </cell>
          <cell r="V99">
            <v>39</v>
          </cell>
          <cell r="AA99" t="str">
            <v/>
          </cell>
          <cell r="AC99" t="str">
            <v/>
          </cell>
          <cell r="AE99" t="str">
            <v/>
          </cell>
          <cell r="AG99" t="str">
            <v/>
          </cell>
          <cell r="AI99">
            <v>7.3404255319148941</v>
          </cell>
          <cell r="AK99" t="str">
            <v/>
          </cell>
          <cell r="AM99" t="str">
            <v/>
          </cell>
          <cell r="AO99" t="str">
            <v/>
          </cell>
          <cell r="AQ99">
            <v>10.276595744680851</v>
          </cell>
          <cell r="AS99" t="str">
            <v/>
          </cell>
          <cell r="AU99">
            <v>11.74468085106383</v>
          </cell>
          <cell r="AW99" t="str">
            <v/>
          </cell>
          <cell r="AY99">
            <v>8.8085106382978715</v>
          </cell>
          <cell r="BA99" t="str">
            <v/>
          </cell>
          <cell r="BC99" t="str">
            <v/>
          </cell>
          <cell r="BE99" t="str">
            <v/>
          </cell>
          <cell r="BG99" t="str">
            <v/>
          </cell>
          <cell r="BI99" t="str">
            <v/>
          </cell>
          <cell r="BK99" t="str">
            <v/>
          </cell>
          <cell r="BM99" t="str">
            <v/>
          </cell>
          <cell r="BO99">
            <v>11.74468085106383</v>
          </cell>
          <cell r="BQ99" t="str">
            <v/>
          </cell>
          <cell r="BS99" t="str">
            <v/>
          </cell>
          <cell r="BU99">
            <v>11.74468085106383</v>
          </cell>
          <cell r="BW99">
            <v>13.212765957446809</v>
          </cell>
          <cell r="BY99" t="str">
            <v/>
          </cell>
          <cell r="CA99" t="str">
            <v/>
          </cell>
          <cell r="CC99">
            <v>11.74468085106383</v>
          </cell>
          <cell r="CE99" t="str">
            <v/>
          </cell>
        </row>
        <row r="100">
          <cell r="E100" t="str">
            <v>FedEx</v>
          </cell>
          <cell r="H100">
            <v>7</v>
          </cell>
          <cell r="I100">
            <v>10.276595744680851</v>
          </cell>
          <cell r="J100">
            <v>10</v>
          </cell>
          <cell r="K100">
            <v>14.680851063829788</v>
          </cell>
          <cell r="M100">
            <v>11.74468085106383</v>
          </cell>
          <cell r="N100">
            <v>7</v>
          </cell>
          <cell r="O100">
            <v>10.276595744680851</v>
          </cell>
          <cell r="P100">
            <v>8</v>
          </cell>
          <cell r="Q100">
            <v>11.74468085106383</v>
          </cell>
          <cell r="S100">
            <v>14.680851063829788</v>
          </cell>
          <cell r="U100">
            <v>5.8723404255319149</v>
          </cell>
          <cell r="V100">
            <v>54</v>
          </cell>
          <cell r="AA100" t="str">
            <v/>
          </cell>
          <cell r="AC100" t="str">
            <v/>
          </cell>
          <cell r="AE100" t="str">
            <v/>
          </cell>
          <cell r="AG100" t="str">
            <v/>
          </cell>
          <cell r="AI100" t="str">
            <v/>
          </cell>
          <cell r="AK100" t="str">
            <v/>
          </cell>
          <cell r="AM100" t="str">
            <v/>
          </cell>
          <cell r="AO100" t="str">
            <v/>
          </cell>
          <cell r="AQ100" t="str">
            <v/>
          </cell>
          <cell r="AS100" t="str">
            <v/>
          </cell>
          <cell r="AU100" t="str">
            <v/>
          </cell>
          <cell r="AW100" t="str">
            <v/>
          </cell>
          <cell r="AY100" t="str">
            <v/>
          </cell>
          <cell r="BA100" t="str">
            <v/>
          </cell>
          <cell r="BC100" t="str">
            <v/>
          </cell>
          <cell r="BE100" t="str">
            <v/>
          </cell>
          <cell r="BG100" t="str">
            <v/>
          </cell>
          <cell r="BI100" t="str">
            <v/>
          </cell>
          <cell r="BK100" t="str">
            <v/>
          </cell>
          <cell r="BM100" t="str">
            <v/>
          </cell>
          <cell r="BO100" t="str">
            <v/>
          </cell>
          <cell r="BQ100" t="str">
            <v/>
          </cell>
          <cell r="BS100" t="str">
            <v/>
          </cell>
          <cell r="BU100" t="str">
            <v/>
          </cell>
          <cell r="BW100" t="str">
            <v/>
          </cell>
          <cell r="BY100" t="str">
            <v/>
          </cell>
          <cell r="CA100" t="str">
            <v/>
          </cell>
          <cell r="CC100" t="str">
            <v/>
          </cell>
          <cell r="CE100" t="str">
            <v/>
          </cell>
        </row>
        <row r="101">
          <cell r="E101" t="str">
            <v>FedEx</v>
          </cell>
          <cell r="H101">
            <v>5</v>
          </cell>
          <cell r="I101">
            <v>7.3404255319148941</v>
          </cell>
          <cell r="J101">
            <v>5</v>
          </cell>
          <cell r="K101">
            <v>7.3404255319148941</v>
          </cell>
          <cell r="M101">
            <v>7.3404255319148941</v>
          </cell>
          <cell r="N101">
            <v>5</v>
          </cell>
          <cell r="O101">
            <v>7.3404255319148941</v>
          </cell>
          <cell r="P101">
            <v>5</v>
          </cell>
          <cell r="Q101">
            <v>7.3404255319148941</v>
          </cell>
          <cell r="S101">
            <v>11.74468085106383</v>
          </cell>
          <cell r="U101">
            <v>7.3404255319148941</v>
          </cell>
          <cell r="V101">
            <v>38</v>
          </cell>
          <cell r="AA101" t="str">
            <v/>
          </cell>
          <cell r="AC101" t="str">
            <v/>
          </cell>
          <cell r="AE101" t="str">
            <v/>
          </cell>
          <cell r="AG101" t="str">
            <v/>
          </cell>
          <cell r="AI101" t="str">
            <v/>
          </cell>
          <cell r="AK101" t="str">
            <v/>
          </cell>
          <cell r="AM101" t="str">
            <v/>
          </cell>
          <cell r="AO101" t="str">
            <v/>
          </cell>
          <cell r="AQ101" t="str">
            <v/>
          </cell>
          <cell r="AS101" t="str">
            <v/>
          </cell>
          <cell r="AU101" t="str">
            <v/>
          </cell>
          <cell r="AW101" t="str">
            <v/>
          </cell>
          <cell r="AY101" t="str">
            <v/>
          </cell>
          <cell r="BA101" t="str">
            <v/>
          </cell>
          <cell r="BC101" t="str">
            <v/>
          </cell>
          <cell r="BE101" t="str">
            <v/>
          </cell>
          <cell r="BG101" t="str">
            <v/>
          </cell>
          <cell r="BI101" t="str">
            <v/>
          </cell>
          <cell r="BK101" t="str">
            <v/>
          </cell>
          <cell r="BM101" t="str">
            <v/>
          </cell>
          <cell r="BO101" t="str">
            <v/>
          </cell>
          <cell r="BQ101" t="str">
            <v/>
          </cell>
          <cell r="BS101" t="str">
            <v/>
          </cell>
          <cell r="BU101" t="str">
            <v/>
          </cell>
          <cell r="BW101" t="str">
            <v/>
          </cell>
          <cell r="BY101" t="str">
            <v/>
          </cell>
          <cell r="CA101" t="str">
            <v/>
          </cell>
          <cell r="CC101" t="str">
            <v/>
          </cell>
          <cell r="CE101" t="str">
            <v/>
          </cell>
        </row>
        <row r="102">
          <cell r="E102" t="str">
            <v>FedEx</v>
          </cell>
          <cell r="H102">
            <v>5</v>
          </cell>
          <cell r="I102">
            <v>7.3404255319148941</v>
          </cell>
          <cell r="J102">
            <v>6</v>
          </cell>
          <cell r="K102">
            <v>8.8085106382978715</v>
          </cell>
          <cell r="M102">
            <v>7.3404255319148941</v>
          </cell>
          <cell r="N102">
            <v>4</v>
          </cell>
          <cell r="O102">
            <v>5.8723404255319149</v>
          </cell>
          <cell r="P102">
            <v>5</v>
          </cell>
          <cell r="Q102">
            <v>7.3404255319148941</v>
          </cell>
          <cell r="S102">
            <v>5.8723404255319149</v>
          </cell>
          <cell r="U102">
            <v>7.3404255319148941</v>
          </cell>
          <cell r="V102">
            <v>34</v>
          </cell>
          <cell r="AA102">
            <v>10.276595744680851</v>
          </cell>
          <cell r="AC102">
            <v>7.3404255319148941</v>
          </cell>
          <cell r="AE102">
            <v>8.8085106382978715</v>
          </cell>
          <cell r="AG102">
            <v>7.3404255319148941</v>
          </cell>
          <cell r="AI102">
            <v>7.3404255319148941</v>
          </cell>
          <cell r="AK102">
            <v>10.276595744680851</v>
          </cell>
          <cell r="AM102">
            <v>8.8085106382978715</v>
          </cell>
          <cell r="AO102">
            <v>5.8723404255319149</v>
          </cell>
          <cell r="AQ102">
            <v>8.8085106382978715</v>
          </cell>
          <cell r="AS102">
            <v>8.8085106382978715</v>
          </cell>
          <cell r="AU102">
            <v>8.8085106382978715</v>
          </cell>
          <cell r="AW102">
            <v>8.8085106382978715</v>
          </cell>
          <cell r="AY102">
            <v>7.3404255319148941</v>
          </cell>
          <cell r="BA102">
            <v>7.3404255319148941</v>
          </cell>
          <cell r="BC102" t="str">
            <v/>
          </cell>
          <cell r="BE102" t="str">
            <v/>
          </cell>
          <cell r="BG102" t="str">
            <v/>
          </cell>
          <cell r="BI102" t="str">
            <v/>
          </cell>
          <cell r="BK102" t="str">
            <v/>
          </cell>
          <cell r="BM102" t="str">
            <v/>
          </cell>
          <cell r="BO102" t="str">
            <v/>
          </cell>
          <cell r="BQ102" t="str">
            <v/>
          </cell>
          <cell r="BS102" t="str">
            <v/>
          </cell>
          <cell r="BU102" t="str">
            <v/>
          </cell>
          <cell r="BW102" t="str">
            <v/>
          </cell>
          <cell r="BY102" t="str">
            <v/>
          </cell>
          <cell r="CA102" t="str">
            <v/>
          </cell>
          <cell r="CC102" t="str">
            <v/>
          </cell>
          <cell r="CE102" t="str">
            <v/>
          </cell>
        </row>
        <row r="103">
          <cell r="E103" t="str">
            <v>FedEx</v>
          </cell>
          <cell r="H103">
            <v>5</v>
          </cell>
          <cell r="I103">
            <v>7.3404255319148941</v>
          </cell>
          <cell r="J103">
            <v>5</v>
          </cell>
          <cell r="K103">
            <v>7.3404255319148941</v>
          </cell>
          <cell r="M103">
            <v>7.3404255319148941</v>
          </cell>
          <cell r="N103">
            <v>5</v>
          </cell>
          <cell r="O103">
            <v>7.3404255319148941</v>
          </cell>
          <cell r="P103">
            <v>5</v>
          </cell>
          <cell r="Q103">
            <v>7.3404255319148941</v>
          </cell>
          <cell r="S103">
            <v>7.3404255319148941</v>
          </cell>
          <cell r="U103">
            <v>1.4680851063829787</v>
          </cell>
          <cell r="V103">
            <v>31</v>
          </cell>
          <cell r="AA103" t="str">
            <v/>
          </cell>
          <cell r="AC103" t="str">
            <v/>
          </cell>
          <cell r="AE103" t="str">
            <v/>
          </cell>
          <cell r="AG103" t="str">
            <v/>
          </cell>
          <cell r="AI103" t="str">
            <v/>
          </cell>
          <cell r="AK103" t="str">
            <v/>
          </cell>
          <cell r="AM103" t="str">
            <v/>
          </cell>
          <cell r="AO103" t="str">
            <v/>
          </cell>
          <cell r="AQ103" t="str">
            <v/>
          </cell>
          <cell r="AS103" t="str">
            <v/>
          </cell>
          <cell r="AU103" t="str">
            <v/>
          </cell>
          <cell r="AW103" t="str">
            <v/>
          </cell>
          <cell r="AY103" t="str">
            <v/>
          </cell>
          <cell r="BA103" t="str">
            <v/>
          </cell>
          <cell r="BC103" t="str">
            <v/>
          </cell>
          <cell r="BE103" t="str">
            <v/>
          </cell>
          <cell r="BG103" t="str">
            <v/>
          </cell>
          <cell r="BI103" t="str">
            <v/>
          </cell>
          <cell r="BK103" t="str">
            <v/>
          </cell>
          <cell r="BM103" t="str">
            <v/>
          </cell>
          <cell r="BO103" t="str">
            <v/>
          </cell>
          <cell r="BQ103" t="str">
            <v/>
          </cell>
          <cell r="BS103" t="str">
            <v/>
          </cell>
          <cell r="BU103" t="str">
            <v/>
          </cell>
          <cell r="BW103" t="str">
            <v/>
          </cell>
          <cell r="BY103" t="str">
            <v/>
          </cell>
          <cell r="CA103" t="str">
            <v/>
          </cell>
          <cell r="CC103" t="str">
            <v/>
          </cell>
          <cell r="CE103" t="str">
            <v/>
          </cell>
        </row>
        <row r="104">
          <cell r="E104" t="str">
            <v>FedEx</v>
          </cell>
          <cell r="H104">
            <v>9</v>
          </cell>
          <cell r="I104">
            <v>13.212765957446809</v>
          </cell>
          <cell r="J104">
            <v>9</v>
          </cell>
          <cell r="K104">
            <v>13.212765957446809</v>
          </cell>
          <cell r="M104">
            <v>11.74468085106383</v>
          </cell>
          <cell r="N104">
            <v>9</v>
          </cell>
          <cell r="O104">
            <v>13.212765957446809</v>
          </cell>
          <cell r="P104">
            <v>7</v>
          </cell>
          <cell r="Q104">
            <v>10.276595744680851</v>
          </cell>
          <cell r="S104">
            <v>7.3404255319148941</v>
          </cell>
          <cell r="U104">
            <v>7.3404255319148941</v>
          </cell>
          <cell r="V104">
            <v>52</v>
          </cell>
          <cell r="AA104" t="str">
            <v/>
          </cell>
          <cell r="AC104" t="str">
            <v/>
          </cell>
          <cell r="AE104" t="str">
            <v/>
          </cell>
          <cell r="AG104" t="str">
            <v/>
          </cell>
          <cell r="AI104" t="str">
            <v/>
          </cell>
          <cell r="AK104" t="str">
            <v/>
          </cell>
          <cell r="AM104" t="str">
            <v/>
          </cell>
          <cell r="AO104" t="str">
            <v/>
          </cell>
          <cell r="AQ104" t="str">
            <v/>
          </cell>
          <cell r="AS104" t="str">
            <v/>
          </cell>
          <cell r="AU104" t="str">
            <v/>
          </cell>
          <cell r="AW104" t="str">
            <v/>
          </cell>
          <cell r="AY104" t="str">
            <v/>
          </cell>
          <cell r="BA104" t="str">
            <v/>
          </cell>
          <cell r="BC104" t="str">
            <v/>
          </cell>
          <cell r="BE104" t="str">
            <v/>
          </cell>
          <cell r="BG104" t="str">
            <v/>
          </cell>
          <cell r="BI104" t="str">
            <v/>
          </cell>
          <cell r="BK104" t="str">
            <v/>
          </cell>
          <cell r="BM104" t="str">
            <v/>
          </cell>
          <cell r="BO104" t="str">
            <v/>
          </cell>
          <cell r="BQ104" t="str">
            <v/>
          </cell>
          <cell r="BS104" t="str">
            <v/>
          </cell>
          <cell r="BU104" t="str">
            <v/>
          </cell>
          <cell r="BW104" t="str">
            <v/>
          </cell>
          <cell r="BY104" t="str">
            <v/>
          </cell>
          <cell r="CA104" t="str">
            <v/>
          </cell>
          <cell r="CC104" t="str">
            <v/>
          </cell>
          <cell r="CE104" t="str">
            <v/>
          </cell>
        </row>
        <row r="105">
          <cell r="E105" t="str">
            <v>FedEx</v>
          </cell>
          <cell r="H105">
            <v>10</v>
          </cell>
          <cell r="I105">
            <v>14.680851063829788</v>
          </cell>
          <cell r="J105">
            <v>10</v>
          </cell>
          <cell r="K105">
            <v>14.680851063829788</v>
          </cell>
          <cell r="M105">
            <v>14.680851063829788</v>
          </cell>
          <cell r="N105">
            <v>10</v>
          </cell>
          <cell r="O105">
            <v>14.680851063829788</v>
          </cell>
          <cell r="P105">
            <v>10</v>
          </cell>
          <cell r="Q105">
            <v>14.680851063829788</v>
          </cell>
          <cell r="S105">
            <v>14.680851063829788</v>
          </cell>
          <cell r="U105">
            <v>14.680851063829788</v>
          </cell>
          <cell r="V105">
            <v>70</v>
          </cell>
          <cell r="AA105" t="str">
            <v/>
          </cell>
          <cell r="AC105">
            <v>14.680851063829788</v>
          </cell>
          <cell r="AE105">
            <v>14.680851063829788</v>
          </cell>
          <cell r="AG105">
            <v>14.680851063829788</v>
          </cell>
          <cell r="AI105">
            <v>14.680851063829788</v>
          </cell>
          <cell r="AK105">
            <v>14.680851063829788</v>
          </cell>
          <cell r="AM105">
            <v>14.680851063829788</v>
          </cell>
          <cell r="AO105">
            <v>14.680851063829788</v>
          </cell>
          <cell r="AQ105">
            <v>14.680851063829788</v>
          </cell>
          <cell r="AS105">
            <v>14.680851063829788</v>
          </cell>
          <cell r="AU105">
            <v>14.680851063829788</v>
          </cell>
          <cell r="AW105">
            <v>14.680851063829788</v>
          </cell>
          <cell r="AY105">
            <v>14.680851063829788</v>
          </cell>
          <cell r="BA105">
            <v>14.680851063829788</v>
          </cell>
          <cell r="BC105">
            <v>14.680851063829788</v>
          </cell>
          <cell r="BE105">
            <v>14.680851063829788</v>
          </cell>
          <cell r="BG105">
            <v>14.680851063829788</v>
          </cell>
          <cell r="BI105">
            <v>14.680851063829788</v>
          </cell>
          <cell r="BK105">
            <v>14.680851063829788</v>
          </cell>
          <cell r="BM105">
            <v>14.680851063829788</v>
          </cell>
          <cell r="BO105">
            <v>14.680851063829788</v>
          </cell>
          <cell r="BQ105">
            <v>14.680851063829788</v>
          </cell>
          <cell r="BS105">
            <v>14.680851063829788</v>
          </cell>
          <cell r="BU105" t="str">
            <v/>
          </cell>
          <cell r="BW105">
            <v>14.680851063829788</v>
          </cell>
          <cell r="BY105">
            <v>14.680851063829788</v>
          </cell>
          <cell r="CA105">
            <v>14.680851063829788</v>
          </cell>
          <cell r="CC105">
            <v>14.680851063829788</v>
          </cell>
          <cell r="CE105">
            <v>14.680851063829788</v>
          </cell>
        </row>
        <row r="106">
          <cell r="E106" t="str">
            <v>FedEx</v>
          </cell>
          <cell r="H106">
            <v>6</v>
          </cell>
          <cell r="I106">
            <v>8.8085106382978715</v>
          </cell>
          <cell r="J106">
            <v>8</v>
          </cell>
          <cell r="K106">
            <v>11.74468085106383</v>
          </cell>
          <cell r="M106">
            <v>11.74468085106383</v>
          </cell>
          <cell r="N106">
            <v>6</v>
          </cell>
          <cell r="O106">
            <v>8.8085106382978715</v>
          </cell>
          <cell r="P106">
            <v>2</v>
          </cell>
          <cell r="Q106">
            <v>2.9361702127659575</v>
          </cell>
          <cell r="S106">
            <v>8.8085106382978715</v>
          </cell>
          <cell r="U106">
            <v>1.4680851063829787</v>
          </cell>
          <cell r="V106">
            <v>37</v>
          </cell>
          <cell r="AA106" t="str">
            <v/>
          </cell>
          <cell r="AC106" t="str">
            <v/>
          </cell>
          <cell r="AE106" t="str">
            <v/>
          </cell>
          <cell r="AG106" t="str">
            <v/>
          </cell>
          <cell r="AI106" t="str">
            <v/>
          </cell>
          <cell r="AK106" t="str">
            <v/>
          </cell>
          <cell r="AM106" t="str">
            <v/>
          </cell>
          <cell r="AO106" t="str">
            <v/>
          </cell>
          <cell r="AQ106" t="str">
            <v/>
          </cell>
          <cell r="AS106" t="str">
            <v/>
          </cell>
          <cell r="AU106" t="str">
            <v/>
          </cell>
          <cell r="AW106" t="str">
            <v/>
          </cell>
          <cell r="AY106" t="str">
            <v/>
          </cell>
          <cell r="BA106" t="str">
            <v/>
          </cell>
          <cell r="BC106" t="str">
            <v/>
          </cell>
          <cell r="BE106" t="str">
            <v/>
          </cell>
          <cell r="BG106" t="str">
            <v/>
          </cell>
          <cell r="BI106" t="str">
            <v/>
          </cell>
          <cell r="BK106" t="str">
            <v/>
          </cell>
          <cell r="BM106" t="str">
            <v/>
          </cell>
          <cell r="BO106" t="str">
            <v/>
          </cell>
          <cell r="BQ106" t="str">
            <v/>
          </cell>
          <cell r="BS106" t="str">
            <v/>
          </cell>
          <cell r="BU106" t="str">
            <v/>
          </cell>
          <cell r="BW106" t="str">
            <v/>
          </cell>
          <cell r="BY106" t="str">
            <v/>
          </cell>
          <cell r="CA106" t="str">
            <v/>
          </cell>
          <cell r="CC106" t="str">
            <v/>
          </cell>
          <cell r="CE106" t="str">
            <v/>
          </cell>
        </row>
        <row r="107">
          <cell r="E107" t="str">
            <v>FedEx</v>
          </cell>
          <cell r="H107">
            <v>3</v>
          </cell>
          <cell r="I107">
            <v>4.4042553191489358</v>
          </cell>
          <cell r="J107">
            <v>4</v>
          </cell>
          <cell r="K107">
            <v>5.8723404255319149</v>
          </cell>
          <cell r="M107">
            <v>5.8723404255319149</v>
          </cell>
          <cell r="N107">
            <v>3</v>
          </cell>
          <cell r="O107">
            <v>4.4042553191489358</v>
          </cell>
          <cell r="P107">
            <v>4</v>
          </cell>
          <cell r="Q107">
            <v>5.8723404255319149</v>
          </cell>
          <cell r="S107">
            <v>1.4680851063829787</v>
          </cell>
          <cell r="U107">
            <v>1.4680851063829787</v>
          </cell>
          <cell r="V107">
            <v>20</v>
          </cell>
          <cell r="AA107" t="str">
            <v/>
          </cell>
          <cell r="AC107" t="str">
            <v/>
          </cell>
          <cell r="AE107" t="str">
            <v/>
          </cell>
          <cell r="AG107" t="str">
            <v/>
          </cell>
          <cell r="AI107" t="str">
            <v/>
          </cell>
          <cell r="AK107" t="str">
            <v/>
          </cell>
          <cell r="AM107" t="str">
            <v/>
          </cell>
          <cell r="AO107" t="str">
            <v/>
          </cell>
          <cell r="AQ107" t="str">
            <v/>
          </cell>
          <cell r="AS107" t="str">
            <v/>
          </cell>
          <cell r="AU107" t="str">
            <v/>
          </cell>
          <cell r="AW107" t="str">
            <v/>
          </cell>
          <cell r="AY107" t="str">
            <v/>
          </cell>
          <cell r="BA107" t="str">
            <v/>
          </cell>
          <cell r="BC107">
            <v>4.4042553191489358</v>
          </cell>
          <cell r="BE107">
            <v>5.8723404255319149</v>
          </cell>
          <cell r="BG107">
            <v>4.4042553191489358</v>
          </cell>
          <cell r="BI107">
            <v>5.8723404255319149</v>
          </cell>
          <cell r="BK107" t="str">
            <v/>
          </cell>
          <cell r="BM107" t="str">
            <v/>
          </cell>
          <cell r="BO107" t="str">
            <v/>
          </cell>
          <cell r="BQ107" t="str">
            <v/>
          </cell>
          <cell r="BS107" t="str">
            <v/>
          </cell>
          <cell r="BU107" t="str">
            <v/>
          </cell>
          <cell r="BW107" t="str">
            <v/>
          </cell>
          <cell r="BY107" t="str">
            <v/>
          </cell>
          <cell r="CA107" t="str">
            <v/>
          </cell>
          <cell r="CC107" t="str">
            <v/>
          </cell>
          <cell r="CE107" t="str">
            <v/>
          </cell>
        </row>
        <row r="108">
          <cell r="E108" t="str">
            <v>FedEx</v>
          </cell>
          <cell r="H108">
            <v>9</v>
          </cell>
          <cell r="I108">
            <v>13.212765957446809</v>
          </cell>
          <cell r="J108">
            <v>9</v>
          </cell>
          <cell r="K108">
            <v>13.212765957446809</v>
          </cell>
          <cell r="M108">
            <v>1.4680851063829787</v>
          </cell>
          <cell r="N108">
            <v>2</v>
          </cell>
          <cell r="O108">
            <v>2.9361702127659575</v>
          </cell>
          <cell r="P108">
            <v>1</v>
          </cell>
          <cell r="Q108">
            <v>1.4680851063829787</v>
          </cell>
          <cell r="S108">
            <v>1.4680851063829787</v>
          </cell>
          <cell r="U108">
            <v>1.4680851063829787</v>
          </cell>
          <cell r="V108">
            <v>24</v>
          </cell>
          <cell r="AA108" t="str">
            <v/>
          </cell>
          <cell r="AC108" t="str">
            <v/>
          </cell>
          <cell r="AE108" t="str">
            <v/>
          </cell>
          <cell r="AG108" t="str">
            <v/>
          </cell>
          <cell r="AI108" t="str">
            <v/>
          </cell>
          <cell r="AK108" t="str">
            <v/>
          </cell>
          <cell r="AM108" t="str">
            <v/>
          </cell>
          <cell r="AO108" t="str">
            <v/>
          </cell>
          <cell r="AQ108" t="str">
            <v/>
          </cell>
          <cell r="AS108" t="str">
            <v/>
          </cell>
          <cell r="AU108" t="str">
            <v/>
          </cell>
          <cell r="AW108" t="str">
            <v/>
          </cell>
          <cell r="AY108" t="str">
            <v/>
          </cell>
          <cell r="BA108" t="str">
            <v/>
          </cell>
          <cell r="BC108" t="str">
            <v/>
          </cell>
          <cell r="BE108" t="str">
            <v/>
          </cell>
          <cell r="BG108" t="str">
            <v/>
          </cell>
          <cell r="BI108" t="str">
            <v/>
          </cell>
          <cell r="BK108" t="str">
            <v/>
          </cell>
          <cell r="BM108" t="str">
            <v/>
          </cell>
          <cell r="BO108" t="str">
            <v/>
          </cell>
          <cell r="BQ108" t="str">
            <v/>
          </cell>
          <cell r="BS108" t="str">
            <v/>
          </cell>
          <cell r="BU108" t="str">
            <v/>
          </cell>
          <cell r="BW108" t="str">
            <v/>
          </cell>
          <cell r="BY108" t="str">
            <v/>
          </cell>
          <cell r="CA108" t="str">
            <v/>
          </cell>
          <cell r="CC108" t="str">
            <v/>
          </cell>
          <cell r="CE108" t="str">
            <v/>
          </cell>
        </row>
        <row r="109">
          <cell r="E109" t="str">
            <v>FedEx</v>
          </cell>
          <cell r="H109">
            <v>5</v>
          </cell>
          <cell r="I109">
            <v>7.3404255319148941</v>
          </cell>
          <cell r="J109">
            <v>8</v>
          </cell>
          <cell r="K109">
            <v>11.74468085106383</v>
          </cell>
          <cell r="M109">
            <v>8.8085106382978715</v>
          </cell>
          <cell r="N109">
            <v>6</v>
          </cell>
          <cell r="O109">
            <v>8.8085106382978715</v>
          </cell>
          <cell r="P109">
            <v>6</v>
          </cell>
          <cell r="Q109">
            <v>8.8085106382978715</v>
          </cell>
          <cell r="S109">
            <v>8.8085106382978715</v>
          </cell>
          <cell r="U109">
            <v>8.8085106382978715</v>
          </cell>
          <cell r="V109">
            <v>43</v>
          </cell>
          <cell r="AA109" t="str">
            <v/>
          </cell>
          <cell r="AC109">
            <v>8.8085106382978715</v>
          </cell>
          <cell r="AE109" t="str">
            <v/>
          </cell>
          <cell r="AG109" t="str">
            <v/>
          </cell>
          <cell r="AI109" t="str">
            <v/>
          </cell>
          <cell r="AK109" t="str">
            <v/>
          </cell>
          <cell r="AM109" t="str">
            <v/>
          </cell>
          <cell r="AO109" t="str">
            <v/>
          </cell>
          <cell r="AQ109">
            <v>8.8085106382978715</v>
          </cell>
          <cell r="AS109">
            <v>8.8085106382978715</v>
          </cell>
          <cell r="AU109" t="str">
            <v/>
          </cell>
          <cell r="AW109" t="str">
            <v/>
          </cell>
          <cell r="AY109" t="str">
            <v/>
          </cell>
          <cell r="BA109" t="str">
            <v/>
          </cell>
          <cell r="BC109" t="str">
            <v/>
          </cell>
          <cell r="BE109" t="str">
            <v/>
          </cell>
          <cell r="BG109" t="str">
            <v/>
          </cell>
          <cell r="BI109" t="str">
            <v/>
          </cell>
          <cell r="BK109" t="str">
            <v/>
          </cell>
          <cell r="BM109" t="str">
            <v/>
          </cell>
          <cell r="BO109" t="str">
            <v/>
          </cell>
          <cell r="BQ109" t="str">
            <v/>
          </cell>
          <cell r="BS109" t="str">
            <v/>
          </cell>
          <cell r="BU109" t="str">
            <v/>
          </cell>
          <cell r="BW109">
            <v>8.8085106382978715</v>
          </cell>
          <cell r="BY109" t="str">
            <v/>
          </cell>
          <cell r="CA109" t="str">
            <v/>
          </cell>
          <cell r="CC109" t="str">
            <v/>
          </cell>
          <cell r="CE109" t="str">
            <v/>
          </cell>
        </row>
        <row r="110">
          <cell r="E110" t="str">
            <v>FedEx</v>
          </cell>
          <cell r="H110">
            <v>10</v>
          </cell>
          <cell r="I110">
            <v>14.680851063829788</v>
          </cell>
          <cell r="J110">
            <v>10</v>
          </cell>
          <cell r="K110">
            <v>14.680851063829788</v>
          </cell>
          <cell r="M110">
            <v>11.74468085106383</v>
          </cell>
          <cell r="N110">
            <v>8</v>
          </cell>
          <cell r="O110">
            <v>11.74468085106383</v>
          </cell>
          <cell r="P110">
            <v>8</v>
          </cell>
          <cell r="Q110">
            <v>11.74468085106383</v>
          </cell>
          <cell r="S110">
            <v>11.74468085106383</v>
          </cell>
          <cell r="U110">
            <v>10.276595744680851</v>
          </cell>
          <cell r="V110">
            <v>59</v>
          </cell>
          <cell r="AA110" t="str">
            <v/>
          </cell>
          <cell r="AC110">
            <v>13.212765957446809</v>
          </cell>
          <cell r="AE110">
            <v>14.680851063829788</v>
          </cell>
          <cell r="AG110" t="str">
            <v/>
          </cell>
          <cell r="AI110">
            <v>13.212765957446809</v>
          </cell>
          <cell r="AK110" t="str">
            <v/>
          </cell>
          <cell r="AM110" t="str">
            <v/>
          </cell>
          <cell r="AO110">
            <v>11.74468085106383</v>
          </cell>
          <cell r="AQ110">
            <v>11.74468085106383</v>
          </cell>
          <cell r="AS110" t="str">
            <v/>
          </cell>
          <cell r="AU110">
            <v>13.212765957446809</v>
          </cell>
          <cell r="AW110">
            <v>13.212765957446809</v>
          </cell>
          <cell r="AY110" t="str">
            <v/>
          </cell>
          <cell r="BA110" t="str">
            <v/>
          </cell>
          <cell r="BC110" t="str">
            <v/>
          </cell>
          <cell r="BE110" t="str">
            <v/>
          </cell>
          <cell r="BG110" t="str">
            <v/>
          </cell>
          <cell r="BI110" t="str">
            <v/>
          </cell>
          <cell r="BK110" t="str">
            <v/>
          </cell>
          <cell r="BM110" t="str">
            <v/>
          </cell>
          <cell r="BO110" t="str">
            <v/>
          </cell>
          <cell r="BQ110" t="str">
            <v/>
          </cell>
          <cell r="BS110" t="str">
            <v/>
          </cell>
          <cell r="BU110" t="str">
            <v/>
          </cell>
          <cell r="BW110" t="str">
            <v/>
          </cell>
          <cell r="BY110" t="str">
            <v/>
          </cell>
          <cell r="CA110" t="str">
            <v/>
          </cell>
          <cell r="CC110" t="str">
            <v/>
          </cell>
          <cell r="CE110" t="str">
            <v/>
          </cell>
        </row>
        <row r="111">
          <cell r="E111" t="str">
            <v>FedEx</v>
          </cell>
          <cell r="H111">
            <v>5</v>
          </cell>
          <cell r="I111">
            <v>7.3404255319148941</v>
          </cell>
          <cell r="J111">
            <v>8</v>
          </cell>
          <cell r="K111">
            <v>11.74468085106383</v>
          </cell>
          <cell r="M111">
            <v>4.4042553191489358</v>
          </cell>
          <cell r="N111">
            <v>7</v>
          </cell>
          <cell r="O111">
            <v>10.276595744680851</v>
          </cell>
          <cell r="P111">
            <v>6</v>
          </cell>
          <cell r="Q111">
            <v>8.8085106382978715</v>
          </cell>
          <cell r="S111">
            <v>2.9361702127659575</v>
          </cell>
          <cell r="U111">
            <v>1.4680851063829787</v>
          </cell>
          <cell r="V111">
            <v>32</v>
          </cell>
          <cell r="AA111" t="str">
            <v/>
          </cell>
          <cell r="AC111" t="str">
            <v/>
          </cell>
          <cell r="AE111" t="str">
            <v/>
          </cell>
          <cell r="AG111" t="str">
            <v/>
          </cell>
          <cell r="AI111" t="str">
            <v/>
          </cell>
          <cell r="AK111" t="str">
            <v/>
          </cell>
          <cell r="AM111" t="str">
            <v/>
          </cell>
          <cell r="AO111" t="str">
            <v/>
          </cell>
          <cell r="AQ111" t="str">
            <v/>
          </cell>
          <cell r="AS111" t="str">
            <v/>
          </cell>
          <cell r="AU111" t="str">
            <v/>
          </cell>
          <cell r="AW111" t="str">
            <v/>
          </cell>
          <cell r="AY111" t="str">
            <v/>
          </cell>
          <cell r="BA111" t="str">
            <v/>
          </cell>
          <cell r="BC111" t="str">
            <v/>
          </cell>
          <cell r="BE111" t="str">
            <v/>
          </cell>
          <cell r="BG111" t="str">
            <v/>
          </cell>
          <cell r="BI111" t="str">
            <v/>
          </cell>
          <cell r="BK111" t="str">
            <v/>
          </cell>
          <cell r="BM111" t="str">
            <v/>
          </cell>
          <cell r="BO111" t="str">
            <v/>
          </cell>
          <cell r="BQ111" t="str">
            <v/>
          </cell>
          <cell r="BS111" t="str">
            <v/>
          </cell>
          <cell r="BU111" t="str">
            <v/>
          </cell>
          <cell r="BW111" t="str">
            <v/>
          </cell>
          <cell r="BY111" t="str">
            <v/>
          </cell>
          <cell r="CA111" t="str">
            <v/>
          </cell>
          <cell r="CC111" t="str">
            <v/>
          </cell>
          <cell r="CE111" t="str">
            <v/>
          </cell>
        </row>
        <row r="112">
          <cell r="E112" t="str">
            <v>FedEx</v>
          </cell>
          <cell r="H112">
            <v>5</v>
          </cell>
          <cell r="I112">
            <v>7.3404255319148941</v>
          </cell>
          <cell r="J112">
            <v>7</v>
          </cell>
          <cell r="K112">
            <v>10.276595744680851</v>
          </cell>
          <cell r="M112">
            <v>1.4680851063829787</v>
          </cell>
          <cell r="N112">
            <v>5</v>
          </cell>
          <cell r="O112">
            <v>7.3404255319148941</v>
          </cell>
          <cell r="P112">
            <v>6</v>
          </cell>
          <cell r="Q112">
            <v>8.8085106382978715</v>
          </cell>
          <cell r="S112">
            <v>7.3404255319148941</v>
          </cell>
          <cell r="U112">
            <v>4.4042553191489358</v>
          </cell>
          <cell r="V112">
            <v>32</v>
          </cell>
          <cell r="AA112" t="str">
            <v/>
          </cell>
          <cell r="AC112" t="str">
            <v/>
          </cell>
          <cell r="AE112">
            <v>1.4680851063829787</v>
          </cell>
          <cell r="AG112" t="str">
            <v/>
          </cell>
          <cell r="AI112">
            <v>2.9361702127659575</v>
          </cell>
          <cell r="AK112" t="str">
            <v/>
          </cell>
          <cell r="AM112" t="str">
            <v/>
          </cell>
          <cell r="AO112" t="str">
            <v/>
          </cell>
          <cell r="AQ112">
            <v>8.8085106382978715</v>
          </cell>
          <cell r="AS112">
            <v>8.8085106382978715</v>
          </cell>
          <cell r="AU112">
            <v>8.8085106382978715</v>
          </cell>
          <cell r="AW112">
            <v>8.8085106382978715</v>
          </cell>
          <cell r="AY112">
            <v>7.3404255319148941</v>
          </cell>
          <cell r="BA112" t="str">
            <v/>
          </cell>
          <cell r="BC112" t="str">
            <v/>
          </cell>
          <cell r="BE112" t="str">
            <v/>
          </cell>
          <cell r="BG112" t="str">
            <v/>
          </cell>
          <cell r="BI112" t="str">
            <v/>
          </cell>
          <cell r="BK112" t="str">
            <v/>
          </cell>
          <cell r="BM112" t="str">
            <v/>
          </cell>
          <cell r="BO112" t="str">
            <v/>
          </cell>
          <cell r="BQ112" t="str">
            <v/>
          </cell>
          <cell r="BS112" t="str">
            <v/>
          </cell>
          <cell r="BU112" t="str">
            <v/>
          </cell>
          <cell r="BW112" t="str">
            <v/>
          </cell>
          <cell r="BY112" t="str">
            <v/>
          </cell>
          <cell r="CA112" t="str">
            <v/>
          </cell>
          <cell r="CC112" t="str">
            <v/>
          </cell>
          <cell r="CE112" t="str">
            <v/>
          </cell>
        </row>
        <row r="113">
          <cell r="E113" t="str">
            <v>FedEx</v>
          </cell>
          <cell r="H113">
            <v>5</v>
          </cell>
          <cell r="I113">
            <v>7.3404255319148941</v>
          </cell>
          <cell r="J113">
            <v>7</v>
          </cell>
          <cell r="K113">
            <v>10.276595744680851</v>
          </cell>
          <cell r="M113">
            <v>1.4680851063829787</v>
          </cell>
          <cell r="N113">
            <v>5</v>
          </cell>
          <cell r="O113">
            <v>7.3404255319148941</v>
          </cell>
          <cell r="P113">
            <v>2</v>
          </cell>
          <cell r="Q113">
            <v>2.9361702127659575</v>
          </cell>
          <cell r="S113">
            <v>2.9361702127659575</v>
          </cell>
          <cell r="U113">
            <v>2.9361702127659575</v>
          </cell>
          <cell r="V113">
            <v>24</v>
          </cell>
          <cell r="AA113" t="str">
            <v/>
          </cell>
          <cell r="AC113" t="str">
            <v/>
          </cell>
          <cell r="AE113" t="str">
            <v/>
          </cell>
          <cell r="AG113" t="str">
            <v/>
          </cell>
          <cell r="AI113" t="str">
            <v/>
          </cell>
          <cell r="AK113" t="str">
            <v/>
          </cell>
          <cell r="AM113" t="str">
            <v/>
          </cell>
          <cell r="AO113" t="str">
            <v/>
          </cell>
          <cell r="AQ113" t="str">
            <v/>
          </cell>
          <cell r="AS113" t="str">
            <v/>
          </cell>
          <cell r="AU113" t="str">
            <v/>
          </cell>
          <cell r="AW113" t="str">
            <v/>
          </cell>
          <cell r="AY113" t="str">
            <v/>
          </cell>
          <cell r="BA113" t="str">
            <v/>
          </cell>
          <cell r="BC113" t="str">
            <v/>
          </cell>
          <cell r="BE113" t="str">
            <v/>
          </cell>
          <cell r="BG113" t="str">
            <v/>
          </cell>
          <cell r="BI113" t="str">
            <v/>
          </cell>
          <cell r="BK113" t="str">
            <v/>
          </cell>
          <cell r="BM113" t="str">
            <v/>
          </cell>
          <cell r="BO113" t="str">
            <v/>
          </cell>
          <cell r="BQ113" t="str">
            <v/>
          </cell>
          <cell r="BS113" t="str">
            <v/>
          </cell>
          <cell r="BU113" t="str">
            <v/>
          </cell>
          <cell r="BW113" t="str">
            <v/>
          </cell>
          <cell r="BY113" t="str">
            <v/>
          </cell>
          <cell r="CA113" t="str">
            <v/>
          </cell>
          <cell r="CC113" t="str">
            <v/>
          </cell>
          <cell r="CE113" t="str">
            <v/>
          </cell>
        </row>
        <row r="114">
          <cell r="E114" t="str">
            <v>FedEx</v>
          </cell>
          <cell r="H114">
            <v>5</v>
          </cell>
          <cell r="I114">
            <v>7.3404255319148941</v>
          </cell>
          <cell r="J114">
            <v>7</v>
          </cell>
          <cell r="K114">
            <v>10.276595744680851</v>
          </cell>
          <cell r="M114">
            <v>4.4042553191489358</v>
          </cell>
          <cell r="N114">
            <v>6</v>
          </cell>
          <cell r="O114">
            <v>8.8085106382978715</v>
          </cell>
          <cell r="P114">
            <v>5</v>
          </cell>
          <cell r="Q114">
            <v>7.3404255319148941</v>
          </cell>
          <cell r="S114">
            <v>11.74468085106383</v>
          </cell>
          <cell r="U114">
            <v>11.74468085106383</v>
          </cell>
          <cell r="V114">
            <v>42</v>
          </cell>
          <cell r="AA114">
            <v>11.74468085106383</v>
          </cell>
          <cell r="AC114">
            <v>8.8085106382978715</v>
          </cell>
          <cell r="AE114">
            <v>14.680851063829788</v>
          </cell>
          <cell r="AG114">
            <v>11.74468085106383</v>
          </cell>
          <cell r="AI114">
            <v>11.74468085106383</v>
          </cell>
          <cell r="AK114">
            <v>8.8085106382978715</v>
          </cell>
          <cell r="AM114">
            <v>8.8085106382978715</v>
          </cell>
          <cell r="AO114">
            <v>10.276595744680851</v>
          </cell>
          <cell r="AQ114" t="str">
            <v/>
          </cell>
          <cell r="AS114">
            <v>10.276595744680851</v>
          </cell>
          <cell r="AU114">
            <v>10.276595744680851</v>
          </cell>
          <cell r="AW114">
            <v>11.74468085106383</v>
          </cell>
          <cell r="AY114">
            <v>11.74468085106383</v>
          </cell>
          <cell r="BA114">
            <v>11.74468085106383</v>
          </cell>
          <cell r="BC114">
            <v>11.74468085106383</v>
          </cell>
          <cell r="BE114">
            <v>10.276595744680851</v>
          </cell>
          <cell r="BG114">
            <v>11.74468085106383</v>
          </cell>
          <cell r="BI114">
            <v>11.74468085106383</v>
          </cell>
          <cell r="BK114">
            <v>11.74468085106383</v>
          </cell>
          <cell r="BM114">
            <v>11.74468085106383</v>
          </cell>
          <cell r="BO114">
            <v>10.276595744680851</v>
          </cell>
          <cell r="BQ114">
            <v>10.276595744680851</v>
          </cell>
          <cell r="BS114">
            <v>10.276595744680851</v>
          </cell>
          <cell r="BU114">
            <v>11.74468085106383</v>
          </cell>
          <cell r="BW114">
            <v>10.276595744680851</v>
          </cell>
          <cell r="BY114">
            <v>10.276595744680851</v>
          </cell>
          <cell r="CA114">
            <v>11.74468085106383</v>
          </cell>
          <cell r="CC114">
            <v>11.74468085106383</v>
          </cell>
          <cell r="CE114">
            <v>11.74468085106383</v>
          </cell>
        </row>
        <row r="115">
          <cell r="E115" t="str">
            <v>FedEx</v>
          </cell>
          <cell r="H115">
            <v>8</v>
          </cell>
          <cell r="I115">
            <v>11.74468085106383</v>
          </cell>
          <cell r="J115">
            <v>10</v>
          </cell>
          <cell r="K115">
            <v>14.680851063829788</v>
          </cell>
          <cell r="M115">
            <v>2.9361702127659575</v>
          </cell>
          <cell r="N115">
            <v>5</v>
          </cell>
          <cell r="O115">
            <v>7.3404255319148941</v>
          </cell>
          <cell r="P115">
            <v>6</v>
          </cell>
          <cell r="Q115">
            <v>8.8085106382978715</v>
          </cell>
          <cell r="S115">
            <v>13.212765957446809</v>
          </cell>
          <cell r="U115">
            <v>2.9361702127659575</v>
          </cell>
          <cell r="V115">
            <v>42</v>
          </cell>
          <cell r="AA115" t="str">
            <v/>
          </cell>
          <cell r="AC115" t="str">
            <v/>
          </cell>
          <cell r="AE115" t="str">
            <v/>
          </cell>
          <cell r="AG115" t="str">
            <v/>
          </cell>
          <cell r="AI115" t="str">
            <v/>
          </cell>
          <cell r="AK115" t="str">
            <v/>
          </cell>
          <cell r="AM115" t="str">
            <v/>
          </cell>
          <cell r="AO115" t="str">
            <v/>
          </cell>
          <cell r="AQ115">
            <v>13.212765957446809</v>
          </cell>
          <cell r="AS115">
            <v>11.74468085106383</v>
          </cell>
          <cell r="AU115" t="str">
            <v/>
          </cell>
          <cell r="AW115" t="str">
            <v/>
          </cell>
          <cell r="AY115" t="str">
            <v/>
          </cell>
          <cell r="BA115">
            <v>11.74468085106383</v>
          </cell>
          <cell r="BC115">
            <v>11.74468085106383</v>
          </cell>
          <cell r="BE115">
            <v>10.276595744680851</v>
          </cell>
          <cell r="BG115" t="str">
            <v/>
          </cell>
          <cell r="BI115">
            <v>11.74468085106383</v>
          </cell>
          <cell r="BK115" t="str">
            <v/>
          </cell>
          <cell r="BM115" t="str">
            <v/>
          </cell>
          <cell r="BO115">
            <v>11.74468085106383</v>
          </cell>
          <cell r="BQ115" t="str">
            <v/>
          </cell>
          <cell r="BS115" t="str">
            <v/>
          </cell>
          <cell r="BU115">
            <v>11.74468085106383</v>
          </cell>
          <cell r="BW115">
            <v>13.212765957446809</v>
          </cell>
          <cell r="BY115" t="str">
            <v/>
          </cell>
          <cell r="CA115" t="str">
            <v/>
          </cell>
          <cell r="CC115">
            <v>11.74468085106383</v>
          </cell>
          <cell r="CE115">
            <v>10.276595744680851</v>
          </cell>
        </row>
        <row r="116">
          <cell r="E116" t="str">
            <v>FedEx</v>
          </cell>
          <cell r="H116">
            <v>8</v>
          </cell>
          <cell r="I116">
            <v>11.74468085106383</v>
          </cell>
          <cell r="J116">
            <v>9</v>
          </cell>
          <cell r="K116">
            <v>13.212765957446809</v>
          </cell>
          <cell r="M116">
            <v>1.4680851063829787</v>
          </cell>
          <cell r="N116">
            <v>5</v>
          </cell>
          <cell r="O116">
            <v>7.3404255319148941</v>
          </cell>
          <cell r="P116">
            <v>5</v>
          </cell>
          <cell r="Q116">
            <v>7.3404255319148941</v>
          </cell>
          <cell r="S116">
            <v>2.9361702127659575</v>
          </cell>
          <cell r="U116">
            <v>2.9361702127659575</v>
          </cell>
          <cell r="V116">
            <v>32</v>
          </cell>
          <cell r="AA116" t="str">
            <v/>
          </cell>
          <cell r="AC116" t="str">
            <v/>
          </cell>
          <cell r="AE116" t="str">
            <v/>
          </cell>
          <cell r="AG116" t="str">
            <v/>
          </cell>
          <cell r="AI116" t="str">
            <v/>
          </cell>
          <cell r="AK116" t="str">
            <v/>
          </cell>
          <cell r="AM116" t="str">
            <v/>
          </cell>
          <cell r="AO116" t="str">
            <v/>
          </cell>
          <cell r="AQ116" t="str">
            <v/>
          </cell>
          <cell r="AS116" t="str">
            <v/>
          </cell>
          <cell r="AU116" t="str">
            <v/>
          </cell>
          <cell r="AW116">
            <v>8.8085106382978715</v>
          </cell>
          <cell r="AY116" t="str">
            <v/>
          </cell>
          <cell r="BA116" t="str">
            <v/>
          </cell>
          <cell r="BC116">
            <v>8.8085106382978715</v>
          </cell>
          <cell r="BE116" t="str">
            <v/>
          </cell>
          <cell r="BG116" t="str">
            <v/>
          </cell>
          <cell r="BI116" t="str">
            <v/>
          </cell>
          <cell r="BK116" t="str">
            <v/>
          </cell>
          <cell r="BM116" t="str">
            <v/>
          </cell>
          <cell r="BO116" t="str">
            <v/>
          </cell>
          <cell r="BQ116" t="str">
            <v/>
          </cell>
          <cell r="BS116" t="str">
            <v/>
          </cell>
          <cell r="BU116" t="str">
            <v/>
          </cell>
          <cell r="BW116">
            <v>11.74468085106383</v>
          </cell>
          <cell r="BY116" t="str">
            <v/>
          </cell>
          <cell r="CA116" t="str">
            <v/>
          </cell>
          <cell r="CC116" t="str">
            <v/>
          </cell>
          <cell r="CE116" t="str">
            <v/>
          </cell>
        </row>
        <row r="117">
          <cell r="E117" t="str">
            <v>FedEx</v>
          </cell>
          <cell r="H117">
            <v>5</v>
          </cell>
          <cell r="I117">
            <v>7.3404255319148941</v>
          </cell>
          <cell r="J117">
            <v>8</v>
          </cell>
          <cell r="K117">
            <v>11.74468085106383</v>
          </cell>
          <cell r="M117">
            <v>1.4680851063829787</v>
          </cell>
          <cell r="N117">
            <v>5</v>
          </cell>
          <cell r="O117">
            <v>7.3404255319148941</v>
          </cell>
          <cell r="P117">
            <v>5</v>
          </cell>
          <cell r="Q117">
            <v>7.3404255319148941</v>
          </cell>
          <cell r="S117">
            <v>1.4680851063829787</v>
          </cell>
          <cell r="U117">
            <v>1.4680851063829787</v>
          </cell>
          <cell r="V117">
            <v>26</v>
          </cell>
          <cell r="AA117" t="str">
            <v/>
          </cell>
          <cell r="AC117" t="str">
            <v/>
          </cell>
          <cell r="AE117" t="str">
            <v/>
          </cell>
          <cell r="AG117" t="str">
            <v/>
          </cell>
          <cell r="AI117" t="str">
            <v/>
          </cell>
          <cell r="AK117" t="str">
            <v/>
          </cell>
          <cell r="AM117" t="str">
            <v/>
          </cell>
          <cell r="AO117" t="str">
            <v/>
          </cell>
          <cell r="AQ117" t="str">
            <v/>
          </cell>
          <cell r="AS117" t="str">
            <v/>
          </cell>
          <cell r="AU117" t="str">
            <v/>
          </cell>
          <cell r="AW117" t="str">
            <v/>
          </cell>
          <cell r="AY117" t="str">
            <v/>
          </cell>
          <cell r="BA117" t="str">
            <v/>
          </cell>
          <cell r="BC117" t="str">
            <v/>
          </cell>
          <cell r="BE117" t="str">
            <v/>
          </cell>
          <cell r="BG117" t="str">
            <v/>
          </cell>
          <cell r="BI117" t="str">
            <v/>
          </cell>
          <cell r="BK117" t="str">
            <v/>
          </cell>
          <cell r="BM117" t="str">
            <v/>
          </cell>
          <cell r="BO117" t="str">
            <v/>
          </cell>
          <cell r="BQ117" t="str">
            <v/>
          </cell>
          <cell r="BS117" t="str">
            <v/>
          </cell>
          <cell r="BU117" t="str">
            <v/>
          </cell>
          <cell r="BW117" t="str">
            <v/>
          </cell>
          <cell r="BY117" t="str">
            <v/>
          </cell>
          <cell r="CA117" t="str">
            <v/>
          </cell>
          <cell r="CC117" t="str">
            <v/>
          </cell>
          <cell r="CE117" t="str">
            <v/>
          </cell>
        </row>
        <row r="118">
          <cell r="E118" t="str">
            <v>FedEx</v>
          </cell>
          <cell r="H118">
            <v>10</v>
          </cell>
          <cell r="I118">
            <v>14.680851063829788</v>
          </cell>
          <cell r="J118">
            <v>9</v>
          </cell>
          <cell r="K118">
            <v>13.212765957446809</v>
          </cell>
          <cell r="M118">
            <v>10.276595744680851</v>
          </cell>
          <cell r="N118">
            <v>5</v>
          </cell>
          <cell r="O118">
            <v>7.3404255319148941</v>
          </cell>
          <cell r="P118">
            <v>5</v>
          </cell>
          <cell r="Q118">
            <v>7.3404255319148941</v>
          </cell>
          <cell r="S118">
            <v>7.3404255319148941</v>
          </cell>
          <cell r="U118">
            <v>7.3404255319148941</v>
          </cell>
          <cell r="V118">
            <v>46</v>
          </cell>
          <cell r="AA118" t="str">
            <v/>
          </cell>
          <cell r="AC118" t="str">
            <v/>
          </cell>
          <cell r="AE118" t="str">
            <v/>
          </cell>
          <cell r="AG118" t="str">
            <v/>
          </cell>
          <cell r="AI118" t="str">
            <v/>
          </cell>
          <cell r="AK118" t="str">
            <v/>
          </cell>
          <cell r="AM118" t="str">
            <v/>
          </cell>
          <cell r="AO118" t="str">
            <v/>
          </cell>
          <cell r="AQ118" t="str">
            <v/>
          </cell>
          <cell r="AS118" t="str">
            <v/>
          </cell>
          <cell r="AU118" t="str">
            <v/>
          </cell>
          <cell r="AW118" t="str">
            <v/>
          </cell>
          <cell r="AY118" t="str">
            <v/>
          </cell>
          <cell r="BA118" t="str">
            <v/>
          </cell>
          <cell r="BC118" t="str">
            <v/>
          </cell>
          <cell r="BE118" t="str">
            <v/>
          </cell>
          <cell r="BG118" t="str">
            <v/>
          </cell>
          <cell r="BI118" t="str">
            <v/>
          </cell>
          <cell r="BK118" t="str">
            <v/>
          </cell>
          <cell r="BM118" t="str">
            <v/>
          </cell>
          <cell r="BO118" t="str">
            <v/>
          </cell>
          <cell r="BQ118" t="str">
            <v/>
          </cell>
          <cell r="BS118" t="str">
            <v/>
          </cell>
          <cell r="BU118" t="str">
            <v/>
          </cell>
          <cell r="BW118" t="str">
            <v/>
          </cell>
          <cell r="BY118" t="str">
            <v/>
          </cell>
          <cell r="CA118" t="str">
            <v/>
          </cell>
          <cell r="CC118" t="str">
            <v/>
          </cell>
          <cell r="CE118" t="str">
            <v/>
          </cell>
        </row>
        <row r="119">
          <cell r="E119" t="str">
            <v>FedEx</v>
          </cell>
          <cell r="H119">
            <v>6</v>
          </cell>
          <cell r="I119">
            <v>8.8085106382978715</v>
          </cell>
          <cell r="J119">
            <v>6</v>
          </cell>
          <cell r="K119">
            <v>8.8085106382978715</v>
          </cell>
          <cell r="M119">
            <v>8.8085106382978715</v>
          </cell>
          <cell r="N119">
            <v>5</v>
          </cell>
          <cell r="O119">
            <v>7.3404255319148941</v>
          </cell>
          <cell r="P119">
            <v>5</v>
          </cell>
          <cell r="Q119">
            <v>7.3404255319148941</v>
          </cell>
          <cell r="S119">
            <v>7.3404255319148941</v>
          </cell>
          <cell r="U119">
            <v>7.3404255319148941</v>
          </cell>
          <cell r="V119">
            <v>38</v>
          </cell>
          <cell r="AA119" t="str">
            <v/>
          </cell>
          <cell r="AC119" t="str">
            <v/>
          </cell>
          <cell r="AE119" t="str">
            <v/>
          </cell>
          <cell r="AG119" t="str">
            <v/>
          </cell>
          <cell r="AI119">
            <v>7.3404255319148941</v>
          </cell>
          <cell r="AK119" t="str">
            <v/>
          </cell>
          <cell r="AM119" t="str">
            <v/>
          </cell>
          <cell r="AO119" t="str">
            <v/>
          </cell>
          <cell r="AQ119" t="str">
            <v/>
          </cell>
          <cell r="AS119" t="str">
            <v/>
          </cell>
          <cell r="AU119">
            <v>7.3404255319148941</v>
          </cell>
          <cell r="AW119" t="str">
            <v/>
          </cell>
          <cell r="AY119" t="str">
            <v/>
          </cell>
          <cell r="BA119" t="str">
            <v/>
          </cell>
          <cell r="BC119" t="str">
            <v/>
          </cell>
          <cell r="BE119" t="str">
            <v/>
          </cell>
          <cell r="BG119" t="str">
            <v/>
          </cell>
          <cell r="BI119" t="str">
            <v/>
          </cell>
          <cell r="BK119" t="str">
            <v/>
          </cell>
          <cell r="BM119" t="str">
            <v/>
          </cell>
          <cell r="BO119" t="str">
            <v/>
          </cell>
          <cell r="BQ119" t="str">
            <v/>
          </cell>
          <cell r="BS119" t="str">
            <v/>
          </cell>
          <cell r="BU119" t="str">
            <v/>
          </cell>
          <cell r="BW119" t="str">
            <v/>
          </cell>
          <cell r="BY119" t="str">
            <v/>
          </cell>
          <cell r="CA119" t="str">
            <v/>
          </cell>
          <cell r="CC119" t="str">
            <v/>
          </cell>
          <cell r="CE119" t="str">
            <v/>
          </cell>
        </row>
        <row r="120">
          <cell r="E120" t="str">
            <v>FedEx</v>
          </cell>
          <cell r="H120">
            <v>1</v>
          </cell>
          <cell r="I120">
            <v>1.4680851063829787</v>
          </cell>
          <cell r="J120">
            <v>1</v>
          </cell>
          <cell r="K120">
            <v>1.4680851063829787</v>
          </cell>
          <cell r="M120">
            <v>7.3404255319148941</v>
          </cell>
          <cell r="N120">
            <v>1</v>
          </cell>
          <cell r="O120">
            <v>1.4680851063829787</v>
          </cell>
          <cell r="P120">
            <v>5</v>
          </cell>
          <cell r="Q120">
            <v>7.3404255319148941</v>
          </cell>
          <cell r="S120">
            <v>10.276595744680851</v>
          </cell>
          <cell r="U120">
            <v>2.9361702127659575</v>
          </cell>
          <cell r="V120">
            <v>22</v>
          </cell>
          <cell r="AA120" t="str">
            <v/>
          </cell>
          <cell r="AC120" t="str">
            <v/>
          </cell>
          <cell r="AE120" t="str">
            <v/>
          </cell>
          <cell r="AG120" t="str">
            <v/>
          </cell>
          <cell r="AI120" t="str">
            <v/>
          </cell>
          <cell r="AK120" t="str">
            <v/>
          </cell>
          <cell r="AM120" t="str">
            <v/>
          </cell>
          <cell r="AO120" t="str">
            <v/>
          </cell>
          <cell r="AQ120" t="str">
            <v/>
          </cell>
          <cell r="AS120" t="str">
            <v/>
          </cell>
          <cell r="AU120" t="str">
            <v/>
          </cell>
          <cell r="AW120" t="str">
            <v/>
          </cell>
          <cell r="AY120" t="str">
            <v/>
          </cell>
          <cell r="BA120" t="str">
            <v/>
          </cell>
          <cell r="BC120" t="str">
            <v/>
          </cell>
          <cell r="BE120" t="str">
            <v/>
          </cell>
          <cell r="BG120" t="str">
            <v/>
          </cell>
          <cell r="BI120" t="str">
            <v/>
          </cell>
          <cell r="BK120" t="str">
            <v/>
          </cell>
          <cell r="BM120" t="str">
            <v/>
          </cell>
          <cell r="BO120" t="str">
            <v/>
          </cell>
          <cell r="BQ120" t="str">
            <v/>
          </cell>
          <cell r="BS120" t="str">
            <v/>
          </cell>
          <cell r="BU120" t="str">
            <v/>
          </cell>
          <cell r="BW120" t="str">
            <v/>
          </cell>
          <cell r="BY120" t="str">
            <v/>
          </cell>
          <cell r="CA120" t="str">
            <v/>
          </cell>
          <cell r="CC120" t="str">
            <v/>
          </cell>
          <cell r="CE120" t="str">
            <v/>
          </cell>
        </row>
        <row r="121">
          <cell r="E121" t="str">
            <v>FedEx</v>
          </cell>
          <cell r="H121">
            <v>10</v>
          </cell>
          <cell r="I121">
            <v>14.680851063829788</v>
          </cell>
          <cell r="J121">
            <v>10</v>
          </cell>
          <cell r="K121">
            <v>14.680851063829788</v>
          </cell>
          <cell r="M121">
            <v>14.680851063829788</v>
          </cell>
          <cell r="N121">
            <v>10</v>
          </cell>
          <cell r="O121">
            <v>14.680851063829788</v>
          </cell>
          <cell r="P121">
            <v>10</v>
          </cell>
          <cell r="Q121">
            <v>14.680851063829788</v>
          </cell>
          <cell r="S121">
            <v>14.680851063829788</v>
          </cell>
          <cell r="U121">
            <v>14.680851063829788</v>
          </cell>
          <cell r="V121">
            <v>70</v>
          </cell>
          <cell r="AA121">
            <v>11.74468085106383</v>
          </cell>
          <cell r="AC121">
            <v>11.74468085106383</v>
          </cell>
          <cell r="AE121">
            <v>11.74468085106383</v>
          </cell>
          <cell r="AG121">
            <v>14.680851063829788</v>
          </cell>
          <cell r="AI121">
            <v>11.74468085106383</v>
          </cell>
          <cell r="AK121">
            <v>14.680851063829788</v>
          </cell>
          <cell r="AM121" t="str">
            <v/>
          </cell>
          <cell r="AO121" t="str">
            <v/>
          </cell>
          <cell r="AQ121" t="str">
            <v/>
          </cell>
          <cell r="AS121">
            <v>11.74468085106383</v>
          </cell>
          <cell r="AU121">
            <v>14.680851063829788</v>
          </cell>
          <cell r="AW121">
            <v>14.680851063829788</v>
          </cell>
          <cell r="AY121">
            <v>14.680851063829788</v>
          </cell>
          <cell r="BA121">
            <v>14.680851063829788</v>
          </cell>
          <cell r="BC121">
            <v>14.680851063829788</v>
          </cell>
          <cell r="BE121" t="str">
            <v/>
          </cell>
          <cell r="BG121">
            <v>14.680851063829788</v>
          </cell>
          <cell r="BI121">
            <v>11.74468085106383</v>
          </cell>
          <cell r="BK121">
            <v>7.3404255319148941</v>
          </cell>
          <cell r="BM121" t="str">
            <v/>
          </cell>
          <cell r="BO121" t="str">
            <v/>
          </cell>
          <cell r="BQ121" t="str">
            <v/>
          </cell>
          <cell r="BS121" t="str">
            <v/>
          </cell>
          <cell r="BU121" t="str">
            <v/>
          </cell>
          <cell r="BW121" t="str">
            <v/>
          </cell>
          <cell r="BY121" t="str">
            <v/>
          </cell>
          <cell r="CA121" t="str">
            <v/>
          </cell>
          <cell r="CC121" t="str">
            <v/>
          </cell>
          <cell r="CE121" t="str">
            <v/>
          </cell>
        </row>
        <row r="122">
          <cell r="E122" t="str">
            <v>FedEx</v>
          </cell>
          <cell r="H122">
            <v>10</v>
          </cell>
          <cell r="I122">
            <v>14.680851063829788</v>
          </cell>
          <cell r="J122">
            <v>10</v>
          </cell>
          <cell r="K122">
            <v>14.680851063829788</v>
          </cell>
          <cell r="M122">
            <v>5.8723404255319149</v>
          </cell>
          <cell r="N122">
            <v>5</v>
          </cell>
          <cell r="O122">
            <v>7.3404255319148941</v>
          </cell>
          <cell r="P122">
            <v>1</v>
          </cell>
          <cell r="Q122">
            <v>1.4680851063829787</v>
          </cell>
          <cell r="S122">
            <v>8.8085106382978715</v>
          </cell>
          <cell r="U122">
            <v>5.8723404255319149</v>
          </cell>
          <cell r="V122">
            <v>40</v>
          </cell>
          <cell r="AA122" t="str">
            <v/>
          </cell>
          <cell r="AC122" t="str">
            <v/>
          </cell>
          <cell r="AE122">
            <v>14.680851063829788</v>
          </cell>
          <cell r="AG122" t="str">
            <v/>
          </cell>
          <cell r="AI122">
            <v>7.3404255319148941</v>
          </cell>
          <cell r="AK122">
            <v>11.74468085106383</v>
          </cell>
          <cell r="AM122">
            <v>14.680851063829788</v>
          </cell>
          <cell r="AO122">
            <v>11.74468085106383</v>
          </cell>
          <cell r="AQ122" t="str">
            <v/>
          </cell>
          <cell r="AS122">
            <v>11.74468085106383</v>
          </cell>
          <cell r="AU122">
            <v>11.74468085106383</v>
          </cell>
          <cell r="AW122">
            <v>14.680851063829788</v>
          </cell>
          <cell r="AY122">
            <v>13.212765957446809</v>
          </cell>
          <cell r="BA122">
            <v>14.680851063829788</v>
          </cell>
          <cell r="BC122">
            <v>14.680851063829788</v>
          </cell>
          <cell r="BE122">
            <v>14.680851063829788</v>
          </cell>
          <cell r="BG122">
            <v>10.276595744680851</v>
          </cell>
          <cell r="BI122">
            <v>8.8085106382978715</v>
          </cell>
          <cell r="BK122">
            <v>11.74468085106383</v>
          </cell>
          <cell r="BM122">
            <v>10.276595744680851</v>
          </cell>
          <cell r="BO122">
            <v>11.74468085106383</v>
          </cell>
          <cell r="BQ122">
            <v>11.74468085106383</v>
          </cell>
          <cell r="BS122">
            <v>14.680851063829788</v>
          </cell>
          <cell r="BU122">
            <v>14.680851063829788</v>
          </cell>
          <cell r="BW122">
            <v>11.74468085106383</v>
          </cell>
          <cell r="BY122">
            <v>13.212765957446809</v>
          </cell>
          <cell r="CA122">
            <v>13.212765957446809</v>
          </cell>
          <cell r="CC122">
            <v>13.212765957446809</v>
          </cell>
          <cell r="CE122">
            <v>13.212765957446809</v>
          </cell>
        </row>
        <row r="123">
          <cell r="E123" t="str">
            <v>FedEx</v>
          </cell>
          <cell r="H123">
            <v>6</v>
          </cell>
          <cell r="I123">
            <v>8.8085106382978715</v>
          </cell>
          <cell r="J123">
            <v>6</v>
          </cell>
          <cell r="K123">
            <v>8.8085106382978715</v>
          </cell>
          <cell r="M123">
            <v>11.74468085106383</v>
          </cell>
          <cell r="N123">
            <v>7</v>
          </cell>
          <cell r="O123">
            <v>10.276595744680851</v>
          </cell>
          <cell r="P123">
            <v>6</v>
          </cell>
          <cell r="Q123">
            <v>8.8085106382978715</v>
          </cell>
          <cell r="S123">
            <v>8.8085106382978715</v>
          </cell>
          <cell r="U123">
            <v>5.8723404255319149</v>
          </cell>
          <cell r="V123">
            <v>43</v>
          </cell>
          <cell r="AA123">
            <v>10.276595744680851</v>
          </cell>
          <cell r="AC123">
            <v>10.276595744680851</v>
          </cell>
          <cell r="AE123">
            <v>10.276595744680851</v>
          </cell>
          <cell r="AG123">
            <v>10.276595744680851</v>
          </cell>
          <cell r="AI123">
            <v>8.8085106382978715</v>
          </cell>
          <cell r="AK123">
            <v>8.8085106382978715</v>
          </cell>
          <cell r="AM123">
            <v>8.8085106382978715</v>
          </cell>
          <cell r="AO123">
            <v>11.74468085106383</v>
          </cell>
          <cell r="AQ123">
            <v>7.3404255319148941</v>
          </cell>
          <cell r="AS123">
            <v>8.8085106382978715</v>
          </cell>
          <cell r="AU123">
            <v>7.3404255319148941</v>
          </cell>
          <cell r="AW123">
            <v>7.3404255319148941</v>
          </cell>
          <cell r="AY123">
            <v>8.8085106382978715</v>
          </cell>
          <cell r="BA123">
            <v>10.276595744680851</v>
          </cell>
          <cell r="BC123">
            <v>8.8085106382978715</v>
          </cell>
          <cell r="BE123">
            <v>8.8085106382978715</v>
          </cell>
          <cell r="BG123">
            <v>8.8085106382978715</v>
          </cell>
          <cell r="BI123">
            <v>8.8085106382978715</v>
          </cell>
          <cell r="BK123">
            <v>8.8085106382978715</v>
          </cell>
          <cell r="BM123">
            <v>7.3404255319148941</v>
          </cell>
          <cell r="BO123">
            <v>7.3404255319148941</v>
          </cell>
          <cell r="BQ123">
            <v>5.8723404255319149</v>
          </cell>
          <cell r="BS123">
            <v>10.276595744680851</v>
          </cell>
          <cell r="BU123">
            <v>11.74468085106383</v>
          </cell>
          <cell r="BW123">
            <v>10.276595744680851</v>
          </cell>
          <cell r="BY123">
            <v>5.8723404255319149</v>
          </cell>
          <cell r="CA123">
            <v>7.3404255319148941</v>
          </cell>
          <cell r="CC123">
            <v>5.8723404255319149</v>
          </cell>
          <cell r="CE123">
            <v>5.8723404255319149</v>
          </cell>
        </row>
        <row r="124">
          <cell r="E124" t="str">
            <v>FedEx</v>
          </cell>
          <cell r="H124">
            <v>4</v>
          </cell>
          <cell r="I124">
            <v>5.8723404255319149</v>
          </cell>
          <cell r="J124">
            <v>4</v>
          </cell>
          <cell r="K124">
            <v>5.8723404255319149</v>
          </cell>
          <cell r="M124">
            <v>5.8723404255319149</v>
          </cell>
          <cell r="N124">
            <v>4</v>
          </cell>
          <cell r="O124">
            <v>5.8723404255319149</v>
          </cell>
          <cell r="P124">
            <v>4</v>
          </cell>
          <cell r="Q124">
            <v>5.8723404255319149</v>
          </cell>
          <cell r="S124">
            <v>5.8723404255319149</v>
          </cell>
          <cell r="U124">
            <v>5.8723404255319149</v>
          </cell>
          <cell r="V124">
            <v>28</v>
          </cell>
          <cell r="AA124">
            <v>5.8723404255319149</v>
          </cell>
          <cell r="AC124">
            <v>5.8723404255319149</v>
          </cell>
          <cell r="AE124">
            <v>5.8723404255319149</v>
          </cell>
          <cell r="AG124">
            <v>5.8723404255319149</v>
          </cell>
          <cell r="AI124">
            <v>4.4042553191489358</v>
          </cell>
          <cell r="AK124">
            <v>5.8723404255319149</v>
          </cell>
          <cell r="AM124">
            <v>5.8723404255319149</v>
          </cell>
          <cell r="AO124">
            <v>5.8723404255319149</v>
          </cell>
          <cell r="AQ124">
            <v>5.8723404255319149</v>
          </cell>
          <cell r="AS124">
            <v>5.8723404255319149</v>
          </cell>
          <cell r="AU124">
            <v>5.8723404255319149</v>
          </cell>
          <cell r="AW124">
            <v>5.8723404255319149</v>
          </cell>
          <cell r="AY124">
            <v>5.8723404255319149</v>
          </cell>
          <cell r="BA124">
            <v>5.8723404255319149</v>
          </cell>
          <cell r="BC124">
            <v>5.8723404255319149</v>
          </cell>
          <cell r="BE124">
            <v>5.8723404255319149</v>
          </cell>
          <cell r="BG124">
            <v>5.8723404255319149</v>
          </cell>
          <cell r="BI124">
            <v>5.8723404255319149</v>
          </cell>
          <cell r="BK124">
            <v>5.8723404255319149</v>
          </cell>
          <cell r="BM124">
            <v>2.9361702127659575</v>
          </cell>
          <cell r="BO124">
            <v>5.8723404255319149</v>
          </cell>
          <cell r="BQ124">
            <v>5.8723404255319149</v>
          </cell>
          <cell r="BS124">
            <v>5.8723404255319149</v>
          </cell>
          <cell r="BU124">
            <v>5.8723404255319149</v>
          </cell>
          <cell r="BW124">
            <v>5.8723404255319149</v>
          </cell>
          <cell r="BY124">
            <v>5.8723404255319149</v>
          </cell>
          <cell r="CA124">
            <v>5.8723404255319149</v>
          </cell>
          <cell r="CC124">
            <v>5.8723404255319149</v>
          </cell>
          <cell r="CE124">
            <v>5.8723404255319149</v>
          </cell>
        </row>
        <row r="125">
          <cell r="E125" t="str">
            <v>FedEx</v>
          </cell>
          <cell r="H125">
            <v>7</v>
          </cell>
          <cell r="I125">
            <v>10.276595744680851</v>
          </cell>
          <cell r="J125">
            <v>8</v>
          </cell>
          <cell r="K125">
            <v>11.74468085106383</v>
          </cell>
          <cell r="M125">
            <v>7.3404255319148941</v>
          </cell>
          <cell r="N125">
            <v>5</v>
          </cell>
          <cell r="O125">
            <v>7.3404255319148941</v>
          </cell>
          <cell r="P125">
            <v>8</v>
          </cell>
          <cell r="Q125">
            <v>11.74468085106383</v>
          </cell>
          <cell r="S125">
            <v>10.276595744680851</v>
          </cell>
          <cell r="U125">
            <v>8.8085106382978715</v>
          </cell>
          <cell r="V125">
            <v>46</v>
          </cell>
          <cell r="AA125" t="str">
            <v/>
          </cell>
          <cell r="AC125" t="str">
            <v/>
          </cell>
          <cell r="AE125" t="str">
            <v/>
          </cell>
          <cell r="AG125" t="str">
            <v/>
          </cell>
          <cell r="AI125" t="str">
            <v/>
          </cell>
          <cell r="AK125" t="str">
            <v/>
          </cell>
          <cell r="AM125" t="str">
            <v/>
          </cell>
          <cell r="AO125" t="str">
            <v/>
          </cell>
          <cell r="AQ125" t="str">
            <v/>
          </cell>
          <cell r="AS125" t="str">
            <v/>
          </cell>
          <cell r="AU125" t="str">
            <v/>
          </cell>
          <cell r="AW125" t="str">
            <v/>
          </cell>
          <cell r="AY125" t="str">
            <v/>
          </cell>
          <cell r="BA125" t="str">
            <v/>
          </cell>
          <cell r="BC125" t="str">
            <v/>
          </cell>
          <cell r="BE125" t="str">
            <v/>
          </cell>
          <cell r="BG125" t="str">
            <v/>
          </cell>
          <cell r="BI125" t="str">
            <v/>
          </cell>
          <cell r="BK125" t="str">
            <v/>
          </cell>
          <cell r="BM125" t="str">
            <v/>
          </cell>
          <cell r="BO125" t="str">
            <v/>
          </cell>
          <cell r="BQ125" t="str">
            <v/>
          </cell>
          <cell r="BS125" t="str">
            <v/>
          </cell>
          <cell r="BU125" t="str">
            <v/>
          </cell>
          <cell r="BW125" t="str">
            <v/>
          </cell>
          <cell r="BY125" t="str">
            <v/>
          </cell>
          <cell r="CA125" t="str">
            <v/>
          </cell>
          <cell r="CC125" t="str">
            <v/>
          </cell>
          <cell r="CE125" t="str">
            <v/>
          </cell>
        </row>
        <row r="126">
          <cell r="E126" t="str">
            <v>FedEx</v>
          </cell>
          <cell r="H126">
            <v>5</v>
          </cell>
          <cell r="I126">
            <v>7.3404255319148941</v>
          </cell>
          <cell r="J126">
            <v>5</v>
          </cell>
          <cell r="K126">
            <v>7.3404255319148941</v>
          </cell>
          <cell r="M126">
            <v>7.3404255319148941</v>
          </cell>
          <cell r="N126">
            <v>5</v>
          </cell>
          <cell r="O126">
            <v>7.3404255319148941</v>
          </cell>
          <cell r="P126">
            <v>5</v>
          </cell>
          <cell r="Q126">
            <v>7.3404255319148941</v>
          </cell>
          <cell r="S126">
            <v>10.276595744680851</v>
          </cell>
          <cell r="U126">
            <v>2.9361702127659575</v>
          </cell>
          <cell r="V126">
            <v>34</v>
          </cell>
          <cell r="AA126" t="str">
            <v/>
          </cell>
          <cell r="AC126" t="str">
            <v/>
          </cell>
          <cell r="AE126" t="str">
            <v/>
          </cell>
          <cell r="AG126" t="str">
            <v/>
          </cell>
          <cell r="AI126" t="str">
            <v/>
          </cell>
          <cell r="AK126" t="str">
            <v/>
          </cell>
          <cell r="AM126" t="str">
            <v/>
          </cell>
          <cell r="AO126" t="str">
            <v/>
          </cell>
          <cell r="AQ126" t="str">
            <v/>
          </cell>
          <cell r="AS126" t="str">
            <v/>
          </cell>
          <cell r="AU126" t="str">
            <v/>
          </cell>
          <cell r="AW126" t="str">
            <v/>
          </cell>
          <cell r="AY126" t="str">
            <v/>
          </cell>
          <cell r="BA126" t="str">
            <v/>
          </cell>
          <cell r="BC126" t="str">
            <v/>
          </cell>
          <cell r="BE126" t="str">
            <v/>
          </cell>
          <cell r="BG126" t="str">
            <v/>
          </cell>
          <cell r="BI126" t="str">
            <v/>
          </cell>
          <cell r="BK126" t="str">
            <v/>
          </cell>
          <cell r="BM126" t="str">
            <v/>
          </cell>
          <cell r="BO126" t="str">
            <v/>
          </cell>
          <cell r="BQ126" t="str">
            <v/>
          </cell>
          <cell r="BS126" t="str">
            <v/>
          </cell>
          <cell r="BU126" t="str">
            <v/>
          </cell>
          <cell r="BW126" t="str">
            <v/>
          </cell>
          <cell r="BY126" t="str">
            <v/>
          </cell>
          <cell r="CA126" t="str">
            <v/>
          </cell>
          <cell r="CC126" t="str">
            <v/>
          </cell>
          <cell r="CE126" t="str">
            <v/>
          </cell>
        </row>
        <row r="127">
          <cell r="E127" t="str">
            <v>FedEx</v>
          </cell>
          <cell r="H127">
            <v>7</v>
          </cell>
          <cell r="I127">
            <v>10.276595744680851</v>
          </cell>
          <cell r="J127">
            <v>8</v>
          </cell>
          <cell r="K127">
            <v>11.74468085106383</v>
          </cell>
          <cell r="M127">
            <v>2.9361702127659575</v>
          </cell>
          <cell r="N127">
            <v>5</v>
          </cell>
          <cell r="O127">
            <v>7.3404255319148941</v>
          </cell>
          <cell r="P127">
            <v>1</v>
          </cell>
          <cell r="Q127">
            <v>1.4680851063829787</v>
          </cell>
          <cell r="S127">
            <v>10.276595744680851</v>
          </cell>
          <cell r="U127">
            <v>2.9361702127659575</v>
          </cell>
          <cell r="V127">
            <v>32</v>
          </cell>
          <cell r="AA127" t="str">
            <v/>
          </cell>
          <cell r="AC127" t="str">
            <v/>
          </cell>
          <cell r="AE127" t="str">
            <v/>
          </cell>
          <cell r="AG127" t="str">
            <v/>
          </cell>
          <cell r="AI127" t="str">
            <v/>
          </cell>
          <cell r="AK127" t="str">
            <v/>
          </cell>
          <cell r="AM127" t="str">
            <v/>
          </cell>
          <cell r="AO127" t="str">
            <v/>
          </cell>
          <cell r="AQ127">
            <v>11.74468085106383</v>
          </cell>
          <cell r="AS127" t="str">
            <v/>
          </cell>
          <cell r="AU127" t="str">
            <v/>
          </cell>
          <cell r="AW127">
            <v>8.8085106382978715</v>
          </cell>
          <cell r="AY127" t="str">
            <v/>
          </cell>
          <cell r="BA127" t="str">
            <v/>
          </cell>
          <cell r="BC127" t="str">
            <v/>
          </cell>
          <cell r="BE127" t="str">
            <v/>
          </cell>
          <cell r="BG127" t="str">
            <v/>
          </cell>
          <cell r="BI127" t="str">
            <v/>
          </cell>
          <cell r="BK127" t="str">
            <v/>
          </cell>
          <cell r="BM127" t="str">
            <v/>
          </cell>
          <cell r="BO127" t="str">
            <v/>
          </cell>
          <cell r="BQ127" t="str">
            <v/>
          </cell>
          <cell r="BS127" t="str">
            <v/>
          </cell>
          <cell r="BU127" t="str">
            <v/>
          </cell>
          <cell r="BW127" t="str">
            <v/>
          </cell>
          <cell r="BY127" t="str">
            <v/>
          </cell>
          <cell r="CA127" t="str">
            <v/>
          </cell>
          <cell r="CC127" t="str">
            <v/>
          </cell>
          <cell r="CE127" t="str">
            <v/>
          </cell>
        </row>
        <row r="128">
          <cell r="E128" t="str">
            <v>FedEx</v>
          </cell>
          <cell r="H128">
            <v>5</v>
          </cell>
          <cell r="I128">
            <v>7.3404255319148941</v>
          </cell>
          <cell r="J128">
            <v>5</v>
          </cell>
          <cell r="K128">
            <v>7.3404255319148941</v>
          </cell>
          <cell r="M128">
            <v>7.3404255319148941</v>
          </cell>
          <cell r="N128">
            <v>5</v>
          </cell>
          <cell r="O128">
            <v>7.3404255319148941</v>
          </cell>
          <cell r="P128">
            <v>5</v>
          </cell>
          <cell r="Q128">
            <v>7.3404255319148941</v>
          </cell>
          <cell r="S128">
            <v>11.74468085106383</v>
          </cell>
          <cell r="U128">
            <v>4.4042553191489358</v>
          </cell>
          <cell r="V128">
            <v>36</v>
          </cell>
          <cell r="AA128" t="str">
            <v/>
          </cell>
          <cell r="AC128" t="str">
            <v/>
          </cell>
          <cell r="AE128" t="str">
            <v/>
          </cell>
          <cell r="AG128" t="str">
            <v/>
          </cell>
          <cell r="AI128" t="str">
            <v/>
          </cell>
          <cell r="AK128" t="str">
            <v/>
          </cell>
          <cell r="AM128" t="str">
            <v/>
          </cell>
          <cell r="AO128" t="str">
            <v/>
          </cell>
          <cell r="AQ128" t="str">
            <v/>
          </cell>
          <cell r="AS128" t="str">
            <v/>
          </cell>
          <cell r="AU128" t="str">
            <v/>
          </cell>
          <cell r="AW128" t="str">
            <v/>
          </cell>
          <cell r="AY128" t="str">
            <v/>
          </cell>
          <cell r="BA128">
            <v>7.3404255319148941</v>
          </cell>
          <cell r="BC128" t="str">
            <v/>
          </cell>
          <cell r="BE128" t="str">
            <v/>
          </cell>
          <cell r="BG128" t="str">
            <v/>
          </cell>
          <cell r="BI128" t="str">
            <v/>
          </cell>
          <cell r="BK128" t="str">
            <v/>
          </cell>
          <cell r="BM128" t="str">
            <v/>
          </cell>
          <cell r="BO128" t="str">
            <v/>
          </cell>
          <cell r="BQ128" t="str">
            <v/>
          </cell>
          <cell r="BS128" t="str">
            <v/>
          </cell>
          <cell r="BU128" t="str">
            <v/>
          </cell>
          <cell r="BW128">
            <v>7.3404255319148941</v>
          </cell>
          <cell r="BY128" t="str">
            <v/>
          </cell>
          <cell r="CA128" t="str">
            <v/>
          </cell>
          <cell r="CC128" t="str">
            <v/>
          </cell>
          <cell r="CE128">
            <v>10.276595744680851</v>
          </cell>
        </row>
        <row r="129">
          <cell r="E129" t="str">
            <v>FedEx</v>
          </cell>
          <cell r="H129">
            <v>8</v>
          </cell>
          <cell r="I129">
            <v>11.74468085106383</v>
          </cell>
          <cell r="J129">
            <v>8</v>
          </cell>
          <cell r="K129">
            <v>11.74468085106383</v>
          </cell>
          <cell r="M129">
            <v>10.276595744680851</v>
          </cell>
          <cell r="N129">
            <v>7</v>
          </cell>
          <cell r="O129">
            <v>10.276595744680851</v>
          </cell>
          <cell r="P129">
            <v>7</v>
          </cell>
          <cell r="Q129">
            <v>10.276595744680851</v>
          </cell>
          <cell r="S129">
            <v>13.212765957446809</v>
          </cell>
          <cell r="U129">
            <v>5.8723404255319149</v>
          </cell>
          <cell r="V129">
            <v>50</v>
          </cell>
          <cell r="AA129" t="str">
            <v/>
          </cell>
          <cell r="AC129" t="str">
            <v/>
          </cell>
          <cell r="AE129">
            <v>10.276595744680851</v>
          </cell>
          <cell r="AG129" t="str">
            <v/>
          </cell>
          <cell r="AI129" t="str">
            <v/>
          </cell>
          <cell r="AK129" t="str">
            <v/>
          </cell>
          <cell r="AM129" t="str">
            <v/>
          </cell>
          <cell r="AO129" t="str">
            <v/>
          </cell>
          <cell r="AQ129" t="str">
            <v/>
          </cell>
          <cell r="AS129" t="str">
            <v/>
          </cell>
          <cell r="AU129" t="str">
            <v/>
          </cell>
          <cell r="AW129" t="str">
            <v/>
          </cell>
          <cell r="AY129" t="str">
            <v/>
          </cell>
          <cell r="BA129" t="str">
            <v/>
          </cell>
          <cell r="BC129" t="str">
            <v/>
          </cell>
          <cell r="BE129" t="str">
            <v/>
          </cell>
          <cell r="BG129" t="str">
            <v/>
          </cell>
          <cell r="BI129" t="str">
            <v/>
          </cell>
          <cell r="BK129" t="str">
            <v/>
          </cell>
          <cell r="BM129" t="str">
            <v/>
          </cell>
          <cell r="BO129" t="str">
            <v/>
          </cell>
          <cell r="BQ129" t="str">
            <v/>
          </cell>
          <cell r="BS129" t="str">
            <v/>
          </cell>
          <cell r="BU129" t="str">
            <v/>
          </cell>
          <cell r="BW129" t="str">
            <v/>
          </cell>
          <cell r="BY129" t="str">
            <v/>
          </cell>
          <cell r="CA129" t="str">
            <v/>
          </cell>
          <cell r="CC129" t="str">
            <v/>
          </cell>
          <cell r="CE129" t="str">
            <v/>
          </cell>
        </row>
        <row r="130">
          <cell r="E130" t="str">
            <v>FedEx</v>
          </cell>
          <cell r="H130">
            <v>9</v>
          </cell>
          <cell r="I130">
            <v>13.212765957446809</v>
          </cell>
          <cell r="J130">
            <v>9</v>
          </cell>
          <cell r="K130">
            <v>13.212765957446809</v>
          </cell>
          <cell r="M130">
            <v>2.9361702127659575</v>
          </cell>
          <cell r="N130">
            <v>5</v>
          </cell>
          <cell r="O130">
            <v>7.3404255319148941</v>
          </cell>
          <cell r="P130">
            <v>6</v>
          </cell>
          <cell r="Q130">
            <v>8.8085106382978715</v>
          </cell>
          <cell r="S130">
            <v>11.74468085106383</v>
          </cell>
          <cell r="U130">
            <v>8.8085106382978715</v>
          </cell>
          <cell r="V130">
            <v>45</v>
          </cell>
          <cell r="AA130">
            <v>10.276595744680851</v>
          </cell>
          <cell r="AC130" t="str">
            <v/>
          </cell>
          <cell r="AE130" t="str">
            <v/>
          </cell>
          <cell r="AG130" t="str">
            <v/>
          </cell>
          <cell r="AI130">
            <v>7.3404255319148941</v>
          </cell>
          <cell r="AK130" t="str">
            <v/>
          </cell>
          <cell r="AM130" t="str">
            <v/>
          </cell>
          <cell r="AO130" t="str">
            <v/>
          </cell>
          <cell r="AQ130">
            <v>10.276595744680851</v>
          </cell>
          <cell r="AS130" t="str">
            <v/>
          </cell>
          <cell r="AU130" t="str">
            <v/>
          </cell>
          <cell r="AW130">
            <v>8.8085106382978715</v>
          </cell>
          <cell r="AY130" t="str">
            <v/>
          </cell>
          <cell r="BA130" t="str">
            <v/>
          </cell>
          <cell r="BC130" t="str">
            <v/>
          </cell>
          <cell r="BE130" t="str">
            <v/>
          </cell>
          <cell r="BG130" t="str">
            <v/>
          </cell>
          <cell r="BI130" t="str">
            <v/>
          </cell>
          <cell r="BK130" t="str">
            <v/>
          </cell>
          <cell r="BM130" t="str">
            <v/>
          </cell>
          <cell r="BO130" t="str">
            <v/>
          </cell>
          <cell r="BQ130" t="str">
            <v/>
          </cell>
          <cell r="BS130" t="str">
            <v/>
          </cell>
          <cell r="BU130" t="str">
            <v/>
          </cell>
          <cell r="BW130">
            <v>8.8085106382978715</v>
          </cell>
          <cell r="BY130" t="str">
            <v/>
          </cell>
          <cell r="CA130" t="str">
            <v/>
          </cell>
          <cell r="CC130" t="str">
            <v/>
          </cell>
          <cell r="CE130" t="str">
            <v/>
          </cell>
        </row>
        <row r="131">
          <cell r="E131" t="str">
            <v>Honda</v>
          </cell>
          <cell r="H131">
            <v>5</v>
          </cell>
          <cell r="I131">
            <v>2.875</v>
          </cell>
          <cell r="J131">
            <v>8</v>
          </cell>
          <cell r="K131">
            <v>4.5999999999999996</v>
          </cell>
          <cell r="M131">
            <v>2.875</v>
          </cell>
          <cell r="N131">
            <v>6</v>
          </cell>
          <cell r="O131">
            <v>3.4499999999999997</v>
          </cell>
          <cell r="P131">
            <v>3</v>
          </cell>
          <cell r="Q131">
            <v>1.7249999999999999</v>
          </cell>
          <cell r="S131">
            <v>1.7249999999999999</v>
          </cell>
          <cell r="U131">
            <v>1.7249999999999999</v>
          </cell>
          <cell r="V131">
            <v>33</v>
          </cell>
          <cell r="AA131">
            <v>4.0249999999999995</v>
          </cell>
          <cell r="AC131">
            <v>5.1749999999999998</v>
          </cell>
          <cell r="AE131">
            <v>3.4499999999999997</v>
          </cell>
          <cell r="AG131">
            <v>4.5999999999999996</v>
          </cell>
          <cell r="AI131" t="str">
            <v/>
          </cell>
          <cell r="AK131" t="str">
            <v/>
          </cell>
          <cell r="AM131" t="str">
            <v/>
          </cell>
          <cell r="AO131" t="str">
            <v/>
          </cell>
          <cell r="AQ131">
            <v>4.5999999999999996</v>
          </cell>
          <cell r="AS131" t="str">
            <v/>
          </cell>
          <cell r="AU131" t="str">
            <v/>
          </cell>
          <cell r="AW131" t="str">
            <v/>
          </cell>
          <cell r="AY131" t="str">
            <v/>
          </cell>
          <cell r="BA131" t="str">
            <v/>
          </cell>
          <cell r="BC131">
            <v>4.5999999999999996</v>
          </cell>
          <cell r="BE131" t="str">
            <v/>
          </cell>
          <cell r="BG131" t="str">
            <v/>
          </cell>
          <cell r="BI131" t="str">
            <v/>
          </cell>
          <cell r="BK131" t="str">
            <v/>
          </cell>
          <cell r="BM131" t="str">
            <v/>
          </cell>
          <cell r="BO131" t="str">
            <v/>
          </cell>
          <cell r="BQ131" t="str">
            <v/>
          </cell>
          <cell r="BS131" t="str">
            <v/>
          </cell>
          <cell r="BU131" t="str">
            <v/>
          </cell>
          <cell r="BW131" t="str">
            <v/>
          </cell>
          <cell r="BY131" t="str">
            <v/>
          </cell>
          <cell r="CA131" t="str">
            <v/>
          </cell>
          <cell r="CC131" t="str">
            <v/>
          </cell>
          <cell r="CE131" t="str">
            <v/>
          </cell>
        </row>
        <row r="132">
          <cell r="E132" t="str">
            <v>Honda</v>
          </cell>
          <cell r="H132">
            <v>8</v>
          </cell>
          <cell r="I132">
            <v>4.5999999999999996</v>
          </cell>
          <cell r="J132">
            <v>8</v>
          </cell>
          <cell r="K132">
            <v>4.5999999999999996</v>
          </cell>
          <cell r="M132">
            <v>4.5999999999999996</v>
          </cell>
          <cell r="N132">
            <v>8</v>
          </cell>
          <cell r="O132">
            <v>4.5999999999999996</v>
          </cell>
          <cell r="P132">
            <v>8</v>
          </cell>
          <cell r="Q132">
            <v>4.5999999999999996</v>
          </cell>
          <cell r="S132">
            <v>4.5999999999999996</v>
          </cell>
          <cell r="U132">
            <v>4.5999999999999996</v>
          </cell>
          <cell r="V132">
            <v>56</v>
          </cell>
          <cell r="AA132">
            <v>3.4499999999999997</v>
          </cell>
          <cell r="AC132">
            <v>4.5999999999999996</v>
          </cell>
          <cell r="AE132" t="str">
            <v/>
          </cell>
          <cell r="AG132">
            <v>4.5999999999999996</v>
          </cell>
          <cell r="AI132" t="str">
            <v/>
          </cell>
          <cell r="AK132" t="str">
            <v/>
          </cell>
          <cell r="AM132" t="str">
            <v/>
          </cell>
          <cell r="AO132" t="str">
            <v/>
          </cell>
          <cell r="AQ132" t="str">
            <v/>
          </cell>
          <cell r="AS132" t="str">
            <v/>
          </cell>
          <cell r="AU132" t="str">
            <v/>
          </cell>
          <cell r="AW132" t="str">
            <v/>
          </cell>
          <cell r="AY132" t="str">
            <v/>
          </cell>
          <cell r="BA132" t="str">
            <v/>
          </cell>
          <cell r="BC132" t="str">
            <v/>
          </cell>
          <cell r="BE132" t="str">
            <v/>
          </cell>
          <cell r="BG132" t="str">
            <v/>
          </cell>
          <cell r="BI132" t="str">
            <v/>
          </cell>
          <cell r="BK132" t="str">
            <v/>
          </cell>
          <cell r="BM132" t="str">
            <v/>
          </cell>
          <cell r="BO132" t="str">
            <v/>
          </cell>
          <cell r="BQ132" t="str">
            <v/>
          </cell>
          <cell r="BS132" t="str">
            <v/>
          </cell>
          <cell r="BU132" t="str">
            <v/>
          </cell>
          <cell r="BW132" t="str">
            <v/>
          </cell>
          <cell r="BY132" t="str">
            <v/>
          </cell>
          <cell r="CA132" t="str">
            <v/>
          </cell>
          <cell r="CC132" t="str">
            <v/>
          </cell>
          <cell r="CE132" t="str">
            <v/>
          </cell>
        </row>
        <row r="133">
          <cell r="E133" t="str">
            <v>Honda</v>
          </cell>
          <cell r="H133">
            <v>5</v>
          </cell>
          <cell r="I133">
            <v>2.875</v>
          </cell>
          <cell r="J133">
            <v>9</v>
          </cell>
          <cell r="K133">
            <v>5.1749999999999998</v>
          </cell>
          <cell r="M133">
            <v>0.57499999999999996</v>
          </cell>
          <cell r="N133">
            <v>5</v>
          </cell>
          <cell r="O133">
            <v>2.875</v>
          </cell>
          <cell r="P133">
            <v>5</v>
          </cell>
          <cell r="Q133">
            <v>2.875</v>
          </cell>
          <cell r="S133">
            <v>2.875</v>
          </cell>
          <cell r="U133">
            <v>2.875</v>
          </cell>
          <cell r="V133">
            <v>35</v>
          </cell>
          <cell r="AA133" t="str">
            <v/>
          </cell>
          <cell r="AC133" t="str">
            <v/>
          </cell>
          <cell r="AE133" t="str">
            <v/>
          </cell>
          <cell r="AG133" t="str">
            <v/>
          </cell>
          <cell r="AI133" t="str">
            <v/>
          </cell>
          <cell r="AK133" t="str">
            <v/>
          </cell>
          <cell r="AM133" t="str">
            <v/>
          </cell>
          <cell r="AO133" t="str">
            <v/>
          </cell>
          <cell r="AQ133" t="str">
            <v/>
          </cell>
          <cell r="AS133" t="str">
            <v/>
          </cell>
          <cell r="AU133" t="str">
            <v/>
          </cell>
          <cell r="AW133" t="str">
            <v/>
          </cell>
          <cell r="AY133" t="str">
            <v/>
          </cell>
          <cell r="BA133" t="str">
            <v/>
          </cell>
          <cell r="BC133" t="str">
            <v/>
          </cell>
          <cell r="BE133" t="str">
            <v/>
          </cell>
          <cell r="BG133" t="str">
            <v/>
          </cell>
          <cell r="BI133" t="str">
            <v/>
          </cell>
          <cell r="BK133" t="str">
            <v/>
          </cell>
          <cell r="BM133" t="str">
            <v/>
          </cell>
          <cell r="BO133" t="str">
            <v/>
          </cell>
          <cell r="BQ133" t="str">
            <v/>
          </cell>
          <cell r="BS133" t="str">
            <v/>
          </cell>
          <cell r="BU133" t="str">
            <v/>
          </cell>
          <cell r="BW133" t="str">
            <v/>
          </cell>
          <cell r="BY133" t="str">
            <v/>
          </cell>
          <cell r="CA133" t="str">
            <v/>
          </cell>
          <cell r="CC133" t="str">
            <v/>
          </cell>
          <cell r="CE133" t="str">
            <v/>
          </cell>
        </row>
        <row r="134">
          <cell r="E134" t="str">
            <v>Honda</v>
          </cell>
          <cell r="H134">
            <v>6</v>
          </cell>
          <cell r="I134">
            <v>3.4499999999999997</v>
          </cell>
          <cell r="J134">
            <v>9</v>
          </cell>
          <cell r="K134">
            <v>5.1749999999999998</v>
          </cell>
          <cell r="M134">
            <v>3.4499999999999997</v>
          </cell>
          <cell r="N134">
            <v>6</v>
          </cell>
          <cell r="O134">
            <v>3.4499999999999997</v>
          </cell>
          <cell r="P134">
            <v>6</v>
          </cell>
          <cell r="Q134">
            <v>3.4499999999999997</v>
          </cell>
          <cell r="S134">
            <v>3.4499999999999997</v>
          </cell>
          <cell r="U134">
            <v>3.4499999999999997</v>
          </cell>
          <cell r="V134">
            <v>45</v>
          </cell>
          <cell r="AA134" t="str">
            <v/>
          </cell>
          <cell r="AC134" t="str">
            <v/>
          </cell>
          <cell r="AE134" t="str">
            <v/>
          </cell>
          <cell r="AG134" t="str">
            <v/>
          </cell>
          <cell r="AI134" t="str">
            <v/>
          </cell>
          <cell r="AK134" t="str">
            <v/>
          </cell>
          <cell r="AM134" t="str">
            <v/>
          </cell>
          <cell r="AO134" t="str">
            <v/>
          </cell>
          <cell r="AQ134" t="str">
            <v/>
          </cell>
          <cell r="AS134" t="str">
            <v/>
          </cell>
          <cell r="AU134" t="str">
            <v/>
          </cell>
          <cell r="AW134" t="str">
            <v/>
          </cell>
          <cell r="AY134" t="str">
            <v/>
          </cell>
          <cell r="BA134" t="str">
            <v/>
          </cell>
          <cell r="BC134" t="str">
            <v/>
          </cell>
          <cell r="BE134" t="str">
            <v/>
          </cell>
          <cell r="BG134" t="str">
            <v/>
          </cell>
          <cell r="BI134" t="str">
            <v/>
          </cell>
          <cell r="BK134" t="str">
            <v/>
          </cell>
          <cell r="BM134" t="str">
            <v/>
          </cell>
          <cell r="BO134" t="str">
            <v/>
          </cell>
          <cell r="BQ134" t="str">
            <v/>
          </cell>
          <cell r="BS134" t="str">
            <v/>
          </cell>
          <cell r="BU134" t="str">
            <v/>
          </cell>
          <cell r="BW134" t="str">
            <v/>
          </cell>
          <cell r="BY134" t="str">
            <v/>
          </cell>
          <cell r="CA134" t="str">
            <v/>
          </cell>
          <cell r="CC134" t="str">
            <v/>
          </cell>
          <cell r="CE134" t="str">
            <v/>
          </cell>
        </row>
        <row r="135">
          <cell r="E135" t="str">
            <v>Honda</v>
          </cell>
          <cell r="H135">
            <v>5</v>
          </cell>
          <cell r="I135">
            <v>2.875</v>
          </cell>
          <cell r="J135">
            <v>10</v>
          </cell>
          <cell r="K135">
            <v>5.75</v>
          </cell>
          <cell r="M135">
            <v>0.57499999999999996</v>
          </cell>
          <cell r="N135">
            <v>5</v>
          </cell>
          <cell r="O135">
            <v>2.875</v>
          </cell>
          <cell r="P135">
            <v>1</v>
          </cell>
          <cell r="Q135">
            <v>0.57499999999999996</v>
          </cell>
          <cell r="S135">
            <v>0.57499999999999996</v>
          </cell>
          <cell r="U135">
            <v>0.57499999999999996</v>
          </cell>
          <cell r="V135">
            <v>24</v>
          </cell>
          <cell r="AA135">
            <v>5.75</v>
          </cell>
          <cell r="AC135">
            <v>4.0249999999999995</v>
          </cell>
          <cell r="AE135" t="str">
            <v/>
          </cell>
          <cell r="AG135" t="str">
            <v/>
          </cell>
          <cell r="AI135" t="str">
            <v/>
          </cell>
          <cell r="AK135">
            <v>4.0249999999999995</v>
          </cell>
          <cell r="AM135" t="str">
            <v/>
          </cell>
          <cell r="AO135" t="str">
            <v/>
          </cell>
          <cell r="AQ135">
            <v>5.75</v>
          </cell>
          <cell r="AS135">
            <v>5.75</v>
          </cell>
          <cell r="AU135">
            <v>4.5999999999999996</v>
          </cell>
          <cell r="AW135">
            <v>5.75</v>
          </cell>
          <cell r="AY135" t="str">
            <v/>
          </cell>
          <cell r="BA135" t="str">
            <v/>
          </cell>
          <cell r="BC135">
            <v>5.75</v>
          </cell>
          <cell r="BE135" t="str">
            <v/>
          </cell>
          <cell r="BG135" t="str">
            <v/>
          </cell>
          <cell r="BI135" t="str">
            <v/>
          </cell>
          <cell r="BK135">
            <v>4.5999999999999996</v>
          </cell>
          <cell r="BM135">
            <v>4.5999999999999996</v>
          </cell>
          <cell r="BO135">
            <v>5.1749999999999998</v>
          </cell>
          <cell r="BQ135">
            <v>5.1749999999999998</v>
          </cell>
          <cell r="BS135">
            <v>5.1749999999999998</v>
          </cell>
          <cell r="BU135">
            <v>5.75</v>
          </cell>
          <cell r="BW135">
            <v>5.1749999999999998</v>
          </cell>
          <cell r="BY135">
            <v>4.5999999999999996</v>
          </cell>
          <cell r="CA135">
            <v>4.5999999999999996</v>
          </cell>
          <cell r="CC135">
            <v>4.5999999999999996</v>
          </cell>
          <cell r="CE135" t="str">
            <v/>
          </cell>
        </row>
        <row r="136">
          <cell r="E136" t="str">
            <v>Honda</v>
          </cell>
          <cell r="H136">
            <v>8</v>
          </cell>
          <cell r="I136">
            <v>4.5999999999999996</v>
          </cell>
          <cell r="J136">
            <v>3</v>
          </cell>
          <cell r="K136">
            <v>1.7249999999999999</v>
          </cell>
          <cell r="M136">
            <v>1.1499999999999999</v>
          </cell>
          <cell r="N136">
            <v>1</v>
          </cell>
          <cell r="O136">
            <v>0.57499999999999996</v>
          </cell>
          <cell r="P136">
            <v>1</v>
          </cell>
          <cell r="Q136">
            <v>0.57499999999999996</v>
          </cell>
          <cell r="S136">
            <v>0.57499999999999996</v>
          </cell>
          <cell r="U136">
            <v>0.57499999999999996</v>
          </cell>
          <cell r="V136">
            <v>17</v>
          </cell>
          <cell r="AA136" t="str">
            <v/>
          </cell>
          <cell r="AC136" t="str">
            <v/>
          </cell>
          <cell r="AE136" t="str">
            <v/>
          </cell>
          <cell r="AG136" t="str">
            <v/>
          </cell>
          <cell r="AI136" t="str">
            <v/>
          </cell>
          <cell r="AK136" t="str">
            <v/>
          </cell>
          <cell r="AM136" t="str">
            <v/>
          </cell>
          <cell r="AO136" t="str">
            <v/>
          </cell>
          <cell r="AQ136" t="str">
            <v/>
          </cell>
          <cell r="AS136" t="str">
            <v/>
          </cell>
          <cell r="AU136" t="str">
            <v/>
          </cell>
          <cell r="AW136" t="str">
            <v/>
          </cell>
          <cell r="AY136" t="str">
            <v/>
          </cell>
          <cell r="BA136" t="str">
            <v/>
          </cell>
          <cell r="BC136" t="str">
            <v/>
          </cell>
          <cell r="BE136" t="str">
            <v/>
          </cell>
          <cell r="BG136" t="str">
            <v/>
          </cell>
          <cell r="BI136" t="str">
            <v/>
          </cell>
          <cell r="BK136" t="str">
            <v/>
          </cell>
          <cell r="BM136" t="str">
            <v/>
          </cell>
          <cell r="BO136" t="str">
            <v/>
          </cell>
          <cell r="BQ136" t="str">
            <v/>
          </cell>
          <cell r="BS136" t="str">
            <v/>
          </cell>
          <cell r="BU136" t="str">
            <v/>
          </cell>
          <cell r="BW136" t="str">
            <v/>
          </cell>
          <cell r="BY136" t="str">
            <v/>
          </cell>
          <cell r="CA136" t="str">
            <v/>
          </cell>
          <cell r="CC136" t="str">
            <v/>
          </cell>
          <cell r="CE136" t="str">
            <v/>
          </cell>
        </row>
        <row r="137">
          <cell r="E137" t="str">
            <v>Honda</v>
          </cell>
          <cell r="H137">
            <v>5</v>
          </cell>
          <cell r="I137">
            <v>2.875</v>
          </cell>
          <cell r="J137">
            <v>7</v>
          </cell>
          <cell r="K137">
            <v>4.0249999999999995</v>
          </cell>
          <cell r="M137">
            <v>0.57499999999999996</v>
          </cell>
          <cell r="N137">
            <v>5</v>
          </cell>
          <cell r="O137">
            <v>2.875</v>
          </cell>
          <cell r="P137">
            <v>5</v>
          </cell>
          <cell r="Q137">
            <v>2.875</v>
          </cell>
          <cell r="S137">
            <v>0.57499999999999996</v>
          </cell>
          <cell r="U137">
            <v>0.57499999999999996</v>
          </cell>
          <cell r="V137">
            <v>25</v>
          </cell>
          <cell r="AA137" t="str">
            <v/>
          </cell>
          <cell r="AC137" t="str">
            <v/>
          </cell>
          <cell r="AE137" t="str">
            <v/>
          </cell>
          <cell r="AG137" t="str">
            <v/>
          </cell>
          <cell r="AI137" t="str">
            <v/>
          </cell>
          <cell r="AK137" t="str">
            <v/>
          </cell>
          <cell r="AM137" t="str">
            <v/>
          </cell>
          <cell r="AO137" t="str">
            <v/>
          </cell>
          <cell r="AQ137" t="str">
            <v/>
          </cell>
          <cell r="AS137" t="str">
            <v/>
          </cell>
          <cell r="AU137" t="str">
            <v/>
          </cell>
          <cell r="AW137" t="str">
            <v/>
          </cell>
          <cell r="AY137" t="str">
            <v/>
          </cell>
          <cell r="BA137" t="str">
            <v/>
          </cell>
          <cell r="BC137" t="str">
            <v/>
          </cell>
          <cell r="BE137" t="str">
            <v/>
          </cell>
          <cell r="BG137" t="str">
            <v/>
          </cell>
          <cell r="BI137" t="str">
            <v/>
          </cell>
          <cell r="BK137" t="str">
            <v/>
          </cell>
          <cell r="BM137" t="str">
            <v/>
          </cell>
          <cell r="BO137" t="str">
            <v/>
          </cell>
          <cell r="BQ137" t="str">
            <v/>
          </cell>
          <cell r="BS137" t="str">
            <v/>
          </cell>
          <cell r="BU137" t="str">
            <v/>
          </cell>
          <cell r="BW137" t="str">
            <v/>
          </cell>
          <cell r="BY137" t="str">
            <v/>
          </cell>
          <cell r="CA137" t="str">
            <v/>
          </cell>
          <cell r="CC137" t="str">
            <v/>
          </cell>
          <cell r="CE137" t="str">
            <v/>
          </cell>
        </row>
        <row r="138">
          <cell r="E138" t="str">
            <v>Honda</v>
          </cell>
          <cell r="H138">
            <v>5</v>
          </cell>
          <cell r="I138">
            <v>2.875</v>
          </cell>
          <cell r="J138">
            <v>8</v>
          </cell>
          <cell r="K138">
            <v>4.5999999999999996</v>
          </cell>
          <cell r="M138">
            <v>2.875</v>
          </cell>
          <cell r="N138">
            <v>5</v>
          </cell>
          <cell r="O138">
            <v>2.875</v>
          </cell>
          <cell r="P138">
            <v>5</v>
          </cell>
          <cell r="Q138">
            <v>2.875</v>
          </cell>
          <cell r="S138">
            <v>2.875</v>
          </cell>
          <cell r="U138">
            <v>2.875</v>
          </cell>
          <cell r="V138">
            <v>38</v>
          </cell>
          <cell r="AA138">
            <v>5.1749999999999998</v>
          </cell>
          <cell r="AC138" t="str">
            <v/>
          </cell>
          <cell r="AE138" t="str">
            <v/>
          </cell>
          <cell r="AG138" t="str">
            <v/>
          </cell>
          <cell r="AI138" t="str">
            <v/>
          </cell>
          <cell r="AK138" t="str">
            <v/>
          </cell>
          <cell r="AM138" t="str">
            <v/>
          </cell>
          <cell r="AO138" t="str">
            <v/>
          </cell>
          <cell r="AQ138">
            <v>4.5999999999999996</v>
          </cell>
          <cell r="AS138" t="str">
            <v/>
          </cell>
          <cell r="AU138" t="str">
            <v/>
          </cell>
          <cell r="AW138" t="str">
            <v/>
          </cell>
          <cell r="AY138" t="str">
            <v/>
          </cell>
          <cell r="BA138" t="str">
            <v/>
          </cell>
          <cell r="BC138" t="str">
            <v/>
          </cell>
          <cell r="BE138" t="str">
            <v/>
          </cell>
          <cell r="BG138" t="str">
            <v/>
          </cell>
          <cell r="BI138" t="str">
            <v/>
          </cell>
          <cell r="BK138" t="str">
            <v/>
          </cell>
          <cell r="BM138" t="str">
            <v/>
          </cell>
          <cell r="BO138" t="str">
            <v/>
          </cell>
          <cell r="BQ138" t="str">
            <v/>
          </cell>
          <cell r="BS138" t="str">
            <v/>
          </cell>
          <cell r="BU138" t="str">
            <v/>
          </cell>
          <cell r="BW138" t="str">
            <v/>
          </cell>
          <cell r="BY138" t="str">
            <v/>
          </cell>
          <cell r="CA138" t="str">
            <v/>
          </cell>
          <cell r="CC138" t="str">
            <v/>
          </cell>
          <cell r="CE138" t="str">
            <v/>
          </cell>
        </row>
        <row r="139">
          <cell r="E139" t="str">
            <v>Honda</v>
          </cell>
          <cell r="H139">
            <v>8</v>
          </cell>
          <cell r="I139">
            <v>4.5999999999999996</v>
          </cell>
          <cell r="J139">
            <v>10</v>
          </cell>
          <cell r="K139">
            <v>5.75</v>
          </cell>
          <cell r="M139">
            <v>2.875</v>
          </cell>
          <cell r="N139">
            <v>6</v>
          </cell>
          <cell r="O139">
            <v>3.4499999999999997</v>
          </cell>
          <cell r="P139">
            <v>7</v>
          </cell>
          <cell r="Q139">
            <v>4.0249999999999995</v>
          </cell>
          <cell r="S139">
            <v>5.1749999999999998</v>
          </cell>
          <cell r="U139">
            <v>3.4499999999999997</v>
          </cell>
          <cell r="V139">
            <v>51</v>
          </cell>
          <cell r="AA139" t="str">
            <v/>
          </cell>
          <cell r="AC139">
            <v>4.5999999999999996</v>
          </cell>
          <cell r="AE139" t="str">
            <v/>
          </cell>
          <cell r="AG139">
            <v>5.1749999999999998</v>
          </cell>
          <cell r="AI139" t="str">
            <v/>
          </cell>
          <cell r="AK139" t="str">
            <v/>
          </cell>
          <cell r="AM139" t="str">
            <v/>
          </cell>
          <cell r="AO139" t="str">
            <v/>
          </cell>
          <cell r="AQ139">
            <v>5.75</v>
          </cell>
          <cell r="AS139">
            <v>5.1749999999999998</v>
          </cell>
          <cell r="AU139">
            <v>5.1749999999999998</v>
          </cell>
          <cell r="AW139">
            <v>4.5999999999999996</v>
          </cell>
          <cell r="AY139">
            <v>4.0249999999999995</v>
          </cell>
          <cell r="BA139" t="str">
            <v/>
          </cell>
          <cell r="BC139" t="str">
            <v/>
          </cell>
          <cell r="BE139" t="str">
            <v/>
          </cell>
          <cell r="BG139">
            <v>4.5999999999999996</v>
          </cell>
          <cell r="BI139">
            <v>4.5999999999999996</v>
          </cell>
          <cell r="BK139" t="str">
            <v/>
          </cell>
          <cell r="BM139" t="str">
            <v/>
          </cell>
          <cell r="BO139" t="str">
            <v/>
          </cell>
          <cell r="BQ139" t="str">
            <v/>
          </cell>
          <cell r="BS139" t="str">
            <v/>
          </cell>
          <cell r="BU139" t="str">
            <v/>
          </cell>
          <cell r="BW139">
            <v>4.5999999999999996</v>
          </cell>
          <cell r="BY139" t="str">
            <v/>
          </cell>
          <cell r="CA139" t="str">
            <v/>
          </cell>
          <cell r="CC139" t="str">
            <v/>
          </cell>
          <cell r="CE139" t="str">
            <v/>
          </cell>
        </row>
        <row r="140">
          <cell r="E140" t="str">
            <v>Honda</v>
          </cell>
          <cell r="H140">
            <v>6</v>
          </cell>
          <cell r="I140">
            <v>3.4499999999999997</v>
          </cell>
          <cell r="J140">
            <v>8</v>
          </cell>
          <cell r="K140">
            <v>4.5999999999999996</v>
          </cell>
          <cell r="M140">
            <v>1.1499999999999999</v>
          </cell>
          <cell r="N140">
            <v>6</v>
          </cell>
          <cell r="O140">
            <v>3.4499999999999997</v>
          </cell>
          <cell r="P140">
            <v>7</v>
          </cell>
          <cell r="Q140">
            <v>4.0249999999999995</v>
          </cell>
          <cell r="S140">
            <v>5.1749999999999998</v>
          </cell>
          <cell r="U140">
            <v>4.5999999999999996</v>
          </cell>
          <cell r="V140">
            <v>46</v>
          </cell>
          <cell r="AA140" t="str">
            <v/>
          </cell>
          <cell r="AC140" t="str">
            <v/>
          </cell>
          <cell r="AE140" t="str">
            <v/>
          </cell>
          <cell r="AG140" t="str">
            <v/>
          </cell>
          <cell r="AI140" t="str">
            <v/>
          </cell>
          <cell r="AK140" t="str">
            <v/>
          </cell>
          <cell r="AM140" t="str">
            <v/>
          </cell>
          <cell r="AO140" t="str">
            <v/>
          </cell>
          <cell r="AQ140" t="str">
            <v/>
          </cell>
          <cell r="AS140">
            <v>5.1749999999999998</v>
          </cell>
          <cell r="AU140" t="str">
            <v/>
          </cell>
          <cell r="AW140" t="str">
            <v/>
          </cell>
          <cell r="AY140">
            <v>4.5999999999999996</v>
          </cell>
          <cell r="BA140" t="str">
            <v/>
          </cell>
          <cell r="BC140" t="str">
            <v/>
          </cell>
          <cell r="BE140" t="str">
            <v/>
          </cell>
          <cell r="BG140" t="str">
            <v/>
          </cell>
          <cell r="BI140" t="str">
            <v/>
          </cell>
          <cell r="BK140" t="str">
            <v/>
          </cell>
          <cell r="BM140" t="str">
            <v/>
          </cell>
          <cell r="BO140" t="str">
            <v/>
          </cell>
          <cell r="BQ140" t="str">
            <v/>
          </cell>
          <cell r="BS140" t="str">
            <v/>
          </cell>
          <cell r="BU140" t="str">
            <v/>
          </cell>
          <cell r="BW140" t="str">
            <v/>
          </cell>
          <cell r="BY140" t="str">
            <v/>
          </cell>
          <cell r="CA140" t="str">
            <v/>
          </cell>
          <cell r="CC140" t="str">
            <v/>
          </cell>
          <cell r="CE140" t="str">
            <v/>
          </cell>
        </row>
        <row r="141">
          <cell r="E141" t="str">
            <v>Honda</v>
          </cell>
          <cell r="H141">
            <v>5</v>
          </cell>
          <cell r="I141">
            <v>2.3076923076923075</v>
          </cell>
          <cell r="J141">
            <v>7</v>
          </cell>
          <cell r="K141">
            <v>3.2307692307692304</v>
          </cell>
          <cell r="M141">
            <v>1.3846153846153846</v>
          </cell>
          <cell r="N141">
            <v>2</v>
          </cell>
          <cell r="O141">
            <v>0.92307692307692302</v>
          </cell>
          <cell r="P141">
            <v>5</v>
          </cell>
          <cell r="Q141">
            <v>2.3076923076923075</v>
          </cell>
          <cell r="S141">
            <v>3.2307692307692304</v>
          </cell>
          <cell r="U141">
            <v>0.46153846153846151</v>
          </cell>
          <cell r="V141">
            <v>30</v>
          </cell>
          <cell r="AA141" t="str">
            <v/>
          </cell>
          <cell r="AC141" t="str">
            <v/>
          </cell>
          <cell r="AE141" t="str">
            <v/>
          </cell>
          <cell r="AG141" t="str">
            <v/>
          </cell>
          <cell r="AI141" t="str">
            <v/>
          </cell>
          <cell r="AK141" t="str">
            <v/>
          </cell>
          <cell r="AM141" t="str">
            <v/>
          </cell>
          <cell r="AO141" t="str">
            <v/>
          </cell>
          <cell r="AQ141" t="str">
            <v/>
          </cell>
          <cell r="AS141" t="str">
            <v/>
          </cell>
          <cell r="AU141" t="str">
            <v/>
          </cell>
          <cell r="AW141" t="str">
            <v/>
          </cell>
          <cell r="AY141" t="str">
            <v/>
          </cell>
          <cell r="BA141" t="str">
            <v/>
          </cell>
          <cell r="BC141" t="str">
            <v/>
          </cell>
          <cell r="BE141" t="str">
            <v/>
          </cell>
          <cell r="BG141" t="str">
            <v/>
          </cell>
          <cell r="BI141" t="str">
            <v/>
          </cell>
          <cell r="BK141" t="str">
            <v/>
          </cell>
          <cell r="BM141" t="str">
            <v/>
          </cell>
          <cell r="BO141" t="str">
            <v/>
          </cell>
          <cell r="BQ141" t="str">
            <v/>
          </cell>
          <cell r="BS141" t="str">
            <v/>
          </cell>
          <cell r="BU141" t="str">
            <v/>
          </cell>
          <cell r="BW141" t="str">
            <v/>
          </cell>
          <cell r="BY141" t="str">
            <v/>
          </cell>
          <cell r="CA141" t="str">
            <v/>
          </cell>
          <cell r="CC141" t="str">
            <v/>
          </cell>
          <cell r="CE141" t="str">
            <v/>
          </cell>
        </row>
        <row r="142">
          <cell r="E142" t="str">
            <v>Honda</v>
          </cell>
          <cell r="H142">
            <v>5</v>
          </cell>
          <cell r="I142">
            <v>7.3404255319148941</v>
          </cell>
          <cell r="J142">
            <v>6</v>
          </cell>
          <cell r="K142">
            <v>8.8085106382978715</v>
          </cell>
          <cell r="M142">
            <v>7.3404255319148941</v>
          </cell>
          <cell r="N142">
            <v>5</v>
          </cell>
          <cell r="O142">
            <v>7.3404255319148941</v>
          </cell>
          <cell r="P142">
            <v>5</v>
          </cell>
          <cell r="Q142">
            <v>7.3404255319148941</v>
          </cell>
          <cell r="S142">
            <v>7.3404255319148941</v>
          </cell>
          <cell r="U142">
            <v>7.3404255319148941</v>
          </cell>
          <cell r="V142">
            <v>36</v>
          </cell>
          <cell r="AA142" t="str">
            <v/>
          </cell>
          <cell r="AC142" t="str">
            <v/>
          </cell>
          <cell r="AE142" t="str">
            <v/>
          </cell>
          <cell r="AG142" t="str">
            <v/>
          </cell>
          <cell r="AI142" t="str">
            <v/>
          </cell>
          <cell r="AK142" t="str">
            <v/>
          </cell>
          <cell r="AM142" t="str">
            <v/>
          </cell>
          <cell r="AO142" t="str">
            <v/>
          </cell>
          <cell r="AQ142" t="str">
            <v/>
          </cell>
          <cell r="AS142" t="str">
            <v/>
          </cell>
          <cell r="AU142" t="str">
            <v/>
          </cell>
          <cell r="AW142" t="str">
            <v/>
          </cell>
          <cell r="AY142" t="str">
            <v/>
          </cell>
          <cell r="BA142" t="str">
            <v/>
          </cell>
          <cell r="BC142" t="str">
            <v/>
          </cell>
          <cell r="BE142" t="str">
            <v/>
          </cell>
          <cell r="BG142" t="str">
            <v/>
          </cell>
          <cell r="BI142" t="str">
            <v/>
          </cell>
          <cell r="BK142" t="str">
            <v/>
          </cell>
          <cell r="BM142" t="str">
            <v/>
          </cell>
          <cell r="BO142" t="str">
            <v/>
          </cell>
          <cell r="BQ142" t="str">
            <v/>
          </cell>
          <cell r="BS142" t="str">
            <v/>
          </cell>
          <cell r="BU142" t="str">
            <v/>
          </cell>
          <cell r="BW142" t="str">
            <v/>
          </cell>
          <cell r="BY142" t="str">
            <v/>
          </cell>
          <cell r="CA142" t="str">
            <v/>
          </cell>
          <cell r="CC142" t="str">
            <v/>
          </cell>
          <cell r="CE142" t="str">
            <v/>
          </cell>
        </row>
        <row r="143">
          <cell r="E143" t="str">
            <v>Honda</v>
          </cell>
          <cell r="H143">
            <v>5</v>
          </cell>
          <cell r="I143">
            <v>7.3404255319148941</v>
          </cell>
          <cell r="J143">
            <v>7</v>
          </cell>
          <cell r="K143">
            <v>10.276595744680851</v>
          </cell>
          <cell r="M143">
            <v>7.3404255319148941</v>
          </cell>
          <cell r="N143">
            <v>5</v>
          </cell>
          <cell r="O143">
            <v>7.3404255319148941</v>
          </cell>
          <cell r="P143">
            <v>5</v>
          </cell>
          <cell r="Q143">
            <v>7.3404255319148941</v>
          </cell>
          <cell r="S143">
            <v>7.3404255319148941</v>
          </cell>
          <cell r="U143">
            <v>5.8723404255319149</v>
          </cell>
          <cell r="V143">
            <v>36</v>
          </cell>
          <cell r="AA143" t="str">
            <v/>
          </cell>
          <cell r="AC143" t="str">
            <v/>
          </cell>
          <cell r="AE143" t="str">
            <v/>
          </cell>
          <cell r="AG143" t="str">
            <v/>
          </cell>
          <cell r="AI143" t="str">
            <v/>
          </cell>
          <cell r="AK143" t="str">
            <v/>
          </cell>
          <cell r="AM143" t="str">
            <v/>
          </cell>
          <cell r="AO143" t="str">
            <v/>
          </cell>
          <cell r="AQ143" t="str">
            <v/>
          </cell>
          <cell r="AS143" t="str">
            <v/>
          </cell>
          <cell r="AU143" t="str">
            <v/>
          </cell>
          <cell r="AW143" t="str">
            <v/>
          </cell>
          <cell r="AY143" t="str">
            <v/>
          </cell>
          <cell r="BA143" t="str">
            <v/>
          </cell>
          <cell r="BC143" t="str">
            <v/>
          </cell>
          <cell r="BE143" t="str">
            <v/>
          </cell>
          <cell r="BG143" t="str">
            <v/>
          </cell>
          <cell r="BI143" t="str">
            <v/>
          </cell>
          <cell r="BK143" t="str">
            <v/>
          </cell>
          <cell r="BM143" t="str">
            <v/>
          </cell>
          <cell r="BO143" t="str">
            <v/>
          </cell>
          <cell r="BQ143" t="str">
            <v/>
          </cell>
          <cell r="BS143" t="str">
            <v/>
          </cell>
          <cell r="BU143" t="str">
            <v/>
          </cell>
          <cell r="BW143" t="str">
            <v/>
          </cell>
          <cell r="BY143" t="str">
            <v/>
          </cell>
          <cell r="CA143" t="str">
            <v/>
          </cell>
          <cell r="CC143" t="str">
            <v/>
          </cell>
          <cell r="CE143" t="str">
            <v/>
          </cell>
        </row>
        <row r="144">
          <cell r="E144" t="str">
            <v>Honda</v>
          </cell>
          <cell r="H144">
            <v>5</v>
          </cell>
          <cell r="I144">
            <v>7.3404255319148941</v>
          </cell>
          <cell r="J144">
            <v>8</v>
          </cell>
          <cell r="K144">
            <v>11.74468085106383</v>
          </cell>
          <cell r="M144">
            <v>7.3404255319148941</v>
          </cell>
          <cell r="N144">
            <v>5</v>
          </cell>
          <cell r="O144">
            <v>7.3404255319148941</v>
          </cell>
          <cell r="P144">
            <v>5</v>
          </cell>
          <cell r="Q144">
            <v>7.3404255319148941</v>
          </cell>
          <cell r="S144">
            <v>7.3404255319148941</v>
          </cell>
          <cell r="U144">
            <v>7.3404255319148941</v>
          </cell>
          <cell r="V144">
            <v>38</v>
          </cell>
          <cell r="AA144">
            <v>11.74468085106383</v>
          </cell>
          <cell r="AC144">
            <v>11.74468085106383</v>
          </cell>
          <cell r="AE144" t="str">
            <v/>
          </cell>
          <cell r="AG144">
            <v>7.3404255319148941</v>
          </cell>
          <cell r="AI144" t="str">
            <v/>
          </cell>
          <cell r="AK144" t="str">
            <v/>
          </cell>
          <cell r="AM144" t="str">
            <v/>
          </cell>
          <cell r="AO144" t="str">
            <v/>
          </cell>
          <cell r="AQ144" t="str">
            <v/>
          </cell>
          <cell r="AS144" t="str">
            <v/>
          </cell>
          <cell r="AU144" t="str">
            <v/>
          </cell>
          <cell r="AW144" t="str">
            <v/>
          </cell>
          <cell r="AY144" t="str">
            <v/>
          </cell>
          <cell r="BA144" t="str">
            <v/>
          </cell>
          <cell r="BC144" t="str">
            <v/>
          </cell>
          <cell r="BE144" t="str">
            <v/>
          </cell>
          <cell r="BG144" t="str">
            <v/>
          </cell>
          <cell r="BI144" t="str">
            <v/>
          </cell>
          <cell r="BK144" t="str">
            <v/>
          </cell>
          <cell r="BM144" t="str">
            <v/>
          </cell>
          <cell r="BO144" t="str">
            <v/>
          </cell>
          <cell r="BQ144" t="str">
            <v/>
          </cell>
          <cell r="BS144" t="str">
            <v/>
          </cell>
          <cell r="BU144" t="str">
            <v/>
          </cell>
          <cell r="BW144" t="str">
            <v/>
          </cell>
          <cell r="BY144" t="str">
            <v/>
          </cell>
          <cell r="CA144" t="str">
            <v/>
          </cell>
          <cell r="CC144" t="str">
            <v/>
          </cell>
          <cell r="CE144" t="str">
            <v/>
          </cell>
        </row>
        <row r="145">
          <cell r="E145" t="str">
            <v>Honda</v>
          </cell>
          <cell r="H145">
            <v>7</v>
          </cell>
          <cell r="I145">
            <v>10.276595744680851</v>
          </cell>
          <cell r="J145">
            <v>8</v>
          </cell>
          <cell r="K145">
            <v>11.74468085106383</v>
          </cell>
          <cell r="M145">
            <v>8.8085106382978715</v>
          </cell>
          <cell r="N145">
            <v>5</v>
          </cell>
          <cell r="O145">
            <v>7.3404255319148941</v>
          </cell>
          <cell r="P145">
            <v>8</v>
          </cell>
          <cell r="Q145">
            <v>11.74468085106383</v>
          </cell>
          <cell r="S145">
            <v>11.74468085106383</v>
          </cell>
          <cell r="U145">
            <v>7.3404255319148941</v>
          </cell>
          <cell r="V145">
            <v>47</v>
          </cell>
          <cell r="AA145" t="str">
            <v/>
          </cell>
          <cell r="AC145" t="str">
            <v/>
          </cell>
          <cell r="AE145" t="str">
            <v/>
          </cell>
          <cell r="AG145" t="str">
            <v/>
          </cell>
          <cell r="AI145" t="str">
            <v/>
          </cell>
          <cell r="AK145" t="str">
            <v/>
          </cell>
          <cell r="AM145" t="str">
            <v/>
          </cell>
          <cell r="AO145" t="str">
            <v/>
          </cell>
          <cell r="AQ145" t="str">
            <v/>
          </cell>
          <cell r="AS145" t="str">
            <v/>
          </cell>
          <cell r="AU145" t="str">
            <v/>
          </cell>
          <cell r="AW145" t="str">
            <v/>
          </cell>
          <cell r="AY145" t="str">
            <v/>
          </cell>
          <cell r="BA145" t="str">
            <v/>
          </cell>
          <cell r="BC145" t="str">
            <v/>
          </cell>
          <cell r="BE145" t="str">
            <v/>
          </cell>
          <cell r="BG145" t="str">
            <v/>
          </cell>
          <cell r="BI145" t="str">
            <v/>
          </cell>
          <cell r="BK145" t="str">
            <v/>
          </cell>
          <cell r="BM145" t="str">
            <v/>
          </cell>
          <cell r="BO145" t="str">
            <v/>
          </cell>
          <cell r="BQ145" t="str">
            <v/>
          </cell>
          <cell r="BS145" t="str">
            <v/>
          </cell>
          <cell r="BU145" t="str">
            <v/>
          </cell>
          <cell r="BW145" t="str">
            <v/>
          </cell>
          <cell r="BY145" t="str">
            <v/>
          </cell>
          <cell r="CA145" t="str">
            <v/>
          </cell>
          <cell r="CC145" t="str">
            <v/>
          </cell>
          <cell r="CE145" t="str">
            <v/>
          </cell>
        </row>
        <row r="146">
          <cell r="E146" t="str">
            <v>Honda</v>
          </cell>
          <cell r="H146">
            <v>5</v>
          </cell>
          <cell r="I146">
            <v>7.3404255319148941</v>
          </cell>
          <cell r="J146">
            <v>5</v>
          </cell>
          <cell r="K146">
            <v>7.3404255319148941</v>
          </cell>
          <cell r="M146">
            <v>7.3404255319148941</v>
          </cell>
          <cell r="N146">
            <v>5</v>
          </cell>
          <cell r="O146">
            <v>7.3404255319148941</v>
          </cell>
          <cell r="P146">
            <v>5</v>
          </cell>
          <cell r="Q146">
            <v>7.3404255319148941</v>
          </cell>
          <cell r="S146">
            <v>2.9361702127659575</v>
          </cell>
          <cell r="U146">
            <v>2.9361702127659575</v>
          </cell>
          <cell r="V146">
            <v>29</v>
          </cell>
          <cell r="AA146" t="str">
            <v/>
          </cell>
          <cell r="AC146" t="str">
            <v/>
          </cell>
          <cell r="AE146" t="str">
            <v/>
          </cell>
          <cell r="AG146" t="str">
            <v/>
          </cell>
          <cell r="AI146" t="str">
            <v/>
          </cell>
          <cell r="AK146" t="str">
            <v/>
          </cell>
          <cell r="AM146" t="str">
            <v/>
          </cell>
          <cell r="AO146" t="str">
            <v/>
          </cell>
          <cell r="AQ146" t="str">
            <v/>
          </cell>
          <cell r="AS146" t="str">
            <v/>
          </cell>
          <cell r="AU146" t="str">
            <v/>
          </cell>
          <cell r="AW146" t="str">
            <v/>
          </cell>
          <cell r="AY146" t="str">
            <v/>
          </cell>
          <cell r="BA146" t="str">
            <v/>
          </cell>
          <cell r="BC146" t="str">
            <v/>
          </cell>
          <cell r="BE146" t="str">
            <v/>
          </cell>
          <cell r="BG146" t="str">
            <v/>
          </cell>
          <cell r="BI146" t="str">
            <v/>
          </cell>
          <cell r="BK146" t="str">
            <v/>
          </cell>
          <cell r="BM146" t="str">
            <v/>
          </cell>
          <cell r="BO146" t="str">
            <v/>
          </cell>
          <cell r="BQ146" t="str">
            <v/>
          </cell>
          <cell r="BS146" t="str">
            <v/>
          </cell>
          <cell r="BU146" t="str">
            <v/>
          </cell>
          <cell r="BW146" t="str">
            <v/>
          </cell>
          <cell r="BY146" t="str">
            <v/>
          </cell>
          <cell r="CA146" t="str">
            <v/>
          </cell>
          <cell r="CC146" t="str">
            <v/>
          </cell>
          <cell r="CE146" t="str">
            <v/>
          </cell>
        </row>
        <row r="147">
          <cell r="E147" t="str">
            <v>Honda</v>
          </cell>
          <cell r="H147">
            <v>5</v>
          </cell>
          <cell r="I147">
            <v>7.3404255319148941</v>
          </cell>
          <cell r="J147">
            <v>5</v>
          </cell>
          <cell r="K147">
            <v>7.3404255319148941</v>
          </cell>
          <cell r="M147">
            <v>8.8085106382978715</v>
          </cell>
          <cell r="N147">
            <v>5</v>
          </cell>
          <cell r="O147">
            <v>7.3404255319148941</v>
          </cell>
          <cell r="P147">
            <v>5</v>
          </cell>
          <cell r="Q147">
            <v>7.3404255319148941</v>
          </cell>
          <cell r="S147">
            <v>7.3404255319148941</v>
          </cell>
          <cell r="U147">
            <v>8.8085106382978715</v>
          </cell>
          <cell r="V147">
            <v>37</v>
          </cell>
          <cell r="AA147" t="str">
            <v/>
          </cell>
          <cell r="AC147" t="str">
            <v/>
          </cell>
          <cell r="AE147" t="str">
            <v/>
          </cell>
          <cell r="AG147" t="str">
            <v/>
          </cell>
          <cell r="AI147" t="str">
            <v/>
          </cell>
          <cell r="AK147" t="str">
            <v/>
          </cell>
          <cell r="AM147" t="str">
            <v/>
          </cell>
          <cell r="AO147" t="str">
            <v/>
          </cell>
          <cell r="AQ147" t="str">
            <v/>
          </cell>
          <cell r="AS147" t="str">
            <v/>
          </cell>
          <cell r="AU147" t="str">
            <v/>
          </cell>
          <cell r="AW147" t="str">
            <v/>
          </cell>
          <cell r="AY147" t="str">
            <v/>
          </cell>
          <cell r="BA147" t="str">
            <v/>
          </cell>
          <cell r="BC147" t="str">
            <v/>
          </cell>
          <cell r="BE147" t="str">
            <v/>
          </cell>
          <cell r="BG147" t="str">
            <v/>
          </cell>
          <cell r="BI147" t="str">
            <v/>
          </cell>
          <cell r="BK147" t="str">
            <v/>
          </cell>
          <cell r="BM147" t="str">
            <v/>
          </cell>
          <cell r="BO147" t="str">
            <v/>
          </cell>
          <cell r="BQ147" t="str">
            <v/>
          </cell>
          <cell r="BS147" t="str">
            <v/>
          </cell>
          <cell r="BU147" t="str">
            <v/>
          </cell>
          <cell r="BW147" t="str">
            <v/>
          </cell>
          <cell r="BY147" t="str">
            <v/>
          </cell>
          <cell r="CA147" t="str">
            <v/>
          </cell>
          <cell r="CC147" t="str">
            <v/>
          </cell>
          <cell r="CE147" t="str">
            <v/>
          </cell>
        </row>
        <row r="148">
          <cell r="E148" t="str">
            <v>Pfizer</v>
          </cell>
          <cell r="H148">
            <v>4</v>
          </cell>
          <cell r="I148">
            <v>2.2999999999999998</v>
          </cell>
          <cell r="J148">
            <v>4</v>
          </cell>
          <cell r="K148">
            <v>2.2999999999999998</v>
          </cell>
          <cell r="M148">
            <v>2.2999999999999998</v>
          </cell>
          <cell r="N148">
            <v>3</v>
          </cell>
          <cell r="O148">
            <v>1.7249999999999999</v>
          </cell>
          <cell r="P148">
            <v>2</v>
          </cell>
          <cell r="Q148">
            <v>1.1499999999999999</v>
          </cell>
          <cell r="S148">
            <v>4.5999999999999996</v>
          </cell>
          <cell r="U148">
            <v>0.57499999999999996</v>
          </cell>
          <cell r="V148">
            <v>26</v>
          </cell>
          <cell r="AA148">
            <v>1.7249999999999999</v>
          </cell>
          <cell r="AC148" t="str">
            <v/>
          </cell>
          <cell r="AE148">
            <v>5.1749999999999998</v>
          </cell>
          <cell r="AG148">
            <v>1.7249999999999999</v>
          </cell>
          <cell r="AI148">
            <v>1.7249999999999999</v>
          </cell>
          <cell r="AK148">
            <v>4.0249999999999995</v>
          </cell>
          <cell r="AM148">
            <v>5.1749999999999998</v>
          </cell>
          <cell r="AO148" t="str">
            <v/>
          </cell>
          <cell r="AQ148">
            <v>1.7249999999999999</v>
          </cell>
          <cell r="AS148" t="str">
            <v/>
          </cell>
          <cell r="AU148">
            <v>2.2999999999999998</v>
          </cell>
          <cell r="AW148">
            <v>4.0249999999999995</v>
          </cell>
          <cell r="AY148" t="str">
            <v/>
          </cell>
          <cell r="BA148">
            <v>5.75</v>
          </cell>
          <cell r="BC148" t="str">
            <v/>
          </cell>
          <cell r="BE148" t="str">
            <v/>
          </cell>
          <cell r="BG148" t="str">
            <v/>
          </cell>
          <cell r="BI148">
            <v>4.0249999999999995</v>
          </cell>
          <cell r="BK148" t="str">
            <v/>
          </cell>
          <cell r="BM148" t="str">
            <v/>
          </cell>
          <cell r="BO148" t="str">
            <v/>
          </cell>
          <cell r="BQ148" t="str">
            <v/>
          </cell>
          <cell r="BS148">
            <v>5.75</v>
          </cell>
          <cell r="BU148">
            <v>5.75</v>
          </cell>
          <cell r="BW148">
            <v>1.1499999999999999</v>
          </cell>
          <cell r="BY148" t="str">
            <v/>
          </cell>
          <cell r="CA148">
            <v>4.0249999999999995</v>
          </cell>
          <cell r="CC148">
            <v>4.0249999999999995</v>
          </cell>
          <cell r="CE148">
            <v>5.75</v>
          </cell>
        </row>
        <row r="149">
          <cell r="E149" t="str">
            <v>Pfizer</v>
          </cell>
          <cell r="H149" t="str">
            <v/>
          </cell>
          <cell r="I149" t="str">
            <v/>
          </cell>
          <cell r="J149" t="str">
            <v/>
          </cell>
          <cell r="K149" t="str">
            <v/>
          </cell>
          <cell r="M149" t="str">
            <v/>
          </cell>
          <cell r="N149" t="str">
            <v/>
          </cell>
          <cell r="O149" t="str">
            <v/>
          </cell>
          <cell r="P149" t="str">
            <v/>
          </cell>
          <cell r="Q149" t="str">
            <v/>
          </cell>
          <cell r="S149" t="str">
            <v/>
          </cell>
          <cell r="U149" t="str">
            <v/>
          </cell>
          <cell r="V149">
            <v>0</v>
          </cell>
          <cell r="AA149" t="str">
            <v/>
          </cell>
          <cell r="AC149" t="str">
            <v/>
          </cell>
          <cell r="AE149" t="str">
            <v/>
          </cell>
          <cell r="AG149" t="str">
            <v/>
          </cell>
          <cell r="AI149" t="str">
            <v/>
          </cell>
          <cell r="AK149" t="str">
            <v/>
          </cell>
          <cell r="AM149" t="str">
            <v/>
          </cell>
          <cell r="AO149" t="str">
            <v/>
          </cell>
          <cell r="AQ149" t="str">
            <v/>
          </cell>
          <cell r="AS149" t="str">
            <v/>
          </cell>
          <cell r="AU149" t="str">
            <v/>
          </cell>
          <cell r="AW149" t="str">
            <v/>
          </cell>
          <cell r="AY149" t="str">
            <v/>
          </cell>
          <cell r="BA149" t="str">
            <v/>
          </cell>
          <cell r="BC149" t="str">
            <v/>
          </cell>
          <cell r="BE149" t="str">
            <v/>
          </cell>
          <cell r="BG149" t="str">
            <v/>
          </cell>
          <cell r="BI149" t="str">
            <v/>
          </cell>
          <cell r="BK149" t="str">
            <v/>
          </cell>
          <cell r="BM149" t="str">
            <v/>
          </cell>
          <cell r="BO149" t="str">
            <v/>
          </cell>
          <cell r="BQ149" t="str">
            <v/>
          </cell>
          <cell r="BS149" t="str">
            <v/>
          </cell>
          <cell r="BU149" t="str">
            <v/>
          </cell>
          <cell r="BW149" t="str">
            <v/>
          </cell>
          <cell r="BY149" t="str">
            <v/>
          </cell>
          <cell r="CA149" t="str">
            <v/>
          </cell>
          <cell r="CC149" t="str">
            <v/>
          </cell>
          <cell r="CE149" t="str">
            <v/>
          </cell>
        </row>
        <row r="150">
          <cell r="E150" t="str">
            <v>Pfizer</v>
          </cell>
          <cell r="H150">
            <v>7</v>
          </cell>
          <cell r="I150">
            <v>4.0249999999999995</v>
          </cell>
          <cell r="J150">
            <v>4</v>
          </cell>
          <cell r="K150">
            <v>2.2999999999999998</v>
          </cell>
          <cell r="M150">
            <v>2.875</v>
          </cell>
          <cell r="N150">
            <v>5</v>
          </cell>
          <cell r="O150">
            <v>2.875</v>
          </cell>
          <cell r="P150">
            <v>4</v>
          </cell>
          <cell r="Q150">
            <v>2.2999999999999998</v>
          </cell>
          <cell r="S150">
            <v>4.5999999999999996</v>
          </cell>
          <cell r="U150">
            <v>4.5999999999999996</v>
          </cell>
          <cell r="V150">
            <v>41</v>
          </cell>
          <cell r="AA150">
            <v>2.875</v>
          </cell>
          <cell r="AC150" t="str">
            <v/>
          </cell>
          <cell r="AE150">
            <v>4.0249999999999995</v>
          </cell>
          <cell r="AG150">
            <v>3.4499999999999997</v>
          </cell>
          <cell r="AI150">
            <v>3.4499999999999997</v>
          </cell>
          <cell r="AK150">
            <v>3.4499999999999997</v>
          </cell>
          <cell r="AM150">
            <v>2.875</v>
          </cell>
          <cell r="AO150" t="str">
            <v/>
          </cell>
          <cell r="AQ150">
            <v>3.4499999999999997</v>
          </cell>
          <cell r="AS150" t="str">
            <v/>
          </cell>
          <cell r="AU150">
            <v>2.875</v>
          </cell>
          <cell r="AW150">
            <v>3.4499999999999997</v>
          </cell>
          <cell r="AY150">
            <v>3.4499999999999997</v>
          </cell>
          <cell r="BA150">
            <v>3.4499999999999997</v>
          </cell>
          <cell r="BC150">
            <v>4.0249999999999995</v>
          </cell>
          <cell r="BE150">
            <v>4.0249999999999995</v>
          </cell>
          <cell r="BG150">
            <v>3.4499999999999997</v>
          </cell>
          <cell r="BI150">
            <v>3.4499999999999997</v>
          </cell>
          <cell r="BK150">
            <v>4.5999999999999996</v>
          </cell>
          <cell r="BM150">
            <v>4.0249999999999995</v>
          </cell>
          <cell r="BO150">
            <v>3.4499999999999997</v>
          </cell>
          <cell r="BQ150">
            <v>3.4499999999999997</v>
          </cell>
          <cell r="BS150">
            <v>2.875</v>
          </cell>
          <cell r="BU150">
            <v>3.4499999999999997</v>
          </cell>
          <cell r="BW150">
            <v>3.4499999999999997</v>
          </cell>
          <cell r="BY150">
            <v>2.875</v>
          </cell>
          <cell r="CA150">
            <v>3.4499999999999997</v>
          </cell>
          <cell r="CC150">
            <v>4.0249999999999995</v>
          </cell>
          <cell r="CE150">
            <v>3.4499999999999997</v>
          </cell>
        </row>
        <row r="151">
          <cell r="E151" t="str">
            <v>Pfizer</v>
          </cell>
          <cell r="H151">
            <v>1</v>
          </cell>
          <cell r="I151">
            <v>0.57499999999999996</v>
          </cell>
          <cell r="J151">
            <v>1</v>
          </cell>
          <cell r="K151">
            <v>0.57499999999999996</v>
          </cell>
          <cell r="M151">
            <v>0.57499999999999996</v>
          </cell>
          <cell r="N151">
            <v>1</v>
          </cell>
          <cell r="O151">
            <v>0.57499999999999996</v>
          </cell>
          <cell r="P151">
            <v>1</v>
          </cell>
          <cell r="Q151">
            <v>0.57499999999999996</v>
          </cell>
          <cell r="S151">
            <v>3.4499999999999997</v>
          </cell>
          <cell r="U151">
            <v>0.57499999999999996</v>
          </cell>
          <cell r="V151">
            <v>12</v>
          </cell>
          <cell r="AA151" t="str">
            <v/>
          </cell>
          <cell r="AC151">
            <v>1.1499999999999999</v>
          </cell>
          <cell r="AE151">
            <v>4.5999999999999996</v>
          </cell>
          <cell r="AG151">
            <v>1.1499999999999999</v>
          </cell>
          <cell r="AI151">
            <v>1.7249999999999999</v>
          </cell>
          <cell r="AK151">
            <v>5.1749999999999998</v>
          </cell>
          <cell r="AM151">
            <v>5.75</v>
          </cell>
          <cell r="AO151">
            <v>0.57499999999999996</v>
          </cell>
          <cell r="AQ151">
            <v>0.57499999999999996</v>
          </cell>
          <cell r="AS151">
            <v>0.57499999999999996</v>
          </cell>
          <cell r="AU151">
            <v>0.57499999999999996</v>
          </cell>
          <cell r="AW151">
            <v>4.5999999999999996</v>
          </cell>
          <cell r="AY151">
            <v>0.57499999999999996</v>
          </cell>
          <cell r="BA151">
            <v>5.75</v>
          </cell>
          <cell r="BC151">
            <v>2.875</v>
          </cell>
          <cell r="BE151" t="str">
            <v/>
          </cell>
          <cell r="BG151">
            <v>1.1499999999999999</v>
          </cell>
          <cell r="BI151">
            <v>4.0249999999999995</v>
          </cell>
          <cell r="BK151">
            <v>1.7249999999999999</v>
          </cell>
          <cell r="BM151">
            <v>0.57499999999999996</v>
          </cell>
          <cell r="BO151">
            <v>2.2999999999999998</v>
          </cell>
          <cell r="BQ151">
            <v>2.2999999999999998</v>
          </cell>
          <cell r="BS151">
            <v>5.75</v>
          </cell>
          <cell r="BU151">
            <v>5.75</v>
          </cell>
          <cell r="BW151">
            <v>4.0249999999999995</v>
          </cell>
          <cell r="BY151">
            <v>2.875</v>
          </cell>
          <cell r="CA151">
            <v>4.5999999999999996</v>
          </cell>
          <cell r="CC151">
            <v>5.1749999999999998</v>
          </cell>
          <cell r="CE151">
            <v>5.75</v>
          </cell>
        </row>
        <row r="152">
          <cell r="E152" t="str">
            <v>Pfizer</v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  <cell r="M152" t="str">
            <v/>
          </cell>
          <cell r="N152" t="str">
            <v/>
          </cell>
          <cell r="O152" t="str">
            <v/>
          </cell>
          <cell r="P152" t="str">
            <v/>
          </cell>
          <cell r="Q152" t="str">
            <v/>
          </cell>
          <cell r="S152" t="str">
            <v/>
          </cell>
          <cell r="U152" t="str">
            <v/>
          </cell>
          <cell r="V152">
            <v>0</v>
          </cell>
          <cell r="AA152" t="str">
            <v/>
          </cell>
          <cell r="AC152" t="str">
            <v/>
          </cell>
          <cell r="AE152" t="str">
            <v/>
          </cell>
          <cell r="AG152" t="str">
            <v/>
          </cell>
          <cell r="AI152" t="str">
            <v/>
          </cell>
          <cell r="AK152" t="str">
            <v/>
          </cell>
          <cell r="AM152" t="str">
            <v/>
          </cell>
          <cell r="AO152" t="str">
            <v/>
          </cell>
          <cell r="AQ152" t="str">
            <v/>
          </cell>
          <cell r="AS152" t="str">
            <v/>
          </cell>
          <cell r="AU152" t="str">
            <v/>
          </cell>
          <cell r="AW152" t="str">
            <v/>
          </cell>
          <cell r="AY152" t="str">
            <v/>
          </cell>
          <cell r="BA152" t="str">
            <v/>
          </cell>
          <cell r="BC152" t="str">
            <v/>
          </cell>
          <cell r="BE152" t="str">
            <v/>
          </cell>
          <cell r="BG152" t="str">
            <v/>
          </cell>
          <cell r="BI152" t="str">
            <v/>
          </cell>
          <cell r="BK152" t="str">
            <v/>
          </cell>
          <cell r="BM152" t="str">
            <v/>
          </cell>
          <cell r="BO152" t="str">
            <v/>
          </cell>
          <cell r="BQ152" t="str">
            <v/>
          </cell>
          <cell r="BS152" t="str">
            <v/>
          </cell>
          <cell r="BU152" t="str">
            <v/>
          </cell>
          <cell r="BW152" t="str">
            <v/>
          </cell>
          <cell r="BY152" t="str">
            <v/>
          </cell>
          <cell r="CA152" t="str">
            <v/>
          </cell>
          <cell r="CC152" t="str">
            <v/>
          </cell>
          <cell r="CE152" t="str">
            <v/>
          </cell>
        </row>
        <row r="153">
          <cell r="E153" t="str">
            <v>Pfizer</v>
          </cell>
          <cell r="H153" t="str">
            <v/>
          </cell>
          <cell r="I153" t="str">
            <v/>
          </cell>
          <cell r="J153" t="str">
            <v/>
          </cell>
          <cell r="K153" t="str">
            <v/>
          </cell>
          <cell r="M153" t="str">
            <v/>
          </cell>
          <cell r="N153" t="str">
            <v/>
          </cell>
          <cell r="O153" t="str">
            <v/>
          </cell>
          <cell r="P153" t="str">
            <v/>
          </cell>
          <cell r="Q153" t="str">
            <v/>
          </cell>
          <cell r="S153" t="str">
            <v/>
          </cell>
          <cell r="U153" t="str">
            <v/>
          </cell>
          <cell r="V153">
            <v>0</v>
          </cell>
          <cell r="AA153" t="str">
            <v/>
          </cell>
          <cell r="AC153" t="str">
            <v/>
          </cell>
          <cell r="AE153" t="str">
            <v/>
          </cell>
          <cell r="AG153" t="str">
            <v/>
          </cell>
          <cell r="AI153" t="str">
            <v/>
          </cell>
          <cell r="AK153" t="str">
            <v/>
          </cell>
          <cell r="AM153" t="str">
            <v/>
          </cell>
          <cell r="AO153" t="str">
            <v/>
          </cell>
          <cell r="AQ153" t="str">
            <v/>
          </cell>
          <cell r="AS153" t="str">
            <v/>
          </cell>
          <cell r="AU153" t="str">
            <v/>
          </cell>
          <cell r="AW153" t="str">
            <v/>
          </cell>
          <cell r="AY153" t="str">
            <v/>
          </cell>
          <cell r="BA153" t="str">
            <v/>
          </cell>
          <cell r="BC153" t="str">
            <v/>
          </cell>
          <cell r="BE153" t="str">
            <v/>
          </cell>
          <cell r="BG153" t="str">
            <v/>
          </cell>
          <cell r="BI153" t="str">
            <v/>
          </cell>
          <cell r="BK153" t="str">
            <v/>
          </cell>
          <cell r="BM153" t="str">
            <v/>
          </cell>
          <cell r="BO153" t="str">
            <v/>
          </cell>
          <cell r="BQ153" t="str">
            <v/>
          </cell>
          <cell r="BS153" t="str">
            <v/>
          </cell>
          <cell r="BU153" t="str">
            <v/>
          </cell>
          <cell r="BW153" t="str">
            <v/>
          </cell>
          <cell r="BY153" t="str">
            <v/>
          </cell>
          <cell r="CA153" t="str">
            <v/>
          </cell>
          <cell r="CC153" t="str">
            <v/>
          </cell>
          <cell r="CE153" t="str">
            <v/>
          </cell>
        </row>
        <row r="154">
          <cell r="E154" t="str">
            <v>Pfizer</v>
          </cell>
          <cell r="H154" t="str">
            <v/>
          </cell>
          <cell r="I154" t="str">
            <v/>
          </cell>
          <cell r="J154" t="str">
            <v/>
          </cell>
          <cell r="K154" t="str">
            <v/>
          </cell>
          <cell r="M154" t="str">
            <v/>
          </cell>
          <cell r="N154" t="str">
            <v/>
          </cell>
          <cell r="O154" t="str">
            <v/>
          </cell>
          <cell r="P154" t="str">
            <v/>
          </cell>
          <cell r="Q154" t="str">
            <v/>
          </cell>
          <cell r="S154" t="str">
            <v/>
          </cell>
          <cell r="U154" t="str">
            <v/>
          </cell>
          <cell r="V154">
            <v>0</v>
          </cell>
          <cell r="AA154" t="str">
            <v/>
          </cell>
          <cell r="AC154" t="str">
            <v/>
          </cell>
          <cell r="AE154" t="str">
            <v/>
          </cell>
          <cell r="AG154" t="str">
            <v/>
          </cell>
          <cell r="AI154" t="str">
            <v/>
          </cell>
          <cell r="AK154" t="str">
            <v/>
          </cell>
          <cell r="AM154" t="str">
            <v/>
          </cell>
          <cell r="AO154" t="str">
            <v/>
          </cell>
          <cell r="AQ154" t="str">
            <v/>
          </cell>
          <cell r="AS154" t="str">
            <v/>
          </cell>
          <cell r="AU154" t="str">
            <v/>
          </cell>
          <cell r="AW154" t="str">
            <v/>
          </cell>
          <cell r="AY154" t="str">
            <v/>
          </cell>
          <cell r="BA154" t="str">
            <v/>
          </cell>
          <cell r="BC154" t="str">
            <v/>
          </cell>
          <cell r="BE154" t="str">
            <v/>
          </cell>
          <cell r="BG154" t="str">
            <v/>
          </cell>
          <cell r="BI154" t="str">
            <v/>
          </cell>
          <cell r="BK154" t="str">
            <v/>
          </cell>
          <cell r="BM154" t="str">
            <v/>
          </cell>
          <cell r="BO154" t="str">
            <v/>
          </cell>
          <cell r="BQ154" t="str">
            <v/>
          </cell>
          <cell r="BS154" t="str">
            <v/>
          </cell>
          <cell r="BU154" t="str">
            <v/>
          </cell>
          <cell r="BW154" t="str">
            <v/>
          </cell>
          <cell r="BY154" t="str">
            <v/>
          </cell>
          <cell r="CA154" t="str">
            <v/>
          </cell>
          <cell r="CC154" t="str">
            <v/>
          </cell>
          <cell r="CE154" t="str">
            <v/>
          </cell>
        </row>
        <row r="155">
          <cell r="E155" t="str">
            <v>Pfizer</v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M155" t="str">
            <v/>
          </cell>
          <cell r="N155" t="str">
            <v/>
          </cell>
          <cell r="O155" t="str">
            <v/>
          </cell>
          <cell r="P155" t="str">
            <v/>
          </cell>
          <cell r="Q155" t="str">
            <v/>
          </cell>
          <cell r="S155" t="str">
            <v/>
          </cell>
          <cell r="U155" t="str">
            <v/>
          </cell>
          <cell r="V155">
            <v>0</v>
          </cell>
          <cell r="AA155" t="str">
            <v/>
          </cell>
          <cell r="AC155" t="str">
            <v/>
          </cell>
          <cell r="AE155" t="str">
            <v/>
          </cell>
          <cell r="AG155" t="str">
            <v/>
          </cell>
          <cell r="AI155" t="str">
            <v/>
          </cell>
          <cell r="AK155" t="str">
            <v/>
          </cell>
          <cell r="AM155" t="str">
            <v/>
          </cell>
          <cell r="AO155" t="str">
            <v/>
          </cell>
          <cell r="AQ155" t="str">
            <v/>
          </cell>
          <cell r="AS155" t="str">
            <v/>
          </cell>
          <cell r="AU155" t="str">
            <v/>
          </cell>
          <cell r="AW155" t="str">
            <v/>
          </cell>
          <cell r="AY155" t="str">
            <v/>
          </cell>
          <cell r="BA155" t="str">
            <v/>
          </cell>
          <cell r="BC155" t="str">
            <v/>
          </cell>
          <cell r="BE155" t="str">
            <v/>
          </cell>
          <cell r="BG155" t="str">
            <v/>
          </cell>
          <cell r="BI155" t="str">
            <v/>
          </cell>
          <cell r="BK155" t="str">
            <v/>
          </cell>
          <cell r="BM155" t="str">
            <v/>
          </cell>
          <cell r="BO155" t="str">
            <v/>
          </cell>
          <cell r="BQ155" t="str">
            <v/>
          </cell>
          <cell r="BS155" t="str">
            <v/>
          </cell>
          <cell r="BU155" t="str">
            <v/>
          </cell>
          <cell r="BW155" t="str">
            <v/>
          </cell>
          <cell r="BY155" t="str">
            <v/>
          </cell>
          <cell r="CA155" t="str">
            <v/>
          </cell>
          <cell r="CC155" t="str">
            <v/>
          </cell>
          <cell r="CE155" t="str">
            <v/>
          </cell>
        </row>
        <row r="156">
          <cell r="E156" t="str">
            <v>Pfizer</v>
          </cell>
          <cell r="H156" t="str">
            <v/>
          </cell>
          <cell r="I156" t="str">
            <v/>
          </cell>
          <cell r="J156" t="str">
            <v/>
          </cell>
          <cell r="K156" t="str">
            <v/>
          </cell>
          <cell r="M156" t="str">
            <v/>
          </cell>
          <cell r="N156" t="str">
            <v/>
          </cell>
          <cell r="O156" t="str">
            <v/>
          </cell>
          <cell r="P156" t="str">
            <v/>
          </cell>
          <cell r="Q156" t="str">
            <v/>
          </cell>
          <cell r="S156" t="str">
            <v/>
          </cell>
          <cell r="U156" t="str">
            <v/>
          </cell>
          <cell r="V156">
            <v>0</v>
          </cell>
          <cell r="AA156" t="str">
            <v/>
          </cell>
          <cell r="AC156" t="str">
            <v/>
          </cell>
          <cell r="AE156" t="str">
            <v/>
          </cell>
          <cell r="AG156" t="str">
            <v/>
          </cell>
          <cell r="AI156" t="str">
            <v/>
          </cell>
          <cell r="AK156" t="str">
            <v/>
          </cell>
          <cell r="AM156" t="str">
            <v/>
          </cell>
          <cell r="AO156" t="str">
            <v/>
          </cell>
          <cell r="AQ156" t="str">
            <v/>
          </cell>
          <cell r="AS156" t="str">
            <v/>
          </cell>
          <cell r="AU156" t="str">
            <v/>
          </cell>
          <cell r="AW156" t="str">
            <v/>
          </cell>
          <cell r="AY156" t="str">
            <v/>
          </cell>
          <cell r="BA156" t="str">
            <v/>
          </cell>
          <cell r="BC156" t="str">
            <v/>
          </cell>
          <cell r="BE156" t="str">
            <v/>
          </cell>
          <cell r="BG156" t="str">
            <v/>
          </cell>
          <cell r="BI156" t="str">
            <v/>
          </cell>
          <cell r="BK156" t="str">
            <v/>
          </cell>
          <cell r="BM156" t="str">
            <v/>
          </cell>
          <cell r="BO156" t="str">
            <v/>
          </cell>
          <cell r="BQ156" t="str">
            <v/>
          </cell>
          <cell r="BS156" t="str">
            <v/>
          </cell>
          <cell r="BU156" t="str">
            <v/>
          </cell>
          <cell r="BW156" t="str">
            <v/>
          </cell>
          <cell r="BY156" t="str">
            <v/>
          </cell>
          <cell r="CA156" t="str">
            <v/>
          </cell>
          <cell r="CC156" t="str">
            <v/>
          </cell>
          <cell r="CE156" t="str">
            <v/>
          </cell>
        </row>
        <row r="157">
          <cell r="E157" t="str">
            <v>Pfizer</v>
          </cell>
          <cell r="H157" t="str">
            <v/>
          </cell>
          <cell r="I157" t="str">
            <v/>
          </cell>
          <cell r="J157" t="str">
            <v/>
          </cell>
          <cell r="K157" t="str">
            <v/>
          </cell>
          <cell r="M157" t="str">
            <v/>
          </cell>
          <cell r="N157" t="str">
            <v/>
          </cell>
          <cell r="O157" t="str">
            <v/>
          </cell>
          <cell r="P157" t="str">
            <v/>
          </cell>
          <cell r="Q157" t="str">
            <v/>
          </cell>
          <cell r="S157" t="str">
            <v/>
          </cell>
          <cell r="U157" t="str">
            <v/>
          </cell>
          <cell r="V157">
            <v>0</v>
          </cell>
          <cell r="AA157" t="str">
            <v/>
          </cell>
          <cell r="AC157" t="str">
            <v/>
          </cell>
          <cell r="AE157" t="str">
            <v/>
          </cell>
          <cell r="AG157" t="str">
            <v/>
          </cell>
          <cell r="AI157" t="str">
            <v/>
          </cell>
          <cell r="AK157" t="str">
            <v/>
          </cell>
          <cell r="AM157" t="str">
            <v/>
          </cell>
          <cell r="AO157" t="str">
            <v/>
          </cell>
          <cell r="AQ157" t="str">
            <v/>
          </cell>
          <cell r="AS157" t="str">
            <v/>
          </cell>
          <cell r="AU157" t="str">
            <v/>
          </cell>
          <cell r="AW157" t="str">
            <v/>
          </cell>
          <cell r="AY157" t="str">
            <v/>
          </cell>
          <cell r="BA157" t="str">
            <v/>
          </cell>
          <cell r="BC157" t="str">
            <v/>
          </cell>
          <cell r="BE157" t="str">
            <v/>
          </cell>
          <cell r="BG157" t="str">
            <v/>
          </cell>
          <cell r="BI157" t="str">
            <v/>
          </cell>
          <cell r="BK157" t="str">
            <v/>
          </cell>
          <cell r="BM157" t="str">
            <v/>
          </cell>
          <cell r="BO157" t="str">
            <v/>
          </cell>
          <cell r="BQ157" t="str">
            <v/>
          </cell>
          <cell r="BS157" t="str">
            <v/>
          </cell>
          <cell r="BU157" t="str">
            <v/>
          </cell>
          <cell r="BW157" t="str">
            <v/>
          </cell>
          <cell r="BY157" t="str">
            <v/>
          </cell>
          <cell r="CA157" t="str">
            <v/>
          </cell>
          <cell r="CC157" t="str">
            <v/>
          </cell>
          <cell r="CE157" t="str">
            <v/>
          </cell>
        </row>
        <row r="158">
          <cell r="E158" t="str">
            <v>Pfizer</v>
          </cell>
          <cell r="H158" t="str">
            <v/>
          </cell>
          <cell r="I158" t="str">
            <v/>
          </cell>
          <cell r="J158" t="str">
            <v/>
          </cell>
          <cell r="K158" t="str">
            <v/>
          </cell>
          <cell r="M158" t="str">
            <v/>
          </cell>
          <cell r="N158" t="str">
            <v/>
          </cell>
          <cell r="O158" t="str">
            <v/>
          </cell>
          <cell r="P158" t="str">
            <v/>
          </cell>
          <cell r="Q158" t="str">
            <v/>
          </cell>
          <cell r="S158" t="str">
            <v/>
          </cell>
          <cell r="U158" t="str">
            <v/>
          </cell>
          <cell r="V158">
            <v>0</v>
          </cell>
          <cell r="AA158" t="str">
            <v/>
          </cell>
          <cell r="AC158" t="str">
            <v/>
          </cell>
          <cell r="AE158" t="str">
            <v/>
          </cell>
          <cell r="AG158" t="str">
            <v/>
          </cell>
          <cell r="AI158" t="str">
            <v/>
          </cell>
          <cell r="AK158" t="str">
            <v/>
          </cell>
          <cell r="AM158" t="str">
            <v/>
          </cell>
          <cell r="AO158" t="str">
            <v/>
          </cell>
          <cell r="AQ158" t="str">
            <v/>
          </cell>
          <cell r="AS158" t="str">
            <v/>
          </cell>
          <cell r="AU158" t="str">
            <v/>
          </cell>
          <cell r="AW158" t="str">
            <v/>
          </cell>
          <cell r="AY158" t="str">
            <v/>
          </cell>
          <cell r="BA158" t="str">
            <v/>
          </cell>
          <cell r="BC158" t="str">
            <v/>
          </cell>
          <cell r="BE158" t="str">
            <v/>
          </cell>
          <cell r="BG158" t="str">
            <v/>
          </cell>
          <cell r="BI158" t="str">
            <v/>
          </cell>
          <cell r="BK158" t="str">
            <v/>
          </cell>
          <cell r="BM158" t="str">
            <v/>
          </cell>
          <cell r="BO158" t="str">
            <v/>
          </cell>
          <cell r="BQ158" t="str">
            <v/>
          </cell>
          <cell r="BS158" t="str">
            <v/>
          </cell>
          <cell r="BU158" t="str">
            <v/>
          </cell>
          <cell r="BW158" t="str">
            <v/>
          </cell>
          <cell r="BY158" t="str">
            <v/>
          </cell>
          <cell r="CA158" t="str">
            <v/>
          </cell>
          <cell r="CC158" t="str">
            <v/>
          </cell>
          <cell r="CE158" t="str">
            <v/>
          </cell>
        </row>
        <row r="159">
          <cell r="E159" t="str">
            <v>Pfizer</v>
          </cell>
          <cell r="H159" t="str">
            <v/>
          </cell>
          <cell r="I159" t="str">
            <v/>
          </cell>
          <cell r="J159" t="str">
            <v/>
          </cell>
          <cell r="K159" t="str">
            <v/>
          </cell>
          <cell r="M159" t="str">
            <v/>
          </cell>
          <cell r="N159" t="str">
            <v/>
          </cell>
          <cell r="O159" t="str">
            <v/>
          </cell>
          <cell r="P159" t="str">
            <v/>
          </cell>
          <cell r="Q159" t="str">
            <v/>
          </cell>
          <cell r="S159" t="str">
            <v/>
          </cell>
          <cell r="U159" t="str">
            <v/>
          </cell>
          <cell r="V159">
            <v>0</v>
          </cell>
          <cell r="AA159" t="str">
            <v/>
          </cell>
          <cell r="AC159" t="str">
            <v/>
          </cell>
          <cell r="AE159" t="str">
            <v/>
          </cell>
          <cell r="AG159" t="str">
            <v/>
          </cell>
          <cell r="AI159" t="str">
            <v/>
          </cell>
          <cell r="AK159" t="str">
            <v/>
          </cell>
          <cell r="AM159" t="str">
            <v/>
          </cell>
          <cell r="AO159" t="str">
            <v/>
          </cell>
          <cell r="AQ159" t="str">
            <v/>
          </cell>
          <cell r="AS159" t="str">
            <v/>
          </cell>
          <cell r="AU159" t="str">
            <v/>
          </cell>
          <cell r="AW159" t="str">
            <v/>
          </cell>
          <cell r="AY159" t="str">
            <v/>
          </cell>
          <cell r="BA159" t="str">
            <v/>
          </cell>
          <cell r="BC159" t="str">
            <v/>
          </cell>
          <cell r="BE159" t="str">
            <v/>
          </cell>
          <cell r="BG159" t="str">
            <v/>
          </cell>
          <cell r="BI159" t="str">
            <v/>
          </cell>
          <cell r="BK159" t="str">
            <v/>
          </cell>
          <cell r="BM159" t="str">
            <v/>
          </cell>
          <cell r="BO159" t="str">
            <v/>
          </cell>
          <cell r="BQ159" t="str">
            <v/>
          </cell>
          <cell r="BS159" t="str">
            <v/>
          </cell>
          <cell r="BU159" t="str">
            <v/>
          </cell>
          <cell r="BW159" t="str">
            <v/>
          </cell>
          <cell r="BY159" t="str">
            <v/>
          </cell>
          <cell r="CA159" t="str">
            <v/>
          </cell>
          <cell r="CC159" t="str">
            <v/>
          </cell>
          <cell r="CE159" t="str">
            <v/>
          </cell>
        </row>
        <row r="160">
          <cell r="E160" t="str">
            <v>Pfizer</v>
          </cell>
          <cell r="H160">
            <v>5</v>
          </cell>
          <cell r="I160">
            <v>2.3076923076923075</v>
          </cell>
          <cell r="J160">
            <v>4</v>
          </cell>
          <cell r="K160">
            <v>1.846153846153846</v>
          </cell>
          <cell r="M160">
            <v>2.3076923076923075</v>
          </cell>
          <cell r="N160">
            <v>4</v>
          </cell>
          <cell r="O160">
            <v>1.846153846153846</v>
          </cell>
          <cell r="P160">
            <v>5</v>
          </cell>
          <cell r="Q160">
            <v>2.3076923076923075</v>
          </cell>
          <cell r="S160">
            <v>1.846153846153846</v>
          </cell>
          <cell r="U160">
            <v>2.3076923076923075</v>
          </cell>
          <cell r="V160">
            <v>32</v>
          </cell>
          <cell r="AA160">
            <v>1.846153846153846</v>
          </cell>
          <cell r="AC160">
            <v>1.3846153846153846</v>
          </cell>
          <cell r="AE160">
            <v>2.3076923076923075</v>
          </cell>
          <cell r="AG160">
            <v>1.846153846153846</v>
          </cell>
          <cell r="AI160">
            <v>1.846153846153846</v>
          </cell>
          <cell r="AK160">
            <v>0.92307692307692302</v>
          </cell>
          <cell r="AM160">
            <v>1.3846153846153846</v>
          </cell>
          <cell r="AO160">
            <v>0.92307692307692302</v>
          </cell>
          <cell r="AQ160">
            <v>0.46153846153846151</v>
          </cell>
          <cell r="AS160">
            <v>0.92307692307692302</v>
          </cell>
          <cell r="AU160">
            <v>0.46153846153846151</v>
          </cell>
          <cell r="AW160">
            <v>1.846153846153846</v>
          </cell>
          <cell r="AY160">
            <v>1.3846153846153846</v>
          </cell>
          <cell r="BA160">
            <v>0.92307692307692302</v>
          </cell>
          <cell r="BC160">
            <v>1.846153846153846</v>
          </cell>
          <cell r="BE160">
            <v>0.92307692307692302</v>
          </cell>
          <cell r="BG160">
            <v>0.92307692307692302</v>
          </cell>
          <cell r="BI160">
            <v>1.846153846153846</v>
          </cell>
          <cell r="BK160">
            <v>0.46153846153846151</v>
          </cell>
          <cell r="BM160">
            <v>0.92307692307692302</v>
          </cell>
          <cell r="BO160">
            <v>0.92307692307692302</v>
          </cell>
          <cell r="BQ160">
            <v>0.92307692307692302</v>
          </cell>
          <cell r="BS160">
            <v>1.3846153846153846</v>
          </cell>
          <cell r="BU160">
            <v>1.846153846153846</v>
          </cell>
          <cell r="BW160">
            <v>1.3846153846153846</v>
          </cell>
          <cell r="BY160">
            <v>0.92307692307692302</v>
          </cell>
          <cell r="CA160">
            <v>1.3846153846153846</v>
          </cell>
          <cell r="CC160">
            <v>1.3846153846153846</v>
          </cell>
          <cell r="CE160">
            <v>1.3846153846153846</v>
          </cell>
        </row>
        <row r="161">
          <cell r="E161" t="str">
            <v>Pfizer</v>
          </cell>
          <cell r="H161">
            <v>3</v>
          </cell>
          <cell r="I161">
            <v>1.3846153846153846</v>
          </cell>
          <cell r="J161">
            <v>2</v>
          </cell>
          <cell r="K161">
            <v>0.92307692307692302</v>
          </cell>
          <cell r="M161">
            <v>0.46153846153846151</v>
          </cell>
          <cell r="N161">
            <v>3</v>
          </cell>
          <cell r="O161">
            <v>1.3846153846153846</v>
          </cell>
          <cell r="P161">
            <v>1</v>
          </cell>
          <cell r="Q161">
            <v>0.46153846153846151</v>
          </cell>
          <cell r="S161">
            <v>0.46153846153846151</v>
          </cell>
          <cell r="U161">
            <v>0.46153846153846151</v>
          </cell>
          <cell r="V161">
            <v>12</v>
          </cell>
          <cell r="AA161" t="str">
            <v/>
          </cell>
          <cell r="AC161" t="str">
            <v/>
          </cell>
          <cell r="AE161" t="str">
            <v/>
          </cell>
          <cell r="AG161" t="str">
            <v/>
          </cell>
          <cell r="AI161" t="str">
            <v/>
          </cell>
          <cell r="AK161" t="str">
            <v/>
          </cell>
          <cell r="AM161" t="str">
            <v/>
          </cell>
          <cell r="AO161" t="str">
            <v/>
          </cell>
          <cell r="AQ161" t="str">
            <v/>
          </cell>
          <cell r="AS161" t="str">
            <v/>
          </cell>
          <cell r="AU161" t="str">
            <v/>
          </cell>
          <cell r="AW161" t="str">
            <v/>
          </cell>
          <cell r="AY161" t="str">
            <v/>
          </cell>
          <cell r="BA161" t="str">
            <v/>
          </cell>
          <cell r="BC161" t="str">
            <v/>
          </cell>
          <cell r="BE161" t="str">
            <v/>
          </cell>
          <cell r="BG161" t="str">
            <v/>
          </cell>
          <cell r="BI161" t="str">
            <v/>
          </cell>
          <cell r="BK161" t="str">
            <v/>
          </cell>
          <cell r="BM161" t="str">
            <v/>
          </cell>
          <cell r="BO161" t="str">
            <v/>
          </cell>
          <cell r="BQ161" t="str">
            <v/>
          </cell>
          <cell r="BS161" t="str">
            <v/>
          </cell>
          <cell r="BU161" t="str">
            <v/>
          </cell>
          <cell r="BW161" t="str">
            <v/>
          </cell>
          <cell r="BY161" t="str">
            <v/>
          </cell>
          <cell r="CA161" t="str">
            <v/>
          </cell>
          <cell r="CC161" t="str">
            <v/>
          </cell>
          <cell r="CE161" t="str">
            <v/>
          </cell>
        </row>
        <row r="162">
          <cell r="E162" t="str">
            <v>Pfizer</v>
          </cell>
          <cell r="H162" t="str">
            <v/>
          </cell>
          <cell r="I162" t="str">
            <v/>
          </cell>
          <cell r="J162" t="str">
            <v/>
          </cell>
          <cell r="K162" t="str">
            <v/>
          </cell>
          <cell r="M162" t="str">
            <v/>
          </cell>
          <cell r="N162" t="str">
            <v/>
          </cell>
          <cell r="O162" t="str">
            <v/>
          </cell>
          <cell r="P162" t="str">
            <v/>
          </cell>
          <cell r="Q162" t="str">
            <v/>
          </cell>
          <cell r="S162" t="str">
            <v/>
          </cell>
          <cell r="U162" t="str">
            <v/>
          </cell>
          <cell r="V162">
            <v>0</v>
          </cell>
          <cell r="AA162" t="str">
            <v/>
          </cell>
          <cell r="AC162" t="str">
            <v/>
          </cell>
          <cell r="AE162" t="str">
            <v/>
          </cell>
          <cell r="AG162" t="str">
            <v/>
          </cell>
          <cell r="AI162" t="str">
            <v/>
          </cell>
          <cell r="AK162" t="str">
            <v/>
          </cell>
          <cell r="AM162" t="str">
            <v/>
          </cell>
          <cell r="AO162" t="str">
            <v/>
          </cell>
          <cell r="AQ162" t="str">
            <v/>
          </cell>
          <cell r="AS162" t="str">
            <v/>
          </cell>
          <cell r="AU162" t="str">
            <v/>
          </cell>
          <cell r="AW162" t="str">
            <v/>
          </cell>
          <cell r="AY162" t="str">
            <v/>
          </cell>
          <cell r="BA162" t="str">
            <v/>
          </cell>
          <cell r="BC162" t="str">
            <v/>
          </cell>
          <cell r="BE162" t="str">
            <v/>
          </cell>
          <cell r="BG162" t="str">
            <v/>
          </cell>
          <cell r="BI162" t="str">
            <v/>
          </cell>
          <cell r="BK162" t="str">
            <v/>
          </cell>
          <cell r="BM162" t="str">
            <v/>
          </cell>
          <cell r="BO162" t="str">
            <v/>
          </cell>
          <cell r="BQ162" t="str">
            <v/>
          </cell>
          <cell r="BS162" t="str">
            <v/>
          </cell>
          <cell r="BU162" t="str">
            <v/>
          </cell>
          <cell r="BW162" t="str">
            <v/>
          </cell>
          <cell r="BY162" t="str">
            <v/>
          </cell>
          <cell r="CA162" t="str">
            <v/>
          </cell>
          <cell r="CC162" t="str">
            <v/>
          </cell>
          <cell r="CE162" t="str">
            <v/>
          </cell>
        </row>
        <row r="163">
          <cell r="E163" t="str">
            <v>Pfizer</v>
          </cell>
          <cell r="H163">
            <v>9</v>
          </cell>
          <cell r="I163">
            <v>13.212765957446809</v>
          </cell>
          <cell r="J163">
            <v>8</v>
          </cell>
          <cell r="K163">
            <v>11.74468085106383</v>
          </cell>
          <cell r="M163">
            <v>8.8085106382978715</v>
          </cell>
          <cell r="N163">
            <v>6</v>
          </cell>
          <cell r="O163">
            <v>8.8085106382978715</v>
          </cell>
          <cell r="P163">
            <v>6</v>
          </cell>
          <cell r="Q163">
            <v>8.8085106382978715</v>
          </cell>
          <cell r="S163">
            <v>10.276595744680851</v>
          </cell>
          <cell r="U163">
            <v>10.276595744680851</v>
          </cell>
          <cell r="V163">
            <v>49</v>
          </cell>
          <cell r="AA163">
            <v>11.74468085106383</v>
          </cell>
          <cell r="AC163">
            <v>11.74468085106383</v>
          </cell>
          <cell r="AE163" t="str">
            <v/>
          </cell>
          <cell r="AG163" t="str">
            <v/>
          </cell>
          <cell r="AI163">
            <v>11.74468085106383</v>
          </cell>
          <cell r="AK163">
            <v>11.74468085106383</v>
          </cell>
          <cell r="AM163">
            <v>11.74468085106383</v>
          </cell>
          <cell r="AO163" t="str">
            <v/>
          </cell>
          <cell r="AQ163" t="str">
            <v/>
          </cell>
          <cell r="AS163" t="str">
            <v/>
          </cell>
          <cell r="AU163" t="str">
            <v/>
          </cell>
          <cell r="AW163">
            <v>11.74468085106383</v>
          </cell>
          <cell r="AY163">
            <v>11.74468085106383</v>
          </cell>
          <cell r="BA163">
            <v>11.74468085106383</v>
          </cell>
          <cell r="BC163" t="str">
            <v/>
          </cell>
          <cell r="BE163">
            <v>13.212765957446809</v>
          </cell>
          <cell r="BG163">
            <v>11.74468085106383</v>
          </cell>
          <cell r="BI163">
            <v>11.74468085106383</v>
          </cell>
          <cell r="BK163" t="str">
            <v/>
          </cell>
          <cell r="BM163">
            <v>10.276595744680851</v>
          </cell>
          <cell r="BO163">
            <v>11.74468085106383</v>
          </cell>
          <cell r="BQ163" t="str">
            <v/>
          </cell>
          <cell r="BS163">
            <v>13.212765957446809</v>
          </cell>
          <cell r="BU163">
            <v>13.212765957446809</v>
          </cell>
          <cell r="BW163" t="str">
            <v/>
          </cell>
          <cell r="BY163" t="str">
            <v/>
          </cell>
          <cell r="CA163">
            <v>13.212765957446809</v>
          </cell>
          <cell r="CC163">
            <v>13.212765957446809</v>
          </cell>
          <cell r="CE163">
            <v>11.74468085106383</v>
          </cell>
        </row>
        <row r="164">
          <cell r="E164" t="str">
            <v>Pfizer</v>
          </cell>
          <cell r="H164" t="str">
            <v/>
          </cell>
          <cell r="I164" t="str">
            <v/>
          </cell>
          <cell r="J164" t="str">
            <v/>
          </cell>
          <cell r="K164" t="str">
            <v/>
          </cell>
          <cell r="M164" t="str">
            <v/>
          </cell>
          <cell r="N164" t="str">
            <v/>
          </cell>
          <cell r="O164" t="str">
            <v/>
          </cell>
          <cell r="P164" t="str">
            <v/>
          </cell>
          <cell r="Q164" t="str">
            <v/>
          </cell>
          <cell r="S164" t="str">
            <v/>
          </cell>
          <cell r="U164" t="str">
            <v/>
          </cell>
          <cell r="V164">
            <v>0</v>
          </cell>
          <cell r="AA164" t="str">
            <v/>
          </cell>
          <cell r="AC164" t="str">
            <v/>
          </cell>
          <cell r="AE164" t="str">
            <v/>
          </cell>
          <cell r="AG164" t="str">
            <v/>
          </cell>
          <cell r="AI164" t="str">
            <v/>
          </cell>
          <cell r="AK164" t="str">
            <v/>
          </cell>
          <cell r="AM164" t="str">
            <v/>
          </cell>
          <cell r="AO164" t="str">
            <v/>
          </cell>
          <cell r="AQ164" t="str">
            <v/>
          </cell>
          <cell r="AS164" t="str">
            <v/>
          </cell>
          <cell r="AU164" t="str">
            <v/>
          </cell>
          <cell r="AW164" t="str">
            <v/>
          </cell>
          <cell r="AY164" t="str">
            <v/>
          </cell>
          <cell r="BA164" t="str">
            <v/>
          </cell>
          <cell r="BC164" t="str">
            <v/>
          </cell>
          <cell r="BE164" t="str">
            <v/>
          </cell>
          <cell r="BG164" t="str">
            <v/>
          </cell>
          <cell r="BI164" t="str">
            <v/>
          </cell>
          <cell r="BK164" t="str">
            <v/>
          </cell>
          <cell r="BM164" t="str">
            <v/>
          </cell>
          <cell r="BO164" t="str">
            <v/>
          </cell>
          <cell r="BQ164" t="str">
            <v/>
          </cell>
          <cell r="BS164" t="str">
            <v/>
          </cell>
          <cell r="BU164" t="str">
            <v/>
          </cell>
          <cell r="BW164" t="str">
            <v/>
          </cell>
          <cell r="BY164" t="str">
            <v/>
          </cell>
          <cell r="CA164" t="str">
            <v/>
          </cell>
          <cell r="CC164" t="str">
            <v/>
          </cell>
          <cell r="CE164" t="str">
            <v/>
          </cell>
        </row>
        <row r="165">
          <cell r="E165" t="str">
            <v>Pfizer</v>
          </cell>
          <cell r="H165" t="str">
            <v/>
          </cell>
          <cell r="I165" t="str">
            <v/>
          </cell>
          <cell r="J165" t="str">
            <v/>
          </cell>
          <cell r="K165" t="str">
            <v/>
          </cell>
          <cell r="M165" t="str">
            <v/>
          </cell>
          <cell r="N165" t="str">
            <v/>
          </cell>
          <cell r="O165" t="str">
            <v/>
          </cell>
          <cell r="P165" t="str">
            <v/>
          </cell>
          <cell r="Q165" t="str">
            <v/>
          </cell>
          <cell r="S165" t="str">
            <v/>
          </cell>
          <cell r="U165" t="str">
            <v/>
          </cell>
          <cell r="V165">
            <v>0</v>
          </cell>
          <cell r="AA165" t="str">
            <v/>
          </cell>
          <cell r="AC165" t="str">
            <v/>
          </cell>
          <cell r="AE165" t="str">
            <v/>
          </cell>
          <cell r="AG165" t="str">
            <v/>
          </cell>
          <cell r="AI165" t="str">
            <v/>
          </cell>
          <cell r="AK165" t="str">
            <v/>
          </cell>
          <cell r="AM165" t="str">
            <v/>
          </cell>
          <cell r="AO165" t="str">
            <v/>
          </cell>
          <cell r="AQ165" t="str">
            <v/>
          </cell>
          <cell r="AS165" t="str">
            <v/>
          </cell>
          <cell r="AU165" t="str">
            <v/>
          </cell>
          <cell r="AW165" t="str">
            <v/>
          </cell>
          <cell r="AY165" t="str">
            <v/>
          </cell>
          <cell r="BA165" t="str">
            <v/>
          </cell>
          <cell r="BC165" t="str">
            <v/>
          </cell>
          <cell r="BE165" t="str">
            <v/>
          </cell>
          <cell r="BG165" t="str">
            <v/>
          </cell>
          <cell r="BI165" t="str">
            <v/>
          </cell>
          <cell r="BK165" t="str">
            <v/>
          </cell>
          <cell r="BM165" t="str">
            <v/>
          </cell>
          <cell r="BO165" t="str">
            <v/>
          </cell>
          <cell r="BQ165" t="str">
            <v/>
          </cell>
          <cell r="BS165" t="str">
            <v/>
          </cell>
          <cell r="BU165" t="str">
            <v/>
          </cell>
          <cell r="BW165" t="str">
            <v/>
          </cell>
          <cell r="BY165" t="str">
            <v/>
          </cell>
          <cell r="CA165" t="str">
            <v/>
          </cell>
          <cell r="CC165" t="str">
            <v/>
          </cell>
          <cell r="CE165" t="str">
            <v/>
          </cell>
        </row>
        <row r="166">
          <cell r="E166" t="str">
            <v>Pfizer</v>
          </cell>
          <cell r="H166">
            <v>6</v>
          </cell>
          <cell r="I166">
            <v>8.8085106382978715</v>
          </cell>
          <cell r="J166">
            <v>6</v>
          </cell>
          <cell r="K166">
            <v>8.8085106382978715</v>
          </cell>
          <cell r="M166">
            <v>8.8085106382978715</v>
          </cell>
          <cell r="N166">
            <v>5</v>
          </cell>
          <cell r="O166">
            <v>7.3404255319148941</v>
          </cell>
          <cell r="P166">
            <v>6</v>
          </cell>
          <cell r="Q166">
            <v>8.8085106382978715</v>
          </cell>
          <cell r="S166">
            <v>10.276595744680851</v>
          </cell>
          <cell r="U166">
            <v>7.3404255319148941</v>
          </cell>
          <cell r="V166">
            <v>41</v>
          </cell>
          <cell r="AA166" t="str">
            <v/>
          </cell>
          <cell r="AC166">
            <v>7.3404255319148941</v>
          </cell>
          <cell r="AE166" t="str">
            <v/>
          </cell>
          <cell r="AG166">
            <v>5.8723404255319149</v>
          </cell>
          <cell r="AI166">
            <v>7.3404255319148941</v>
          </cell>
          <cell r="AK166">
            <v>8.8085106382978715</v>
          </cell>
          <cell r="AM166">
            <v>8.8085106382978715</v>
          </cell>
          <cell r="AO166">
            <v>5.8723404255319149</v>
          </cell>
          <cell r="AQ166">
            <v>7.3404255319148941</v>
          </cell>
          <cell r="AS166" t="str">
            <v/>
          </cell>
          <cell r="AU166" t="str">
            <v/>
          </cell>
          <cell r="AW166" t="str">
            <v/>
          </cell>
          <cell r="AY166" t="str">
            <v/>
          </cell>
          <cell r="BA166" t="str">
            <v/>
          </cell>
          <cell r="BC166">
            <v>7.3404255319148941</v>
          </cell>
          <cell r="BE166">
            <v>8.8085106382978715</v>
          </cell>
          <cell r="BG166">
            <v>7.3404255319148941</v>
          </cell>
          <cell r="BI166">
            <v>8.8085106382978715</v>
          </cell>
          <cell r="BK166">
            <v>5.8723404255319149</v>
          </cell>
          <cell r="BM166">
            <v>5.8723404255319149</v>
          </cell>
          <cell r="BO166">
            <v>8.8085106382978715</v>
          </cell>
          <cell r="BQ166" t="str">
            <v/>
          </cell>
          <cell r="BS166">
            <v>7.3404255319148941</v>
          </cell>
          <cell r="BU166">
            <v>7.3404255319148941</v>
          </cell>
          <cell r="BW166">
            <v>7.3404255319148941</v>
          </cell>
          <cell r="BY166" t="str">
            <v/>
          </cell>
          <cell r="CA166">
            <v>7.3404255319148941</v>
          </cell>
          <cell r="CC166">
            <v>8.8085106382978715</v>
          </cell>
          <cell r="CE166">
            <v>8.8085106382978715</v>
          </cell>
        </row>
        <row r="167">
          <cell r="E167" t="str">
            <v>Pfizer</v>
          </cell>
          <cell r="H167">
            <v>4</v>
          </cell>
          <cell r="I167">
            <v>5.8723404255319149</v>
          </cell>
          <cell r="J167">
            <v>3</v>
          </cell>
          <cell r="K167">
            <v>4.4042553191489358</v>
          </cell>
          <cell r="M167">
            <v>4.4042553191489358</v>
          </cell>
          <cell r="N167">
            <v>3</v>
          </cell>
          <cell r="O167">
            <v>4.4042553191489358</v>
          </cell>
          <cell r="P167">
            <v>3</v>
          </cell>
          <cell r="Q167">
            <v>4.4042553191489358</v>
          </cell>
          <cell r="S167">
            <v>13.212765957446809</v>
          </cell>
          <cell r="U167">
            <v>8.8085106382978715</v>
          </cell>
          <cell r="V167">
            <v>31</v>
          </cell>
          <cell r="AA167" t="str">
            <v/>
          </cell>
          <cell r="AC167" t="str">
            <v/>
          </cell>
          <cell r="AE167" t="str">
            <v/>
          </cell>
          <cell r="AG167" t="str">
            <v/>
          </cell>
          <cell r="AI167" t="str">
            <v/>
          </cell>
          <cell r="AK167" t="str">
            <v/>
          </cell>
          <cell r="AM167" t="str">
            <v/>
          </cell>
          <cell r="AO167" t="str">
            <v/>
          </cell>
          <cell r="AQ167" t="str">
            <v/>
          </cell>
          <cell r="AS167" t="str">
            <v/>
          </cell>
          <cell r="AU167" t="str">
            <v/>
          </cell>
          <cell r="AW167" t="str">
            <v/>
          </cell>
          <cell r="AY167" t="str">
            <v/>
          </cell>
          <cell r="BA167" t="str">
            <v/>
          </cell>
          <cell r="BC167" t="str">
            <v/>
          </cell>
          <cell r="BE167" t="str">
            <v/>
          </cell>
          <cell r="BG167" t="str">
            <v/>
          </cell>
          <cell r="BI167" t="str">
            <v/>
          </cell>
          <cell r="BK167" t="str">
            <v/>
          </cell>
          <cell r="BM167" t="str">
            <v/>
          </cell>
          <cell r="BO167" t="str">
            <v/>
          </cell>
          <cell r="BQ167" t="str">
            <v/>
          </cell>
          <cell r="BS167" t="str">
            <v/>
          </cell>
          <cell r="BU167" t="str">
            <v/>
          </cell>
          <cell r="BW167" t="str">
            <v/>
          </cell>
          <cell r="BY167" t="str">
            <v/>
          </cell>
          <cell r="CA167" t="str">
            <v/>
          </cell>
          <cell r="CC167" t="str">
            <v/>
          </cell>
          <cell r="CE167" t="str">
            <v/>
          </cell>
        </row>
        <row r="168">
          <cell r="E168" t="str">
            <v>Pfizer</v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M168" t="str">
            <v/>
          </cell>
          <cell r="N168" t="str">
            <v/>
          </cell>
          <cell r="O168" t="str">
            <v/>
          </cell>
          <cell r="P168" t="str">
            <v/>
          </cell>
          <cell r="Q168" t="str">
            <v/>
          </cell>
          <cell r="S168" t="str">
            <v/>
          </cell>
          <cell r="U168" t="str">
            <v/>
          </cell>
          <cell r="V168">
            <v>0</v>
          </cell>
          <cell r="AA168" t="str">
            <v/>
          </cell>
          <cell r="AC168" t="str">
            <v/>
          </cell>
          <cell r="AE168" t="str">
            <v/>
          </cell>
          <cell r="AG168" t="str">
            <v/>
          </cell>
          <cell r="AI168" t="str">
            <v/>
          </cell>
          <cell r="AK168" t="str">
            <v/>
          </cell>
          <cell r="AM168" t="str">
            <v/>
          </cell>
          <cell r="AO168" t="str">
            <v/>
          </cell>
          <cell r="AQ168" t="str">
            <v/>
          </cell>
          <cell r="AS168" t="str">
            <v/>
          </cell>
          <cell r="AU168" t="str">
            <v/>
          </cell>
          <cell r="AW168" t="str">
            <v/>
          </cell>
          <cell r="AY168" t="str">
            <v/>
          </cell>
          <cell r="BA168" t="str">
            <v/>
          </cell>
          <cell r="BC168" t="str">
            <v/>
          </cell>
          <cell r="BE168" t="str">
            <v/>
          </cell>
          <cell r="BG168" t="str">
            <v/>
          </cell>
          <cell r="BI168" t="str">
            <v/>
          </cell>
          <cell r="BK168" t="str">
            <v/>
          </cell>
          <cell r="BM168" t="str">
            <v/>
          </cell>
          <cell r="BO168" t="str">
            <v/>
          </cell>
          <cell r="BQ168" t="str">
            <v/>
          </cell>
          <cell r="BS168" t="str">
            <v/>
          </cell>
          <cell r="BU168" t="str">
            <v/>
          </cell>
          <cell r="BW168" t="str">
            <v/>
          </cell>
          <cell r="BY168" t="str">
            <v/>
          </cell>
          <cell r="CA168" t="str">
            <v/>
          </cell>
          <cell r="CC168" t="str">
            <v/>
          </cell>
          <cell r="CE168" t="str">
            <v/>
          </cell>
        </row>
        <row r="169">
          <cell r="E169" t="str">
            <v>Pfizer</v>
          </cell>
          <cell r="H169">
            <v>1</v>
          </cell>
          <cell r="I169">
            <v>1.4680851063829787</v>
          </cell>
          <cell r="J169">
            <v>1</v>
          </cell>
          <cell r="K169">
            <v>1.4680851063829787</v>
          </cell>
          <cell r="M169">
            <v>1.4680851063829787</v>
          </cell>
          <cell r="N169">
            <v>1</v>
          </cell>
          <cell r="O169">
            <v>1.4680851063829787</v>
          </cell>
          <cell r="P169">
            <v>1</v>
          </cell>
          <cell r="Q169">
            <v>1.4680851063829787</v>
          </cell>
          <cell r="S169">
            <v>1.4680851063829787</v>
          </cell>
          <cell r="U169">
            <v>1.4680851063829787</v>
          </cell>
          <cell r="V169">
            <v>7</v>
          </cell>
          <cell r="AA169" t="str">
            <v/>
          </cell>
          <cell r="AC169" t="str">
            <v/>
          </cell>
          <cell r="AE169" t="str">
            <v/>
          </cell>
          <cell r="AG169" t="str">
            <v/>
          </cell>
          <cell r="AI169" t="str">
            <v/>
          </cell>
          <cell r="AK169" t="str">
            <v/>
          </cell>
          <cell r="AM169" t="str">
            <v/>
          </cell>
          <cell r="AO169" t="str">
            <v/>
          </cell>
          <cell r="AQ169" t="str">
            <v/>
          </cell>
          <cell r="AS169" t="str">
            <v/>
          </cell>
          <cell r="AU169" t="str">
            <v/>
          </cell>
          <cell r="AW169" t="str">
            <v/>
          </cell>
          <cell r="AY169" t="str">
            <v/>
          </cell>
          <cell r="BA169" t="str">
            <v/>
          </cell>
          <cell r="BC169" t="str">
            <v/>
          </cell>
          <cell r="BE169" t="str">
            <v/>
          </cell>
          <cell r="BG169" t="str">
            <v/>
          </cell>
          <cell r="BI169" t="str">
            <v/>
          </cell>
          <cell r="BK169" t="str">
            <v/>
          </cell>
          <cell r="BM169" t="str">
            <v/>
          </cell>
          <cell r="BO169" t="str">
            <v/>
          </cell>
          <cell r="BQ169" t="str">
            <v/>
          </cell>
          <cell r="BS169" t="str">
            <v/>
          </cell>
          <cell r="BU169" t="str">
            <v/>
          </cell>
          <cell r="BW169" t="str">
            <v/>
          </cell>
          <cell r="BY169" t="str">
            <v/>
          </cell>
          <cell r="CA169" t="str">
            <v/>
          </cell>
          <cell r="CC169" t="str">
            <v/>
          </cell>
          <cell r="CE169" t="str">
            <v/>
          </cell>
        </row>
        <row r="170">
          <cell r="E170" t="str">
            <v>Pfizer</v>
          </cell>
          <cell r="H170">
            <v>10</v>
          </cell>
          <cell r="I170">
            <v>14.680851063829788</v>
          </cell>
          <cell r="J170">
            <v>10</v>
          </cell>
          <cell r="K170">
            <v>14.680851063829788</v>
          </cell>
          <cell r="M170">
            <v>14.680851063829788</v>
          </cell>
          <cell r="N170">
            <v>10</v>
          </cell>
          <cell r="O170">
            <v>14.680851063829788</v>
          </cell>
          <cell r="P170">
            <v>10</v>
          </cell>
          <cell r="Q170">
            <v>14.680851063829788</v>
          </cell>
          <cell r="S170">
            <v>14.680851063829788</v>
          </cell>
          <cell r="U170">
            <v>14.680851063829788</v>
          </cell>
          <cell r="V170">
            <v>70</v>
          </cell>
          <cell r="AA170">
            <v>14.680851063829788</v>
          </cell>
          <cell r="AC170">
            <v>14.680851063829788</v>
          </cell>
          <cell r="AE170">
            <v>14.680851063829788</v>
          </cell>
          <cell r="AG170">
            <v>14.680851063829788</v>
          </cell>
          <cell r="AI170">
            <v>14.680851063829788</v>
          </cell>
          <cell r="AK170">
            <v>14.680851063829788</v>
          </cell>
          <cell r="AM170">
            <v>14.680851063829788</v>
          </cell>
          <cell r="AO170">
            <v>14.680851063829788</v>
          </cell>
          <cell r="AQ170">
            <v>14.680851063829788</v>
          </cell>
          <cell r="AS170">
            <v>14.680851063829788</v>
          </cell>
          <cell r="AU170">
            <v>14.680851063829788</v>
          </cell>
          <cell r="AW170">
            <v>14.680851063829788</v>
          </cell>
          <cell r="AY170">
            <v>14.680851063829788</v>
          </cell>
          <cell r="BA170">
            <v>14.680851063829788</v>
          </cell>
          <cell r="BC170">
            <v>14.680851063829788</v>
          </cell>
          <cell r="BE170">
            <v>14.680851063829788</v>
          </cell>
          <cell r="BG170">
            <v>14.680851063829788</v>
          </cell>
          <cell r="BI170">
            <v>14.680851063829788</v>
          </cell>
          <cell r="BK170">
            <v>14.680851063829788</v>
          </cell>
          <cell r="BM170">
            <v>14.680851063829788</v>
          </cell>
          <cell r="BO170">
            <v>14.680851063829788</v>
          </cell>
          <cell r="BQ170">
            <v>14.680851063829788</v>
          </cell>
          <cell r="BS170">
            <v>14.680851063829788</v>
          </cell>
          <cell r="BU170">
            <v>14.680851063829788</v>
          </cell>
          <cell r="BW170">
            <v>14.680851063829788</v>
          </cell>
          <cell r="BY170">
            <v>14.680851063829788</v>
          </cell>
          <cell r="CA170">
            <v>14.680851063829788</v>
          </cell>
          <cell r="CC170">
            <v>14.680851063829788</v>
          </cell>
          <cell r="CE170">
            <v>14.680851063829788</v>
          </cell>
        </row>
        <row r="171">
          <cell r="E171" t="str">
            <v>Pfizer</v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M171" t="str">
            <v/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  <cell r="S171" t="str">
            <v/>
          </cell>
          <cell r="U171" t="str">
            <v/>
          </cell>
          <cell r="V171">
            <v>0</v>
          </cell>
          <cell r="AA171" t="str">
            <v/>
          </cell>
          <cell r="AC171" t="str">
            <v/>
          </cell>
          <cell r="AE171" t="str">
            <v/>
          </cell>
          <cell r="AG171" t="str">
            <v/>
          </cell>
          <cell r="AI171" t="str">
            <v/>
          </cell>
          <cell r="AK171" t="str">
            <v/>
          </cell>
          <cell r="AM171" t="str">
            <v/>
          </cell>
          <cell r="AO171" t="str">
            <v/>
          </cell>
          <cell r="AQ171" t="str">
            <v/>
          </cell>
          <cell r="AS171" t="str">
            <v/>
          </cell>
          <cell r="AU171" t="str">
            <v/>
          </cell>
          <cell r="AW171" t="str">
            <v/>
          </cell>
          <cell r="AY171" t="str">
            <v/>
          </cell>
          <cell r="BA171" t="str">
            <v/>
          </cell>
          <cell r="BC171" t="str">
            <v/>
          </cell>
          <cell r="BE171" t="str">
            <v/>
          </cell>
          <cell r="BG171" t="str">
            <v/>
          </cell>
          <cell r="BI171" t="str">
            <v/>
          </cell>
          <cell r="BK171" t="str">
            <v/>
          </cell>
          <cell r="BM171" t="str">
            <v/>
          </cell>
          <cell r="BO171" t="str">
            <v/>
          </cell>
          <cell r="BQ171" t="str">
            <v/>
          </cell>
          <cell r="BS171" t="str">
            <v/>
          </cell>
          <cell r="BU171" t="str">
            <v/>
          </cell>
          <cell r="BW171" t="str">
            <v/>
          </cell>
          <cell r="BY171" t="str">
            <v/>
          </cell>
          <cell r="CA171" t="str">
            <v/>
          </cell>
          <cell r="CC171" t="str">
            <v/>
          </cell>
          <cell r="CE171" t="str">
            <v/>
          </cell>
        </row>
        <row r="172">
          <cell r="E172" t="str">
            <v>Pfizer</v>
          </cell>
          <cell r="H172" t="str">
            <v/>
          </cell>
          <cell r="I172" t="str">
            <v/>
          </cell>
          <cell r="J172" t="str">
            <v/>
          </cell>
          <cell r="K172" t="str">
            <v/>
          </cell>
          <cell r="M172" t="str">
            <v/>
          </cell>
          <cell r="N172" t="str">
            <v/>
          </cell>
          <cell r="O172" t="str">
            <v/>
          </cell>
          <cell r="P172" t="str">
            <v/>
          </cell>
          <cell r="Q172" t="str">
            <v/>
          </cell>
          <cell r="S172" t="str">
            <v/>
          </cell>
          <cell r="U172" t="str">
            <v/>
          </cell>
          <cell r="V172">
            <v>0</v>
          </cell>
          <cell r="AA172" t="str">
            <v/>
          </cell>
          <cell r="AC172" t="str">
            <v/>
          </cell>
          <cell r="AE172" t="str">
            <v/>
          </cell>
          <cell r="AG172" t="str">
            <v/>
          </cell>
          <cell r="AI172" t="str">
            <v/>
          </cell>
          <cell r="AK172" t="str">
            <v/>
          </cell>
          <cell r="AM172" t="str">
            <v/>
          </cell>
          <cell r="AO172" t="str">
            <v/>
          </cell>
          <cell r="AQ172" t="str">
            <v/>
          </cell>
          <cell r="AS172" t="str">
            <v/>
          </cell>
          <cell r="AU172" t="str">
            <v/>
          </cell>
          <cell r="AW172" t="str">
            <v/>
          </cell>
          <cell r="AY172" t="str">
            <v/>
          </cell>
          <cell r="BA172" t="str">
            <v/>
          </cell>
          <cell r="BC172" t="str">
            <v/>
          </cell>
          <cell r="BE172" t="str">
            <v/>
          </cell>
          <cell r="BG172" t="str">
            <v/>
          </cell>
          <cell r="BI172" t="str">
            <v/>
          </cell>
          <cell r="BK172" t="str">
            <v/>
          </cell>
          <cell r="BM172" t="str">
            <v/>
          </cell>
          <cell r="BO172" t="str">
            <v/>
          </cell>
          <cell r="BQ172" t="str">
            <v/>
          </cell>
          <cell r="BS172" t="str">
            <v/>
          </cell>
          <cell r="BU172" t="str">
            <v/>
          </cell>
          <cell r="BW172" t="str">
            <v/>
          </cell>
          <cell r="BY172" t="str">
            <v/>
          </cell>
          <cell r="CA172" t="str">
            <v/>
          </cell>
          <cell r="CC172" t="str">
            <v/>
          </cell>
          <cell r="CE172" t="str">
            <v/>
          </cell>
        </row>
        <row r="173">
          <cell r="E173" t="str">
            <v>Pfizer</v>
          </cell>
          <cell r="H173">
            <v>5</v>
          </cell>
          <cell r="I173">
            <v>7.3404255319148941</v>
          </cell>
          <cell r="J173">
            <v>5</v>
          </cell>
          <cell r="K173">
            <v>7.3404255319148941</v>
          </cell>
          <cell r="M173">
            <v>10.276595744680851</v>
          </cell>
          <cell r="N173">
            <v>4</v>
          </cell>
          <cell r="O173">
            <v>5.8723404255319149</v>
          </cell>
          <cell r="P173">
            <v>3</v>
          </cell>
          <cell r="Q173">
            <v>4.4042553191489358</v>
          </cell>
          <cell r="S173">
            <v>7.3404255319148941</v>
          </cell>
          <cell r="U173">
            <v>7.3404255319148941</v>
          </cell>
          <cell r="V173">
            <v>34</v>
          </cell>
          <cell r="AA173">
            <v>10.276595744680851</v>
          </cell>
          <cell r="AC173">
            <v>10.276595744680851</v>
          </cell>
          <cell r="AE173" t="str">
            <v/>
          </cell>
          <cell r="AG173">
            <v>5.8723404255319149</v>
          </cell>
          <cell r="AI173">
            <v>4.4042553191489358</v>
          </cell>
          <cell r="AK173">
            <v>11.74468085106383</v>
          </cell>
          <cell r="AM173" t="str">
            <v/>
          </cell>
          <cell r="AO173" t="str">
            <v/>
          </cell>
          <cell r="AQ173">
            <v>5.8723404255319149</v>
          </cell>
          <cell r="AS173">
            <v>10.276595744680851</v>
          </cell>
          <cell r="AU173">
            <v>5.8723404255319149</v>
          </cell>
          <cell r="AW173">
            <v>5.8723404255319149</v>
          </cell>
          <cell r="AY173" t="str">
            <v/>
          </cell>
          <cell r="BA173">
            <v>11.74468085106383</v>
          </cell>
          <cell r="BC173" t="str">
            <v/>
          </cell>
          <cell r="BE173" t="str">
            <v/>
          </cell>
          <cell r="BG173">
            <v>7.3404255319148941</v>
          </cell>
          <cell r="BI173">
            <v>8.8085106382978715</v>
          </cell>
          <cell r="BK173">
            <v>4.4042553191489358</v>
          </cell>
          <cell r="BM173">
            <v>5.8723404255319149</v>
          </cell>
          <cell r="BO173">
            <v>7.3404255319148941</v>
          </cell>
          <cell r="BQ173" t="str">
            <v/>
          </cell>
          <cell r="BS173">
            <v>8.8085106382978715</v>
          </cell>
          <cell r="BU173">
            <v>11.74468085106383</v>
          </cell>
          <cell r="BW173">
            <v>7.3404255319148941</v>
          </cell>
          <cell r="BY173" t="str">
            <v/>
          </cell>
          <cell r="CA173">
            <v>7.3404255319148941</v>
          </cell>
          <cell r="CC173">
            <v>7.3404255319148941</v>
          </cell>
          <cell r="CE173">
            <v>7.3404255319148941</v>
          </cell>
        </row>
        <row r="174">
          <cell r="E174" t="str">
            <v>Pfizer</v>
          </cell>
          <cell r="H174" t="str">
            <v/>
          </cell>
          <cell r="I174" t="str">
            <v/>
          </cell>
          <cell r="J174" t="str">
            <v/>
          </cell>
          <cell r="K174" t="str">
            <v/>
          </cell>
          <cell r="M174" t="str">
            <v/>
          </cell>
          <cell r="N174" t="str">
            <v/>
          </cell>
          <cell r="O174" t="str">
            <v/>
          </cell>
          <cell r="P174" t="str">
            <v/>
          </cell>
          <cell r="Q174" t="str">
            <v/>
          </cell>
          <cell r="S174" t="str">
            <v/>
          </cell>
          <cell r="U174" t="str">
            <v/>
          </cell>
          <cell r="V174">
            <v>0</v>
          </cell>
          <cell r="AA174" t="str">
            <v/>
          </cell>
          <cell r="AC174" t="str">
            <v/>
          </cell>
          <cell r="AE174" t="str">
            <v/>
          </cell>
          <cell r="AG174" t="str">
            <v/>
          </cell>
          <cell r="AI174" t="str">
            <v/>
          </cell>
          <cell r="AK174" t="str">
            <v/>
          </cell>
          <cell r="AM174" t="str">
            <v/>
          </cell>
          <cell r="AO174" t="str">
            <v/>
          </cell>
          <cell r="AQ174" t="str">
            <v/>
          </cell>
          <cell r="AS174" t="str">
            <v/>
          </cell>
          <cell r="AU174" t="str">
            <v/>
          </cell>
          <cell r="AW174" t="str">
            <v/>
          </cell>
          <cell r="AY174" t="str">
            <v/>
          </cell>
          <cell r="BA174" t="str">
            <v/>
          </cell>
          <cell r="BC174" t="str">
            <v/>
          </cell>
          <cell r="BE174" t="str">
            <v/>
          </cell>
          <cell r="BG174" t="str">
            <v/>
          </cell>
          <cell r="BI174" t="str">
            <v/>
          </cell>
          <cell r="BK174" t="str">
            <v/>
          </cell>
          <cell r="BM174" t="str">
            <v/>
          </cell>
          <cell r="BO174" t="str">
            <v/>
          </cell>
          <cell r="BQ174" t="str">
            <v/>
          </cell>
          <cell r="BS174" t="str">
            <v/>
          </cell>
          <cell r="BU174" t="str">
            <v/>
          </cell>
          <cell r="BW174" t="str">
            <v/>
          </cell>
          <cell r="BY174" t="str">
            <v/>
          </cell>
          <cell r="CA174" t="str">
            <v/>
          </cell>
          <cell r="CC174" t="str">
            <v/>
          </cell>
          <cell r="CE174" t="str">
            <v/>
          </cell>
        </row>
        <row r="175">
          <cell r="E175" t="str">
            <v>Pfizer</v>
          </cell>
          <cell r="H175">
            <v>8</v>
          </cell>
          <cell r="I175">
            <v>11.74468085106383</v>
          </cell>
          <cell r="J175">
            <v>6</v>
          </cell>
          <cell r="K175">
            <v>8.8085106382978715</v>
          </cell>
          <cell r="M175">
            <v>8.8085106382978715</v>
          </cell>
          <cell r="N175">
            <v>3</v>
          </cell>
          <cell r="O175">
            <v>4.4042553191489358</v>
          </cell>
          <cell r="P175">
            <v>6</v>
          </cell>
          <cell r="Q175">
            <v>8.8085106382978715</v>
          </cell>
          <cell r="S175">
            <v>8.8085106382978715</v>
          </cell>
          <cell r="U175">
            <v>10.276595744680851</v>
          </cell>
          <cell r="V175">
            <v>42</v>
          </cell>
          <cell r="AA175">
            <v>8.8085106382978715</v>
          </cell>
          <cell r="AC175">
            <v>11.74468085106383</v>
          </cell>
          <cell r="AE175">
            <v>11.74468085106383</v>
          </cell>
          <cell r="AG175">
            <v>11.74468085106383</v>
          </cell>
          <cell r="AI175">
            <v>11.74468085106383</v>
          </cell>
          <cell r="AK175">
            <v>10.276595744680851</v>
          </cell>
          <cell r="AM175">
            <v>11.74468085106383</v>
          </cell>
          <cell r="AO175">
            <v>10.276595744680851</v>
          </cell>
          <cell r="AQ175">
            <v>13.212765957446809</v>
          </cell>
          <cell r="AS175">
            <v>11.74468085106383</v>
          </cell>
          <cell r="AU175">
            <v>11.74468085106383</v>
          </cell>
          <cell r="AW175">
            <v>11.74468085106383</v>
          </cell>
          <cell r="AY175">
            <v>11.74468085106383</v>
          </cell>
          <cell r="BA175">
            <v>11.74468085106383</v>
          </cell>
          <cell r="BC175">
            <v>10.276595744680851</v>
          </cell>
          <cell r="BE175">
            <v>10.276595744680851</v>
          </cell>
          <cell r="BG175">
            <v>11.74468085106383</v>
          </cell>
          <cell r="BI175">
            <v>10.276595744680851</v>
          </cell>
          <cell r="BK175">
            <v>11.74468085106383</v>
          </cell>
          <cell r="BM175">
            <v>11.74468085106383</v>
          </cell>
          <cell r="BO175">
            <v>10.276595744680851</v>
          </cell>
          <cell r="BQ175">
            <v>11.74468085106383</v>
          </cell>
          <cell r="BS175">
            <v>13.212765957446809</v>
          </cell>
          <cell r="BU175">
            <v>10.276595744680851</v>
          </cell>
          <cell r="BW175">
            <v>11.74468085106383</v>
          </cell>
          <cell r="BY175">
            <v>10.276595744680851</v>
          </cell>
          <cell r="CA175">
            <v>13.212765957446809</v>
          </cell>
          <cell r="CC175">
            <v>11.74468085106383</v>
          </cell>
          <cell r="CE175">
            <v>11.74468085106383</v>
          </cell>
        </row>
        <row r="176">
          <cell r="E176" t="str">
            <v>Pfizer</v>
          </cell>
          <cell r="H176" t="str">
            <v/>
          </cell>
          <cell r="I176" t="str">
            <v/>
          </cell>
          <cell r="J176" t="str">
            <v/>
          </cell>
          <cell r="K176" t="str">
            <v/>
          </cell>
          <cell r="M176" t="str">
            <v/>
          </cell>
          <cell r="N176" t="str">
            <v/>
          </cell>
          <cell r="O176" t="str">
            <v/>
          </cell>
          <cell r="P176" t="str">
            <v/>
          </cell>
          <cell r="Q176" t="str">
            <v/>
          </cell>
          <cell r="S176" t="str">
            <v/>
          </cell>
          <cell r="U176" t="str">
            <v/>
          </cell>
          <cell r="V176">
            <v>0</v>
          </cell>
          <cell r="AA176" t="str">
            <v/>
          </cell>
          <cell r="AC176" t="str">
            <v/>
          </cell>
          <cell r="AE176" t="str">
            <v/>
          </cell>
          <cell r="AG176" t="str">
            <v/>
          </cell>
          <cell r="AI176" t="str">
            <v/>
          </cell>
          <cell r="AK176" t="str">
            <v/>
          </cell>
          <cell r="AM176" t="str">
            <v/>
          </cell>
          <cell r="AO176" t="str">
            <v/>
          </cell>
          <cell r="AQ176" t="str">
            <v/>
          </cell>
          <cell r="AS176" t="str">
            <v/>
          </cell>
          <cell r="AU176" t="str">
            <v/>
          </cell>
          <cell r="AW176" t="str">
            <v/>
          </cell>
          <cell r="AY176" t="str">
            <v/>
          </cell>
          <cell r="BA176" t="str">
            <v/>
          </cell>
          <cell r="BC176" t="str">
            <v/>
          </cell>
          <cell r="BE176" t="str">
            <v/>
          </cell>
          <cell r="BG176" t="str">
            <v/>
          </cell>
          <cell r="BI176" t="str">
            <v/>
          </cell>
          <cell r="BK176" t="str">
            <v/>
          </cell>
          <cell r="BM176" t="str">
            <v/>
          </cell>
          <cell r="BO176" t="str">
            <v/>
          </cell>
          <cell r="BQ176" t="str">
            <v/>
          </cell>
          <cell r="BS176" t="str">
            <v/>
          </cell>
          <cell r="BU176" t="str">
            <v/>
          </cell>
          <cell r="BW176" t="str">
            <v/>
          </cell>
          <cell r="BY176" t="str">
            <v/>
          </cell>
          <cell r="CA176" t="str">
            <v/>
          </cell>
          <cell r="CC176" t="str">
            <v/>
          </cell>
          <cell r="CE176" t="str">
            <v/>
          </cell>
        </row>
        <row r="177">
          <cell r="E177" t="str">
            <v>Pfizer</v>
          </cell>
          <cell r="H177" t="str">
            <v/>
          </cell>
          <cell r="I177" t="str">
            <v/>
          </cell>
          <cell r="J177" t="str">
            <v/>
          </cell>
          <cell r="K177" t="str">
            <v/>
          </cell>
          <cell r="M177" t="str">
            <v/>
          </cell>
          <cell r="N177" t="str">
            <v/>
          </cell>
          <cell r="O177" t="str">
            <v/>
          </cell>
          <cell r="P177" t="str">
            <v/>
          </cell>
          <cell r="Q177" t="str">
            <v/>
          </cell>
          <cell r="S177" t="str">
            <v/>
          </cell>
          <cell r="U177" t="str">
            <v/>
          </cell>
          <cell r="V177">
            <v>0</v>
          </cell>
          <cell r="AA177" t="str">
            <v/>
          </cell>
          <cell r="AC177" t="str">
            <v/>
          </cell>
          <cell r="AE177" t="str">
            <v/>
          </cell>
          <cell r="AG177" t="str">
            <v/>
          </cell>
          <cell r="AI177" t="str">
            <v/>
          </cell>
          <cell r="AK177" t="str">
            <v/>
          </cell>
          <cell r="AM177" t="str">
            <v/>
          </cell>
          <cell r="AO177" t="str">
            <v/>
          </cell>
          <cell r="AQ177" t="str">
            <v/>
          </cell>
          <cell r="AS177" t="str">
            <v/>
          </cell>
          <cell r="AU177" t="str">
            <v/>
          </cell>
          <cell r="AW177" t="str">
            <v/>
          </cell>
          <cell r="AY177" t="str">
            <v/>
          </cell>
          <cell r="BA177" t="str">
            <v/>
          </cell>
          <cell r="BC177" t="str">
            <v/>
          </cell>
          <cell r="BE177" t="str">
            <v/>
          </cell>
          <cell r="BG177" t="str">
            <v/>
          </cell>
          <cell r="BI177" t="str">
            <v/>
          </cell>
          <cell r="BK177" t="str">
            <v/>
          </cell>
          <cell r="BM177" t="str">
            <v/>
          </cell>
          <cell r="BO177" t="str">
            <v/>
          </cell>
          <cell r="BQ177" t="str">
            <v/>
          </cell>
          <cell r="BS177" t="str">
            <v/>
          </cell>
          <cell r="BU177" t="str">
            <v/>
          </cell>
          <cell r="BW177" t="str">
            <v/>
          </cell>
          <cell r="BY177" t="str">
            <v/>
          </cell>
          <cell r="CA177" t="str">
            <v/>
          </cell>
          <cell r="CC177" t="str">
            <v/>
          </cell>
          <cell r="CE177" t="str">
            <v/>
          </cell>
        </row>
        <row r="178">
          <cell r="E178" t="str">
            <v>Pfizer</v>
          </cell>
          <cell r="H178">
            <v>3</v>
          </cell>
          <cell r="I178">
            <v>4.4042553191489358</v>
          </cell>
          <cell r="J178">
            <v>6</v>
          </cell>
          <cell r="K178">
            <v>8.8085106382978715</v>
          </cell>
          <cell r="M178">
            <v>7.3404255319148941</v>
          </cell>
          <cell r="N178">
            <v>5</v>
          </cell>
          <cell r="O178">
            <v>7.3404255319148941</v>
          </cell>
          <cell r="P178">
            <v>5</v>
          </cell>
          <cell r="Q178">
            <v>7.3404255319148941</v>
          </cell>
          <cell r="S178">
            <v>13.212765957446809</v>
          </cell>
          <cell r="U178">
            <v>7.3404255319148941</v>
          </cell>
          <cell r="V178">
            <v>38</v>
          </cell>
          <cell r="AA178">
            <v>11.74468085106383</v>
          </cell>
          <cell r="AC178">
            <v>11.74468085106383</v>
          </cell>
          <cell r="AE178" t="str">
            <v/>
          </cell>
          <cell r="AG178">
            <v>13.212765957446809</v>
          </cell>
          <cell r="AI178">
            <v>8.8085106382978715</v>
          </cell>
          <cell r="AK178">
            <v>11.74468085106383</v>
          </cell>
          <cell r="AM178">
            <v>14.680851063829788</v>
          </cell>
          <cell r="AO178" t="str">
            <v/>
          </cell>
          <cell r="AQ178">
            <v>11.74468085106383</v>
          </cell>
          <cell r="AS178">
            <v>11.74468085106383</v>
          </cell>
          <cell r="AU178">
            <v>13.212765957446809</v>
          </cell>
          <cell r="AW178">
            <v>13.212765957446809</v>
          </cell>
          <cell r="AY178">
            <v>13.212765957446809</v>
          </cell>
          <cell r="BA178">
            <v>14.680851063829788</v>
          </cell>
          <cell r="BC178">
            <v>13.212765957446809</v>
          </cell>
          <cell r="BE178">
            <v>13.212765957446809</v>
          </cell>
          <cell r="BG178">
            <v>10.276595744680851</v>
          </cell>
          <cell r="BI178">
            <v>11.74468085106383</v>
          </cell>
          <cell r="BK178">
            <v>11.74468085106383</v>
          </cell>
          <cell r="BM178" t="str">
            <v/>
          </cell>
          <cell r="BO178">
            <v>13.212765957446809</v>
          </cell>
          <cell r="BQ178">
            <v>13.212765957446809</v>
          </cell>
          <cell r="BS178">
            <v>14.680851063829788</v>
          </cell>
          <cell r="BU178">
            <v>13.212765957446809</v>
          </cell>
          <cell r="BW178">
            <v>14.680851063829788</v>
          </cell>
          <cell r="BY178">
            <v>13.212765957446809</v>
          </cell>
          <cell r="CA178">
            <v>14.680851063829788</v>
          </cell>
          <cell r="CC178">
            <v>14.680851063829788</v>
          </cell>
          <cell r="CE178">
            <v>14.680851063829788</v>
          </cell>
        </row>
        <row r="179">
          <cell r="E179" t="str">
            <v>Pfizer</v>
          </cell>
          <cell r="H179" t="str">
            <v/>
          </cell>
          <cell r="I179" t="str">
            <v/>
          </cell>
          <cell r="J179" t="str">
            <v/>
          </cell>
          <cell r="K179" t="str">
            <v/>
          </cell>
          <cell r="M179" t="str">
            <v/>
          </cell>
          <cell r="N179" t="str">
            <v/>
          </cell>
          <cell r="O179" t="str">
            <v/>
          </cell>
          <cell r="P179" t="str">
            <v/>
          </cell>
          <cell r="Q179" t="str">
            <v/>
          </cell>
          <cell r="S179" t="str">
            <v/>
          </cell>
          <cell r="U179" t="str">
            <v/>
          </cell>
          <cell r="V179">
            <v>0</v>
          </cell>
          <cell r="AA179" t="str">
            <v/>
          </cell>
          <cell r="AC179" t="str">
            <v/>
          </cell>
          <cell r="AE179" t="str">
            <v/>
          </cell>
          <cell r="AG179" t="str">
            <v/>
          </cell>
          <cell r="AI179" t="str">
            <v/>
          </cell>
          <cell r="AK179" t="str">
            <v/>
          </cell>
          <cell r="AM179" t="str">
            <v/>
          </cell>
          <cell r="AO179" t="str">
            <v/>
          </cell>
          <cell r="AQ179" t="str">
            <v/>
          </cell>
          <cell r="AS179" t="str">
            <v/>
          </cell>
          <cell r="AU179" t="str">
            <v/>
          </cell>
          <cell r="AW179" t="str">
            <v/>
          </cell>
          <cell r="AY179" t="str">
            <v/>
          </cell>
          <cell r="BA179" t="str">
            <v/>
          </cell>
          <cell r="BC179" t="str">
            <v/>
          </cell>
          <cell r="BE179" t="str">
            <v/>
          </cell>
          <cell r="BG179" t="str">
            <v/>
          </cell>
          <cell r="BI179" t="str">
            <v/>
          </cell>
          <cell r="BK179" t="str">
            <v/>
          </cell>
          <cell r="BM179" t="str">
            <v/>
          </cell>
          <cell r="BO179" t="str">
            <v/>
          </cell>
          <cell r="BQ179" t="str">
            <v/>
          </cell>
          <cell r="BS179" t="str">
            <v/>
          </cell>
          <cell r="BU179" t="str">
            <v/>
          </cell>
          <cell r="BW179" t="str">
            <v/>
          </cell>
          <cell r="BY179" t="str">
            <v/>
          </cell>
          <cell r="CA179" t="str">
            <v/>
          </cell>
          <cell r="CC179" t="str">
            <v/>
          </cell>
          <cell r="CE179" t="str">
            <v/>
          </cell>
        </row>
        <row r="180">
          <cell r="E180" t="str">
            <v>Pfizer</v>
          </cell>
          <cell r="H180" t="str">
            <v/>
          </cell>
          <cell r="I180" t="str">
            <v/>
          </cell>
          <cell r="J180" t="str">
            <v/>
          </cell>
          <cell r="K180" t="str">
            <v/>
          </cell>
          <cell r="M180" t="str">
            <v/>
          </cell>
          <cell r="N180" t="str">
            <v/>
          </cell>
          <cell r="O180" t="str">
            <v/>
          </cell>
          <cell r="P180" t="str">
            <v/>
          </cell>
          <cell r="Q180" t="str">
            <v/>
          </cell>
          <cell r="S180" t="str">
            <v/>
          </cell>
          <cell r="U180" t="str">
            <v/>
          </cell>
          <cell r="V180">
            <v>0</v>
          </cell>
          <cell r="AA180" t="str">
            <v/>
          </cell>
          <cell r="AC180" t="str">
            <v/>
          </cell>
          <cell r="AE180" t="str">
            <v/>
          </cell>
          <cell r="AG180" t="str">
            <v/>
          </cell>
          <cell r="AI180" t="str">
            <v/>
          </cell>
          <cell r="AK180" t="str">
            <v/>
          </cell>
          <cell r="AM180" t="str">
            <v/>
          </cell>
          <cell r="AO180" t="str">
            <v/>
          </cell>
          <cell r="AQ180" t="str">
            <v/>
          </cell>
          <cell r="AS180" t="str">
            <v/>
          </cell>
          <cell r="AU180" t="str">
            <v/>
          </cell>
          <cell r="AW180" t="str">
            <v/>
          </cell>
          <cell r="AY180" t="str">
            <v/>
          </cell>
          <cell r="BA180" t="str">
            <v/>
          </cell>
          <cell r="BC180" t="str">
            <v/>
          </cell>
          <cell r="BE180" t="str">
            <v/>
          </cell>
          <cell r="BG180" t="str">
            <v/>
          </cell>
          <cell r="BI180" t="str">
            <v/>
          </cell>
          <cell r="BK180" t="str">
            <v/>
          </cell>
          <cell r="BM180" t="str">
            <v/>
          </cell>
          <cell r="BO180" t="str">
            <v/>
          </cell>
          <cell r="BQ180" t="str">
            <v/>
          </cell>
          <cell r="BS180" t="str">
            <v/>
          </cell>
          <cell r="BU180" t="str">
            <v/>
          </cell>
          <cell r="BW180" t="str">
            <v/>
          </cell>
          <cell r="BY180" t="str">
            <v/>
          </cell>
          <cell r="CA180" t="str">
            <v/>
          </cell>
          <cell r="CC180" t="str">
            <v/>
          </cell>
          <cell r="CE180" t="str">
            <v/>
          </cell>
        </row>
        <row r="181">
          <cell r="E181" t="str">
            <v>Pfizer</v>
          </cell>
          <cell r="H181">
            <v>10</v>
          </cell>
          <cell r="I181">
            <v>14.680851063829788</v>
          </cell>
          <cell r="J181">
            <v>7</v>
          </cell>
          <cell r="K181">
            <v>10.276595744680851</v>
          </cell>
          <cell r="M181">
            <v>7.3404255319148941</v>
          </cell>
          <cell r="N181">
            <v>5</v>
          </cell>
          <cell r="O181">
            <v>7.3404255319148941</v>
          </cell>
          <cell r="P181">
            <v>5</v>
          </cell>
          <cell r="Q181">
            <v>7.3404255319148941</v>
          </cell>
          <cell r="S181">
            <v>7.3404255319148941</v>
          </cell>
          <cell r="U181">
            <v>7.3404255319148941</v>
          </cell>
          <cell r="V181">
            <v>42</v>
          </cell>
          <cell r="AA181">
            <v>11.74468085106383</v>
          </cell>
          <cell r="AC181">
            <v>10.276595744680851</v>
          </cell>
          <cell r="AE181">
            <v>14.680851063829788</v>
          </cell>
          <cell r="AG181">
            <v>11.74468085106383</v>
          </cell>
          <cell r="AI181">
            <v>11.74468085106383</v>
          </cell>
          <cell r="AK181">
            <v>11.74468085106383</v>
          </cell>
          <cell r="AM181">
            <v>14.680851063829788</v>
          </cell>
          <cell r="AO181">
            <v>14.680851063829788</v>
          </cell>
          <cell r="AQ181">
            <v>10.276595744680851</v>
          </cell>
          <cell r="AS181">
            <v>10.276595744680851</v>
          </cell>
          <cell r="AU181">
            <v>11.74468085106383</v>
          </cell>
          <cell r="AW181">
            <v>11.74468085106383</v>
          </cell>
          <cell r="AY181">
            <v>13.212765957446809</v>
          </cell>
          <cell r="BA181">
            <v>14.680851063829788</v>
          </cell>
          <cell r="BC181">
            <v>14.680851063829788</v>
          </cell>
          <cell r="BE181">
            <v>13.212765957446809</v>
          </cell>
          <cell r="BG181">
            <v>11.74468085106383</v>
          </cell>
          <cell r="BI181">
            <v>11.74468085106383</v>
          </cell>
          <cell r="BK181">
            <v>7.3404255319148941</v>
          </cell>
          <cell r="BM181">
            <v>11.74468085106383</v>
          </cell>
          <cell r="BO181">
            <v>13.212765957446809</v>
          </cell>
          <cell r="BQ181">
            <v>13.212765957446809</v>
          </cell>
          <cell r="BS181">
            <v>13.212765957446809</v>
          </cell>
          <cell r="BU181">
            <v>14.680851063829788</v>
          </cell>
          <cell r="BW181">
            <v>8.8085106382978715</v>
          </cell>
          <cell r="BY181">
            <v>10.276595744680851</v>
          </cell>
          <cell r="CA181">
            <v>10.276595744680851</v>
          </cell>
          <cell r="CC181">
            <v>11.74468085106383</v>
          </cell>
          <cell r="CE181">
            <v>13.212765957446809</v>
          </cell>
        </row>
        <row r="182">
          <cell r="E182" t="str">
            <v>Pfizer</v>
          </cell>
          <cell r="H182">
            <v>9</v>
          </cell>
          <cell r="I182">
            <v>13.212765957446809</v>
          </cell>
          <cell r="J182">
            <v>8</v>
          </cell>
          <cell r="K182">
            <v>11.74468085106383</v>
          </cell>
          <cell r="M182">
            <v>11.74468085106383</v>
          </cell>
          <cell r="N182">
            <v>6</v>
          </cell>
          <cell r="O182">
            <v>8.8085106382978715</v>
          </cell>
          <cell r="P182">
            <v>7</v>
          </cell>
          <cell r="Q182">
            <v>10.276595744680851</v>
          </cell>
          <cell r="S182">
            <v>11.74468085106383</v>
          </cell>
          <cell r="U182">
            <v>11.74468085106383</v>
          </cell>
          <cell r="V182">
            <v>54</v>
          </cell>
          <cell r="AA182">
            <v>11.74468085106383</v>
          </cell>
          <cell r="AC182">
            <v>11.74468085106383</v>
          </cell>
          <cell r="AE182">
            <v>14.680851063829788</v>
          </cell>
          <cell r="AG182">
            <v>13.212765957446809</v>
          </cell>
          <cell r="AI182">
            <v>10.276595744680851</v>
          </cell>
          <cell r="AK182">
            <v>11.74468085106383</v>
          </cell>
          <cell r="AM182">
            <v>13.212765957446809</v>
          </cell>
          <cell r="AO182">
            <v>13.212765957446809</v>
          </cell>
          <cell r="AQ182">
            <v>8.8085106382978715</v>
          </cell>
          <cell r="AS182">
            <v>10.276595744680851</v>
          </cell>
          <cell r="AU182">
            <v>11.74468085106383</v>
          </cell>
          <cell r="AW182">
            <v>14.680851063829788</v>
          </cell>
          <cell r="AY182">
            <v>13.212765957446809</v>
          </cell>
          <cell r="BA182">
            <v>13.212765957446809</v>
          </cell>
          <cell r="BC182">
            <v>11.74468085106383</v>
          </cell>
          <cell r="BE182">
            <v>11.74468085106383</v>
          </cell>
          <cell r="BG182">
            <v>11.74468085106383</v>
          </cell>
          <cell r="BI182">
            <v>11.74468085106383</v>
          </cell>
          <cell r="BK182">
            <v>7.3404255319148941</v>
          </cell>
          <cell r="BM182">
            <v>10.276595744680851</v>
          </cell>
          <cell r="BO182">
            <v>10.276595744680851</v>
          </cell>
          <cell r="BQ182">
            <v>11.74468085106383</v>
          </cell>
          <cell r="BS182">
            <v>13.212765957446809</v>
          </cell>
          <cell r="BU182">
            <v>14.680851063829788</v>
          </cell>
          <cell r="BW182">
            <v>7.3404255319148941</v>
          </cell>
          <cell r="BY182">
            <v>8.8085106382978715</v>
          </cell>
          <cell r="CA182">
            <v>13.212765957446809</v>
          </cell>
          <cell r="CC182">
            <v>13.212765957446809</v>
          </cell>
          <cell r="CE182">
            <v>7.3404255319148941</v>
          </cell>
        </row>
        <row r="183">
          <cell r="E183" t="str">
            <v>Pfizer</v>
          </cell>
          <cell r="H183">
            <v>8</v>
          </cell>
          <cell r="I183">
            <v>11.74468085106383</v>
          </cell>
          <cell r="J183">
            <v>8</v>
          </cell>
          <cell r="K183">
            <v>11.74468085106383</v>
          </cell>
          <cell r="M183">
            <v>13.212765957446809</v>
          </cell>
          <cell r="N183">
            <v>9</v>
          </cell>
          <cell r="O183">
            <v>13.212765957446809</v>
          </cell>
          <cell r="P183">
            <v>8</v>
          </cell>
          <cell r="Q183">
            <v>11.74468085106383</v>
          </cell>
          <cell r="S183">
            <v>13.212765957446809</v>
          </cell>
          <cell r="U183">
            <v>13.212765957446809</v>
          </cell>
          <cell r="V183">
            <v>60</v>
          </cell>
          <cell r="AA183">
            <v>13.212765957446809</v>
          </cell>
          <cell r="AC183">
            <v>8.8085106382978715</v>
          </cell>
          <cell r="AE183">
            <v>8.8085106382978715</v>
          </cell>
          <cell r="AG183">
            <v>11.74468085106383</v>
          </cell>
          <cell r="AI183">
            <v>11.74468085106383</v>
          </cell>
          <cell r="AK183">
            <v>11.74468085106383</v>
          </cell>
          <cell r="AM183">
            <v>11.74468085106383</v>
          </cell>
          <cell r="AO183">
            <v>10.276595744680851</v>
          </cell>
          <cell r="AQ183">
            <v>10.276595744680851</v>
          </cell>
          <cell r="AS183">
            <v>10.276595744680851</v>
          </cell>
          <cell r="AU183">
            <v>10.276595744680851</v>
          </cell>
          <cell r="AW183">
            <v>11.74468085106383</v>
          </cell>
          <cell r="AY183">
            <v>10.276595744680851</v>
          </cell>
          <cell r="BA183">
            <v>10.276595744680851</v>
          </cell>
          <cell r="BC183">
            <v>11.74468085106383</v>
          </cell>
          <cell r="BE183">
            <v>11.74468085106383</v>
          </cell>
          <cell r="BG183">
            <v>11.74468085106383</v>
          </cell>
          <cell r="BI183">
            <v>11.74468085106383</v>
          </cell>
          <cell r="BK183">
            <v>11.74468085106383</v>
          </cell>
          <cell r="BM183">
            <v>10.276595744680851</v>
          </cell>
          <cell r="BO183">
            <v>8.8085106382978715</v>
          </cell>
          <cell r="BQ183">
            <v>8.8085106382978715</v>
          </cell>
          <cell r="BS183">
            <v>11.74468085106383</v>
          </cell>
          <cell r="BU183">
            <v>13.212765957446809</v>
          </cell>
          <cell r="BW183">
            <v>8.8085106382978715</v>
          </cell>
          <cell r="BY183">
            <v>8.8085106382978715</v>
          </cell>
          <cell r="CA183">
            <v>8.8085106382978715</v>
          </cell>
          <cell r="CC183">
            <v>8.8085106382978715</v>
          </cell>
          <cell r="CE183">
            <v>8.8085106382978715</v>
          </cell>
        </row>
        <row r="184">
          <cell r="E184" t="str">
            <v>Pfizer</v>
          </cell>
          <cell r="H184">
            <v>4</v>
          </cell>
          <cell r="I184">
            <v>5.8723404255319149</v>
          </cell>
          <cell r="J184">
            <v>4</v>
          </cell>
          <cell r="K184">
            <v>5.8723404255319149</v>
          </cell>
          <cell r="M184">
            <v>5.8723404255319149</v>
          </cell>
          <cell r="N184">
            <v>4</v>
          </cell>
          <cell r="O184">
            <v>5.8723404255319149</v>
          </cell>
          <cell r="P184">
            <v>4</v>
          </cell>
          <cell r="Q184">
            <v>5.8723404255319149</v>
          </cell>
          <cell r="S184">
            <v>5.8723404255319149</v>
          </cell>
          <cell r="U184">
            <v>5.8723404255319149</v>
          </cell>
          <cell r="V184">
            <v>28</v>
          </cell>
          <cell r="AA184">
            <v>5.8723404255319149</v>
          </cell>
          <cell r="AC184">
            <v>5.8723404255319149</v>
          </cell>
          <cell r="AE184">
            <v>5.8723404255319149</v>
          </cell>
          <cell r="AG184">
            <v>5.8723404255319149</v>
          </cell>
          <cell r="AI184">
            <v>5.8723404255319149</v>
          </cell>
          <cell r="AK184">
            <v>5.8723404255319149</v>
          </cell>
          <cell r="AM184">
            <v>5.8723404255319149</v>
          </cell>
          <cell r="AO184">
            <v>5.8723404255319149</v>
          </cell>
          <cell r="AQ184">
            <v>5.8723404255319149</v>
          </cell>
          <cell r="AS184">
            <v>5.8723404255319149</v>
          </cell>
          <cell r="AU184">
            <v>5.8723404255319149</v>
          </cell>
          <cell r="AW184">
            <v>5.8723404255319149</v>
          </cell>
          <cell r="AY184">
            <v>5.8723404255319149</v>
          </cell>
          <cell r="BA184">
            <v>5.8723404255319149</v>
          </cell>
          <cell r="BC184">
            <v>5.8723404255319149</v>
          </cell>
          <cell r="BE184">
            <v>5.8723404255319149</v>
          </cell>
          <cell r="BG184">
            <v>5.8723404255319149</v>
          </cell>
          <cell r="BI184">
            <v>5.8723404255319149</v>
          </cell>
          <cell r="BK184">
            <v>5.8723404255319149</v>
          </cell>
          <cell r="BM184">
            <v>5.8723404255319149</v>
          </cell>
          <cell r="BO184">
            <v>5.8723404255319149</v>
          </cell>
          <cell r="BQ184">
            <v>5.8723404255319149</v>
          </cell>
          <cell r="BS184">
            <v>5.8723404255319149</v>
          </cell>
          <cell r="BU184">
            <v>5.8723404255319149</v>
          </cell>
          <cell r="BW184">
            <v>5.8723404255319149</v>
          </cell>
          <cell r="BY184">
            <v>5.8723404255319149</v>
          </cell>
          <cell r="CA184">
            <v>5.8723404255319149</v>
          </cell>
          <cell r="CC184">
            <v>5.8723404255319149</v>
          </cell>
          <cell r="CE184">
            <v>5.8723404255319149</v>
          </cell>
        </row>
        <row r="185">
          <cell r="E185" t="str">
            <v>Pfizer</v>
          </cell>
          <cell r="H185">
            <v>4</v>
          </cell>
          <cell r="I185">
            <v>5.8723404255319149</v>
          </cell>
          <cell r="J185">
            <v>4</v>
          </cell>
          <cell r="K185">
            <v>5.8723404255319149</v>
          </cell>
          <cell r="M185">
            <v>4.4042553191489358</v>
          </cell>
          <cell r="N185">
            <v>3</v>
          </cell>
          <cell r="O185">
            <v>4.4042553191489358</v>
          </cell>
          <cell r="P185">
            <v>3</v>
          </cell>
          <cell r="Q185">
            <v>4.4042553191489358</v>
          </cell>
          <cell r="S185">
            <v>10.276595744680851</v>
          </cell>
          <cell r="U185">
            <v>10.276595744680851</v>
          </cell>
          <cell r="V185">
            <v>31</v>
          </cell>
          <cell r="AA185">
            <v>4.4042553191489358</v>
          </cell>
          <cell r="AC185">
            <v>4.4042553191489358</v>
          </cell>
          <cell r="AE185" t="str">
            <v/>
          </cell>
          <cell r="AG185">
            <v>4.4042553191489358</v>
          </cell>
          <cell r="AI185">
            <v>5.8723404255319149</v>
          </cell>
          <cell r="AK185">
            <v>8.8085106382978715</v>
          </cell>
          <cell r="AM185">
            <v>10.276595744680851</v>
          </cell>
          <cell r="AO185">
            <v>10.276595744680851</v>
          </cell>
          <cell r="AQ185">
            <v>7.3404255319148941</v>
          </cell>
          <cell r="AS185">
            <v>5.8723404255319149</v>
          </cell>
          <cell r="AU185">
            <v>5.8723404255319149</v>
          </cell>
          <cell r="AW185">
            <v>7.3404255319148941</v>
          </cell>
          <cell r="AY185">
            <v>5.8723404255319149</v>
          </cell>
          <cell r="BA185">
            <v>10.276595744680851</v>
          </cell>
          <cell r="BC185">
            <v>7.3404255319148941</v>
          </cell>
          <cell r="BE185">
            <v>7.3404255319148941</v>
          </cell>
          <cell r="BG185">
            <v>5.8723404255319149</v>
          </cell>
          <cell r="BI185">
            <v>7.3404255319148941</v>
          </cell>
          <cell r="BK185">
            <v>5.8723404255319149</v>
          </cell>
          <cell r="BM185">
            <v>5.8723404255319149</v>
          </cell>
          <cell r="BO185">
            <v>5.8723404255319149</v>
          </cell>
          <cell r="BQ185">
            <v>5.8723404255319149</v>
          </cell>
          <cell r="BS185">
            <v>11.74468085106383</v>
          </cell>
          <cell r="BU185">
            <v>14.680851063829788</v>
          </cell>
          <cell r="BW185">
            <v>5.8723404255319149</v>
          </cell>
          <cell r="BY185" t="str">
            <v/>
          </cell>
          <cell r="CA185">
            <v>8.8085106382978715</v>
          </cell>
          <cell r="CC185">
            <v>8.8085106382978715</v>
          </cell>
          <cell r="CE185">
            <v>11.74468085106383</v>
          </cell>
        </row>
        <row r="186">
          <cell r="E186" t="str">
            <v>Pfizer</v>
          </cell>
          <cell r="H186" t="str">
            <v/>
          </cell>
          <cell r="I186" t="str">
            <v/>
          </cell>
          <cell r="J186" t="str">
            <v/>
          </cell>
          <cell r="K186" t="str">
            <v/>
          </cell>
          <cell r="M186" t="str">
            <v/>
          </cell>
          <cell r="N186" t="str">
            <v/>
          </cell>
          <cell r="O186" t="str">
            <v/>
          </cell>
          <cell r="P186" t="str">
            <v/>
          </cell>
          <cell r="Q186" t="str">
            <v/>
          </cell>
          <cell r="S186" t="str">
            <v/>
          </cell>
          <cell r="U186" t="str">
            <v/>
          </cell>
          <cell r="V186">
            <v>0</v>
          </cell>
          <cell r="AA186" t="str">
            <v/>
          </cell>
          <cell r="AC186" t="str">
            <v/>
          </cell>
          <cell r="AE186" t="str">
            <v/>
          </cell>
          <cell r="AG186" t="str">
            <v/>
          </cell>
          <cell r="AI186" t="str">
            <v/>
          </cell>
          <cell r="AK186" t="str">
            <v/>
          </cell>
          <cell r="AM186" t="str">
            <v/>
          </cell>
          <cell r="AO186" t="str">
            <v/>
          </cell>
          <cell r="AQ186" t="str">
            <v/>
          </cell>
          <cell r="AS186" t="str">
            <v/>
          </cell>
          <cell r="AU186" t="str">
            <v/>
          </cell>
          <cell r="AW186" t="str">
            <v/>
          </cell>
          <cell r="AY186" t="str">
            <v/>
          </cell>
          <cell r="BA186" t="str">
            <v/>
          </cell>
          <cell r="BC186" t="str">
            <v/>
          </cell>
          <cell r="BE186" t="str">
            <v/>
          </cell>
          <cell r="BG186" t="str">
            <v/>
          </cell>
          <cell r="BI186" t="str">
            <v/>
          </cell>
          <cell r="BK186" t="str">
            <v/>
          </cell>
          <cell r="BM186" t="str">
            <v/>
          </cell>
          <cell r="BO186" t="str">
            <v/>
          </cell>
          <cell r="BQ186" t="str">
            <v/>
          </cell>
          <cell r="BS186" t="str">
            <v/>
          </cell>
          <cell r="BU186" t="str">
            <v/>
          </cell>
          <cell r="BW186" t="str">
            <v/>
          </cell>
          <cell r="BY186" t="str">
            <v/>
          </cell>
          <cell r="CA186" t="str">
            <v/>
          </cell>
          <cell r="CC186" t="str">
            <v/>
          </cell>
          <cell r="CE186" t="str">
            <v/>
          </cell>
        </row>
        <row r="187">
          <cell r="E187" t="str">
            <v>Pfizer</v>
          </cell>
          <cell r="H187">
            <v>7</v>
          </cell>
          <cell r="I187">
            <v>10.276595744680851</v>
          </cell>
          <cell r="J187">
            <v>8</v>
          </cell>
          <cell r="K187">
            <v>11.74468085106383</v>
          </cell>
          <cell r="M187">
            <v>10.276595744680851</v>
          </cell>
          <cell r="N187">
            <v>7</v>
          </cell>
          <cell r="O187">
            <v>10.276595744680851</v>
          </cell>
          <cell r="P187">
            <v>2</v>
          </cell>
          <cell r="Q187">
            <v>2.9361702127659575</v>
          </cell>
          <cell r="S187">
            <v>8.8085106382978715</v>
          </cell>
          <cell r="U187">
            <v>2.9361702127659575</v>
          </cell>
          <cell r="V187">
            <v>39</v>
          </cell>
          <cell r="AA187">
            <v>8.8085106382978715</v>
          </cell>
          <cell r="AC187">
            <v>10.276595744680851</v>
          </cell>
          <cell r="AE187" t="str">
            <v/>
          </cell>
          <cell r="AG187">
            <v>10.276595744680851</v>
          </cell>
          <cell r="AI187">
            <v>10.276595744680851</v>
          </cell>
          <cell r="AK187" t="str">
            <v/>
          </cell>
          <cell r="AM187" t="str">
            <v/>
          </cell>
          <cell r="AO187" t="str">
            <v/>
          </cell>
          <cell r="AQ187">
            <v>10.276595744680851</v>
          </cell>
          <cell r="AS187" t="str">
            <v/>
          </cell>
          <cell r="AU187">
            <v>10.276595744680851</v>
          </cell>
          <cell r="AW187">
            <v>10.276595744680851</v>
          </cell>
          <cell r="AY187" t="str">
            <v/>
          </cell>
          <cell r="BA187" t="str">
            <v/>
          </cell>
          <cell r="BC187" t="str">
            <v/>
          </cell>
          <cell r="BE187" t="str">
            <v/>
          </cell>
          <cell r="BG187" t="str">
            <v/>
          </cell>
          <cell r="BI187" t="str">
            <v/>
          </cell>
          <cell r="BK187" t="str">
            <v/>
          </cell>
          <cell r="BM187" t="str">
            <v/>
          </cell>
          <cell r="BO187" t="str">
            <v/>
          </cell>
          <cell r="BQ187" t="str">
            <v/>
          </cell>
          <cell r="BS187" t="str">
            <v/>
          </cell>
          <cell r="BU187" t="str">
            <v/>
          </cell>
          <cell r="BW187">
            <v>10.276595744680851</v>
          </cell>
          <cell r="BY187" t="str">
            <v/>
          </cell>
          <cell r="CA187" t="str">
            <v/>
          </cell>
          <cell r="CC187" t="str">
            <v/>
          </cell>
          <cell r="CE187" t="str">
            <v/>
          </cell>
        </row>
        <row r="188">
          <cell r="E188" t="str">
            <v>Pfizer</v>
          </cell>
          <cell r="H188">
            <v>6</v>
          </cell>
          <cell r="I188">
            <v>8.8085106382978715</v>
          </cell>
          <cell r="J188">
            <v>6</v>
          </cell>
          <cell r="K188">
            <v>8.8085106382978715</v>
          </cell>
          <cell r="M188">
            <v>8.8085106382978715</v>
          </cell>
          <cell r="N188">
            <v>5</v>
          </cell>
          <cell r="O188">
            <v>7.3404255319148941</v>
          </cell>
          <cell r="P188">
            <v>5</v>
          </cell>
          <cell r="Q188">
            <v>7.3404255319148941</v>
          </cell>
          <cell r="S188">
            <v>8.8085106382978715</v>
          </cell>
          <cell r="U188">
            <v>1.4680851063829787</v>
          </cell>
          <cell r="V188">
            <v>35</v>
          </cell>
          <cell r="AA188" t="str">
            <v/>
          </cell>
          <cell r="AC188" t="str">
            <v/>
          </cell>
          <cell r="AE188" t="str">
            <v/>
          </cell>
          <cell r="AG188" t="str">
            <v/>
          </cell>
          <cell r="AI188" t="str">
            <v/>
          </cell>
          <cell r="AK188">
            <v>14.680851063829788</v>
          </cell>
          <cell r="AM188" t="str">
            <v/>
          </cell>
          <cell r="AO188" t="str">
            <v/>
          </cell>
          <cell r="AQ188">
            <v>7.3404255319148941</v>
          </cell>
          <cell r="AS188" t="str">
            <v/>
          </cell>
          <cell r="AU188" t="str">
            <v/>
          </cell>
          <cell r="AW188" t="str">
            <v/>
          </cell>
          <cell r="AY188" t="str">
            <v/>
          </cell>
          <cell r="BA188">
            <v>14.680851063829788</v>
          </cell>
          <cell r="BC188" t="str">
            <v/>
          </cell>
          <cell r="BE188">
            <v>14.680851063829788</v>
          </cell>
          <cell r="BG188" t="str">
            <v/>
          </cell>
          <cell r="BI188" t="str">
            <v/>
          </cell>
          <cell r="BK188" t="str">
            <v/>
          </cell>
          <cell r="BM188" t="str">
            <v/>
          </cell>
          <cell r="BO188" t="str">
            <v/>
          </cell>
          <cell r="BQ188" t="str">
            <v/>
          </cell>
          <cell r="BS188" t="str">
            <v/>
          </cell>
          <cell r="BU188" t="str">
            <v/>
          </cell>
          <cell r="BW188" t="str">
            <v/>
          </cell>
          <cell r="BY188" t="str">
            <v/>
          </cell>
          <cell r="CA188" t="str">
            <v/>
          </cell>
          <cell r="CC188" t="str">
            <v/>
          </cell>
          <cell r="CE188">
            <v>10.276595744680851</v>
          </cell>
        </row>
        <row r="189">
          <cell r="E189" t="str">
            <v>Pfizer</v>
          </cell>
          <cell r="H189">
            <v>5</v>
          </cell>
          <cell r="I189">
            <v>7.3404255319148941</v>
          </cell>
          <cell r="J189">
            <v>4</v>
          </cell>
          <cell r="K189">
            <v>5.8723404255319149</v>
          </cell>
          <cell r="M189">
            <v>4.4042553191489358</v>
          </cell>
          <cell r="N189">
            <v>5</v>
          </cell>
          <cell r="O189">
            <v>7.3404255319148941</v>
          </cell>
          <cell r="P189">
            <v>4</v>
          </cell>
          <cell r="Q189">
            <v>5.8723404255319149</v>
          </cell>
          <cell r="S189">
            <v>5.8723404255319149</v>
          </cell>
          <cell r="U189">
            <v>5.8723404255319149</v>
          </cell>
          <cell r="V189">
            <v>29</v>
          </cell>
          <cell r="AA189" t="str">
            <v/>
          </cell>
          <cell r="AC189" t="str">
            <v/>
          </cell>
          <cell r="AE189" t="str">
            <v/>
          </cell>
          <cell r="AG189" t="str">
            <v/>
          </cell>
          <cell r="AI189" t="str">
            <v/>
          </cell>
          <cell r="AK189" t="str">
            <v/>
          </cell>
          <cell r="AM189" t="str">
            <v/>
          </cell>
          <cell r="AO189" t="str">
            <v/>
          </cell>
          <cell r="AQ189" t="str">
            <v/>
          </cell>
          <cell r="AS189" t="str">
            <v/>
          </cell>
          <cell r="AU189" t="str">
            <v/>
          </cell>
          <cell r="AW189" t="str">
            <v/>
          </cell>
          <cell r="AY189" t="str">
            <v/>
          </cell>
          <cell r="BA189" t="str">
            <v/>
          </cell>
          <cell r="BC189" t="str">
            <v/>
          </cell>
          <cell r="BE189" t="str">
            <v/>
          </cell>
          <cell r="BG189" t="str">
            <v/>
          </cell>
          <cell r="BI189" t="str">
            <v/>
          </cell>
          <cell r="BK189" t="str">
            <v/>
          </cell>
          <cell r="BM189" t="str">
            <v/>
          </cell>
          <cell r="BO189" t="str">
            <v/>
          </cell>
          <cell r="BQ189" t="str">
            <v/>
          </cell>
          <cell r="BS189" t="str">
            <v/>
          </cell>
          <cell r="BU189" t="str">
            <v/>
          </cell>
          <cell r="BW189">
            <v>4.4042553191489358</v>
          </cell>
          <cell r="BY189" t="str">
            <v/>
          </cell>
          <cell r="CA189" t="str">
            <v/>
          </cell>
          <cell r="CC189" t="str">
            <v/>
          </cell>
          <cell r="CE189" t="str">
            <v/>
          </cell>
        </row>
        <row r="190">
          <cell r="E190" t="str">
            <v>Shell</v>
          </cell>
          <cell r="H190" t="str">
            <v/>
          </cell>
          <cell r="I190" t="str">
            <v/>
          </cell>
          <cell r="J190" t="str">
            <v/>
          </cell>
          <cell r="K190" t="str">
            <v/>
          </cell>
          <cell r="M190" t="str">
            <v/>
          </cell>
          <cell r="N190" t="str">
            <v/>
          </cell>
          <cell r="O190" t="str">
            <v/>
          </cell>
          <cell r="P190" t="str">
            <v/>
          </cell>
          <cell r="Q190" t="str">
            <v/>
          </cell>
          <cell r="S190" t="str">
            <v/>
          </cell>
          <cell r="U190" t="str">
            <v/>
          </cell>
          <cell r="V190">
            <v>0</v>
          </cell>
          <cell r="AA190" t="str">
            <v/>
          </cell>
          <cell r="AC190" t="str">
            <v/>
          </cell>
          <cell r="AE190" t="str">
            <v/>
          </cell>
          <cell r="AG190" t="str">
            <v/>
          </cell>
          <cell r="AI190" t="str">
            <v/>
          </cell>
          <cell r="AK190" t="str">
            <v/>
          </cell>
          <cell r="AM190" t="str">
            <v/>
          </cell>
          <cell r="AO190" t="str">
            <v/>
          </cell>
          <cell r="AQ190" t="str">
            <v/>
          </cell>
          <cell r="AS190" t="str">
            <v/>
          </cell>
          <cell r="AU190" t="str">
            <v/>
          </cell>
          <cell r="AW190" t="str">
            <v/>
          </cell>
          <cell r="AY190" t="str">
            <v/>
          </cell>
          <cell r="BA190" t="str">
            <v/>
          </cell>
          <cell r="BC190" t="str">
            <v/>
          </cell>
          <cell r="BE190" t="str">
            <v/>
          </cell>
          <cell r="BG190" t="str">
            <v/>
          </cell>
          <cell r="BI190" t="str">
            <v/>
          </cell>
          <cell r="BK190" t="str">
            <v/>
          </cell>
          <cell r="BM190" t="str">
            <v/>
          </cell>
          <cell r="BO190" t="str">
            <v/>
          </cell>
          <cell r="BQ190" t="str">
            <v/>
          </cell>
          <cell r="BS190" t="str">
            <v/>
          </cell>
          <cell r="BU190" t="str">
            <v/>
          </cell>
          <cell r="BW190" t="str">
            <v/>
          </cell>
          <cell r="BY190" t="str">
            <v/>
          </cell>
          <cell r="CA190" t="str">
            <v/>
          </cell>
          <cell r="CC190" t="str">
            <v/>
          </cell>
          <cell r="CE190" t="str">
            <v/>
          </cell>
        </row>
        <row r="191">
          <cell r="E191" t="str">
            <v>Shell</v>
          </cell>
          <cell r="H191" t="str">
            <v/>
          </cell>
          <cell r="I191" t="str">
            <v/>
          </cell>
          <cell r="J191" t="str">
            <v/>
          </cell>
          <cell r="K191" t="str">
            <v/>
          </cell>
          <cell r="M191" t="str">
            <v/>
          </cell>
          <cell r="N191" t="str">
            <v/>
          </cell>
          <cell r="O191" t="str">
            <v/>
          </cell>
          <cell r="P191" t="str">
            <v/>
          </cell>
          <cell r="Q191" t="str">
            <v/>
          </cell>
          <cell r="S191" t="str">
            <v/>
          </cell>
          <cell r="U191" t="str">
            <v/>
          </cell>
          <cell r="V191">
            <v>0</v>
          </cell>
          <cell r="AA191" t="str">
            <v/>
          </cell>
          <cell r="AC191" t="str">
            <v/>
          </cell>
          <cell r="AE191" t="str">
            <v/>
          </cell>
          <cell r="AG191" t="str">
            <v/>
          </cell>
          <cell r="AI191" t="str">
            <v/>
          </cell>
          <cell r="AK191" t="str">
            <v/>
          </cell>
          <cell r="AM191" t="str">
            <v/>
          </cell>
          <cell r="AO191" t="str">
            <v/>
          </cell>
          <cell r="AQ191" t="str">
            <v/>
          </cell>
          <cell r="AS191" t="str">
            <v/>
          </cell>
          <cell r="AU191" t="str">
            <v/>
          </cell>
          <cell r="AW191" t="str">
            <v/>
          </cell>
          <cell r="AY191" t="str">
            <v/>
          </cell>
          <cell r="BA191" t="str">
            <v/>
          </cell>
          <cell r="BC191" t="str">
            <v/>
          </cell>
          <cell r="BE191" t="str">
            <v/>
          </cell>
          <cell r="BG191" t="str">
            <v/>
          </cell>
          <cell r="BI191" t="str">
            <v/>
          </cell>
          <cell r="BK191" t="str">
            <v/>
          </cell>
          <cell r="BM191" t="str">
            <v/>
          </cell>
          <cell r="BO191" t="str">
            <v/>
          </cell>
          <cell r="BQ191" t="str">
            <v/>
          </cell>
          <cell r="BS191" t="str">
            <v/>
          </cell>
          <cell r="BU191" t="str">
            <v/>
          </cell>
          <cell r="BW191" t="str">
            <v/>
          </cell>
          <cell r="BY191" t="str">
            <v/>
          </cell>
          <cell r="CA191" t="str">
            <v/>
          </cell>
          <cell r="CC191" t="str">
            <v/>
          </cell>
          <cell r="CE191" t="str">
            <v/>
          </cell>
        </row>
        <row r="192">
          <cell r="E192" t="str">
            <v>Shell</v>
          </cell>
          <cell r="H192" t="str">
            <v/>
          </cell>
          <cell r="I192" t="str">
            <v/>
          </cell>
          <cell r="J192" t="str">
            <v/>
          </cell>
          <cell r="K192" t="str">
            <v/>
          </cell>
          <cell r="M192" t="str">
            <v/>
          </cell>
          <cell r="N192" t="str">
            <v/>
          </cell>
          <cell r="O192" t="str">
            <v/>
          </cell>
          <cell r="P192" t="str">
            <v/>
          </cell>
          <cell r="Q192" t="str">
            <v/>
          </cell>
          <cell r="S192" t="str">
            <v/>
          </cell>
          <cell r="U192" t="str">
            <v/>
          </cell>
          <cell r="V192">
            <v>0</v>
          </cell>
          <cell r="AA192" t="str">
            <v/>
          </cell>
          <cell r="AC192" t="str">
            <v/>
          </cell>
          <cell r="AE192" t="str">
            <v/>
          </cell>
          <cell r="AG192" t="str">
            <v/>
          </cell>
          <cell r="AI192" t="str">
            <v/>
          </cell>
          <cell r="AK192" t="str">
            <v/>
          </cell>
          <cell r="AM192" t="str">
            <v/>
          </cell>
          <cell r="AO192" t="str">
            <v/>
          </cell>
          <cell r="AQ192" t="str">
            <v/>
          </cell>
          <cell r="AS192" t="str">
            <v/>
          </cell>
          <cell r="AU192" t="str">
            <v/>
          </cell>
          <cell r="AW192" t="str">
            <v/>
          </cell>
          <cell r="AY192" t="str">
            <v/>
          </cell>
          <cell r="BA192" t="str">
            <v/>
          </cell>
          <cell r="BC192" t="str">
            <v/>
          </cell>
          <cell r="BE192" t="str">
            <v/>
          </cell>
          <cell r="BG192" t="str">
            <v/>
          </cell>
          <cell r="BI192" t="str">
            <v/>
          </cell>
          <cell r="BK192" t="str">
            <v/>
          </cell>
          <cell r="BM192" t="str">
            <v/>
          </cell>
          <cell r="BO192" t="str">
            <v/>
          </cell>
          <cell r="BQ192" t="str">
            <v/>
          </cell>
          <cell r="BS192" t="str">
            <v/>
          </cell>
          <cell r="BU192" t="str">
            <v/>
          </cell>
          <cell r="BW192" t="str">
            <v/>
          </cell>
          <cell r="BY192" t="str">
            <v/>
          </cell>
          <cell r="CA192" t="str">
            <v/>
          </cell>
          <cell r="CC192" t="str">
            <v/>
          </cell>
          <cell r="CE192" t="str">
            <v/>
          </cell>
        </row>
        <row r="193">
          <cell r="E193" t="str">
            <v>Shell</v>
          </cell>
          <cell r="H193">
            <v>5</v>
          </cell>
          <cell r="I193">
            <v>2.875</v>
          </cell>
          <cell r="J193">
            <v>5</v>
          </cell>
          <cell r="K193">
            <v>2.875</v>
          </cell>
          <cell r="M193">
            <v>2.875</v>
          </cell>
          <cell r="N193">
            <v>5</v>
          </cell>
          <cell r="O193">
            <v>2.875</v>
          </cell>
          <cell r="P193">
            <v>5</v>
          </cell>
          <cell r="Q193">
            <v>2.875</v>
          </cell>
          <cell r="S193">
            <v>2.875</v>
          </cell>
          <cell r="U193">
            <v>2.875</v>
          </cell>
          <cell r="V193">
            <v>35</v>
          </cell>
          <cell r="AA193" t="str">
            <v/>
          </cell>
          <cell r="AC193" t="str">
            <v/>
          </cell>
          <cell r="AE193" t="str">
            <v/>
          </cell>
          <cell r="AG193" t="str">
            <v/>
          </cell>
          <cell r="AI193" t="str">
            <v/>
          </cell>
          <cell r="AK193" t="str">
            <v/>
          </cell>
          <cell r="AM193" t="str">
            <v/>
          </cell>
          <cell r="AO193" t="str">
            <v/>
          </cell>
          <cell r="AQ193" t="str">
            <v/>
          </cell>
          <cell r="AS193" t="str">
            <v/>
          </cell>
          <cell r="AU193" t="str">
            <v/>
          </cell>
          <cell r="AW193" t="str">
            <v/>
          </cell>
          <cell r="AY193" t="str">
            <v/>
          </cell>
          <cell r="BA193" t="str">
            <v/>
          </cell>
          <cell r="BC193" t="str">
            <v/>
          </cell>
          <cell r="BE193" t="str">
            <v/>
          </cell>
          <cell r="BG193" t="str">
            <v/>
          </cell>
          <cell r="BI193" t="str">
            <v/>
          </cell>
          <cell r="BK193" t="str">
            <v/>
          </cell>
          <cell r="BM193" t="str">
            <v/>
          </cell>
          <cell r="BO193" t="str">
            <v/>
          </cell>
          <cell r="BQ193" t="str">
            <v/>
          </cell>
          <cell r="BS193" t="str">
            <v/>
          </cell>
          <cell r="BU193" t="str">
            <v/>
          </cell>
          <cell r="BW193" t="str">
            <v/>
          </cell>
          <cell r="BY193" t="str">
            <v/>
          </cell>
          <cell r="CA193" t="str">
            <v/>
          </cell>
          <cell r="CC193" t="str">
            <v/>
          </cell>
          <cell r="CE193" t="str">
            <v/>
          </cell>
        </row>
        <row r="194">
          <cell r="E194" t="str">
            <v>Shell</v>
          </cell>
          <cell r="H194" t="str">
            <v/>
          </cell>
          <cell r="I194" t="str">
            <v/>
          </cell>
          <cell r="J194" t="str">
            <v/>
          </cell>
          <cell r="K194" t="str">
            <v/>
          </cell>
          <cell r="M194" t="str">
            <v/>
          </cell>
          <cell r="N194" t="str">
            <v/>
          </cell>
          <cell r="O194" t="str">
            <v/>
          </cell>
          <cell r="P194" t="str">
            <v/>
          </cell>
          <cell r="Q194" t="str">
            <v/>
          </cell>
          <cell r="S194" t="str">
            <v/>
          </cell>
          <cell r="U194" t="str">
            <v/>
          </cell>
          <cell r="V194">
            <v>0</v>
          </cell>
          <cell r="AA194" t="str">
            <v/>
          </cell>
          <cell r="AC194" t="str">
            <v/>
          </cell>
          <cell r="AE194" t="str">
            <v/>
          </cell>
          <cell r="AG194" t="str">
            <v/>
          </cell>
          <cell r="AI194" t="str">
            <v/>
          </cell>
          <cell r="AK194" t="str">
            <v/>
          </cell>
          <cell r="AM194" t="str">
            <v/>
          </cell>
          <cell r="AO194" t="str">
            <v/>
          </cell>
          <cell r="AQ194" t="str">
            <v/>
          </cell>
          <cell r="AS194" t="str">
            <v/>
          </cell>
          <cell r="AU194" t="str">
            <v/>
          </cell>
          <cell r="AW194" t="str">
            <v/>
          </cell>
          <cell r="AY194" t="str">
            <v/>
          </cell>
          <cell r="BA194" t="str">
            <v/>
          </cell>
          <cell r="BC194" t="str">
            <v/>
          </cell>
          <cell r="BE194" t="str">
            <v/>
          </cell>
          <cell r="BG194" t="str">
            <v/>
          </cell>
          <cell r="BI194" t="str">
            <v/>
          </cell>
          <cell r="BK194" t="str">
            <v/>
          </cell>
          <cell r="BM194" t="str">
            <v/>
          </cell>
          <cell r="BO194" t="str">
            <v/>
          </cell>
          <cell r="BQ194" t="str">
            <v/>
          </cell>
          <cell r="BS194" t="str">
            <v/>
          </cell>
          <cell r="BU194" t="str">
            <v/>
          </cell>
          <cell r="BW194" t="str">
            <v/>
          </cell>
          <cell r="BY194" t="str">
            <v/>
          </cell>
          <cell r="CA194" t="str">
            <v/>
          </cell>
          <cell r="CC194" t="str">
            <v/>
          </cell>
          <cell r="CE194" t="str">
            <v/>
          </cell>
        </row>
        <row r="195">
          <cell r="E195" t="str">
            <v>Shell</v>
          </cell>
          <cell r="H195">
            <v>5</v>
          </cell>
          <cell r="I195">
            <v>2.875</v>
          </cell>
          <cell r="J195">
            <v>7</v>
          </cell>
          <cell r="K195">
            <v>4.0249999999999995</v>
          </cell>
          <cell r="M195">
            <v>2.875</v>
          </cell>
          <cell r="N195">
            <v>5</v>
          </cell>
          <cell r="O195">
            <v>2.875</v>
          </cell>
          <cell r="P195">
            <v>3</v>
          </cell>
          <cell r="Q195">
            <v>1.7249999999999999</v>
          </cell>
          <cell r="S195">
            <v>1.7249999999999999</v>
          </cell>
          <cell r="U195">
            <v>0.57499999999999996</v>
          </cell>
          <cell r="V195">
            <v>29</v>
          </cell>
          <cell r="AA195" t="str">
            <v/>
          </cell>
          <cell r="AC195">
            <v>3.4499999999999997</v>
          </cell>
          <cell r="AE195" t="str">
            <v/>
          </cell>
          <cell r="AG195">
            <v>4.0249999999999995</v>
          </cell>
          <cell r="AI195" t="str">
            <v/>
          </cell>
          <cell r="AK195" t="str">
            <v/>
          </cell>
          <cell r="AM195" t="str">
            <v/>
          </cell>
          <cell r="AO195" t="str">
            <v/>
          </cell>
          <cell r="AQ195">
            <v>3.4499999999999997</v>
          </cell>
          <cell r="AS195" t="str">
            <v/>
          </cell>
          <cell r="AU195" t="str">
            <v/>
          </cell>
          <cell r="AW195" t="str">
            <v/>
          </cell>
          <cell r="AY195" t="str">
            <v/>
          </cell>
          <cell r="BA195" t="str">
            <v/>
          </cell>
          <cell r="BC195" t="str">
            <v/>
          </cell>
          <cell r="BE195" t="str">
            <v/>
          </cell>
          <cell r="BG195" t="str">
            <v/>
          </cell>
          <cell r="BI195" t="str">
            <v/>
          </cell>
          <cell r="BK195" t="str">
            <v/>
          </cell>
          <cell r="BM195" t="str">
            <v/>
          </cell>
          <cell r="BO195" t="str">
            <v/>
          </cell>
          <cell r="BQ195" t="str">
            <v/>
          </cell>
          <cell r="BS195" t="str">
            <v/>
          </cell>
          <cell r="BU195">
            <v>4.0249999999999995</v>
          </cell>
          <cell r="BW195">
            <v>2.2999999999999998</v>
          </cell>
          <cell r="BY195" t="str">
            <v/>
          </cell>
          <cell r="CA195" t="str">
            <v/>
          </cell>
          <cell r="CC195" t="str">
            <v/>
          </cell>
          <cell r="CE195" t="str">
            <v/>
          </cell>
        </row>
        <row r="196">
          <cell r="E196" t="str">
            <v>Shell</v>
          </cell>
          <cell r="H196" t="str">
            <v/>
          </cell>
          <cell r="I196" t="str">
            <v/>
          </cell>
          <cell r="J196" t="str">
            <v/>
          </cell>
          <cell r="K196" t="str">
            <v/>
          </cell>
          <cell r="M196" t="str">
            <v/>
          </cell>
          <cell r="N196" t="str">
            <v/>
          </cell>
          <cell r="O196" t="str">
            <v/>
          </cell>
          <cell r="P196" t="str">
            <v/>
          </cell>
          <cell r="Q196" t="str">
            <v/>
          </cell>
          <cell r="S196" t="str">
            <v/>
          </cell>
          <cell r="U196" t="str">
            <v/>
          </cell>
          <cell r="V196">
            <v>0</v>
          </cell>
          <cell r="AA196" t="str">
            <v/>
          </cell>
          <cell r="AC196" t="str">
            <v/>
          </cell>
          <cell r="AE196" t="str">
            <v/>
          </cell>
          <cell r="AG196" t="str">
            <v/>
          </cell>
          <cell r="AI196" t="str">
            <v/>
          </cell>
          <cell r="AK196" t="str">
            <v/>
          </cell>
          <cell r="AM196" t="str">
            <v/>
          </cell>
          <cell r="AO196" t="str">
            <v/>
          </cell>
          <cell r="AQ196" t="str">
            <v/>
          </cell>
          <cell r="AS196" t="str">
            <v/>
          </cell>
          <cell r="AU196" t="str">
            <v/>
          </cell>
          <cell r="AW196" t="str">
            <v/>
          </cell>
          <cell r="AY196" t="str">
            <v/>
          </cell>
          <cell r="BA196" t="str">
            <v/>
          </cell>
          <cell r="BC196" t="str">
            <v/>
          </cell>
          <cell r="BE196" t="str">
            <v/>
          </cell>
          <cell r="BG196" t="str">
            <v/>
          </cell>
          <cell r="BI196" t="str">
            <v/>
          </cell>
          <cell r="BK196" t="str">
            <v/>
          </cell>
          <cell r="BM196" t="str">
            <v/>
          </cell>
          <cell r="BO196" t="str">
            <v/>
          </cell>
          <cell r="BQ196" t="str">
            <v/>
          </cell>
          <cell r="BS196" t="str">
            <v/>
          </cell>
          <cell r="BU196" t="str">
            <v/>
          </cell>
          <cell r="BW196" t="str">
            <v/>
          </cell>
          <cell r="BY196" t="str">
            <v/>
          </cell>
          <cell r="CA196" t="str">
            <v/>
          </cell>
          <cell r="CC196" t="str">
            <v/>
          </cell>
          <cell r="CE196" t="str">
            <v/>
          </cell>
        </row>
        <row r="197">
          <cell r="E197" t="str">
            <v>Shell</v>
          </cell>
          <cell r="H197">
            <v>6</v>
          </cell>
          <cell r="I197">
            <v>3.4499999999999997</v>
          </cell>
          <cell r="J197">
            <v>6</v>
          </cell>
          <cell r="K197">
            <v>3.4499999999999997</v>
          </cell>
          <cell r="M197">
            <v>5.1749999999999998</v>
          </cell>
          <cell r="N197">
            <v>6</v>
          </cell>
          <cell r="O197">
            <v>3.4499999999999997</v>
          </cell>
          <cell r="P197">
            <v>7</v>
          </cell>
          <cell r="Q197">
            <v>4.0249999999999995</v>
          </cell>
          <cell r="S197">
            <v>4.0249999999999995</v>
          </cell>
          <cell r="U197">
            <v>4.0249999999999995</v>
          </cell>
          <cell r="V197">
            <v>48</v>
          </cell>
          <cell r="AA197">
            <v>0.57499999999999996</v>
          </cell>
          <cell r="AC197">
            <v>0.57499999999999996</v>
          </cell>
          <cell r="AE197">
            <v>0.57499999999999996</v>
          </cell>
          <cell r="AG197">
            <v>0.57499999999999996</v>
          </cell>
          <cell r="AI197">
            <v>2.875</v>
          </cell>
          <cell r="AK197">
            <v>2.875</v>
          </cell>
          <cell r="AM197">
            <v>2.875</v>
          </cell>
          <cell r="AO197">
            <v>2.875</v>
          </cell>
          <cell r="AQ197">
            <v>2.875</v>
          </cell>
          <cell r="AS197">
            <v>3.4499999999999997</v>
          </cell>
          <cell r="AU197">
            <v>3.4499999999999997</v>
          </cell>
          <cell r="AW197">
            <v>3.4499999999999997</v>
          </cell>
          <cell r="AY197">
            <v>3.4499999999999997</v>
          </cell>
          <cell r="BA197">
            <v>3.4499999999999997</v>
          </cell>
          <cell r="BC197">
            <v>1.1499999999999999</v>
          </cell>
          <cell r="BE197">
            <v>1.1499999999999999</v>
          </cell>
          <cell r="BG197">
            <v>1.1499999999999999</v>
          </cell>
          <cell r="BI197">
            <v>1.1499999999999999</v>
          </cell>
          <cell r="BK197">
            <v>1.1499999999999999</v>
          </cell>
          <cell r="BM197">
            <v>4.0249999999999995</v>
          </cell>
          <cell r="BO197">
            <v>2.2999999999999998</v>
          </cell>
          <cell r="BQ197">
            <v>4.5999999999999996</v>
          </cell>
          <cell r="BS197">
            <v>2.875</v>
          </cell>
          <cell r="BU197">
            <v>4.5999999999999996</v>
          </cell>
          <cell r="BW197">
            <v>1.7249999999999999</v>
          </cell>
          <cell r="BY197">
            <v>1.7249999999999999</v>
          </cell>
          <cell r="CA197">
            <v>1.7249999999999999</v>
          </cell>
          <cell r="CC197">
            <v>1.7249999999999999</v>
          </cell>
          <cell r="CE197">
            <v>1.7249999999999999</v>
          </cell>
        </row>
        <row r="198">
          <cell r="E198" t="str">
            <v>Shell</v>
          </cell>
          <cell r="H198" t="str">
            <v/>
          </cell>
          <cell r="I198" t="str">
            <v/>
          </cell>
          <cell r="J198" t="str">
            <v/>
          </cell>
          <cell r="K198" t="str">
            <v/>
          </cell>
          <cell r="M198" t="str">
            <v/>
          </cell>
          <cell r="N198" t="str">
            <v/>
          </cell>
          <cell r="O198" t="str">
            <v/>
          </cell>
          <cell r="P198" t="str">
            <v/>
          </cell>
          <cell r="Q198" t="str">
            <v/>
          </cell>
          <cell r="S198" t="str">
            <v/>
          </cell>
          <cell r="U198" t="str">
            <v/>
          </cell>
          <cell r="V198">
            <v>0</v>
          </cell>
          <cell r="AA198" t="str">
            <v/>
          </cell>
          <cell r="AC198" t="str">
            <v/>
          </cell>
          <cell r="AE198" t="str">
            <v/>
          </cell>
          <cell r="AG198" t="str">
            <v/>
          </cell>
          <cell r="AI198" t="str">
            <v/>
          </cell>
          <cell r="AK198" t="str">
            <v/>
          </cell>
          <cell r="AM198" t="str">
            <v/>
          </cell>
          <cell r="AO198" t="str">
            <v/>
          </cell>
          <cell r="AQ198" t="str">
            <v/>
          </cell>
          <cell r="AS198" t="str">
            <v/>
          </cell>
          <cell r="AU198" t="str">
            <v/>
          </cell>
          <cell r="AW198" t="str">
            <v/>
          </cell>
          <cell r="AY198" t="str">
            <v/>
          </cell>
          <cell r="BA198" t="str">
            <v/>
          </cell>
          <cell r="BC198" t="str">
            <v/>
          </cell>
          <cell r="BE198" t="str">
            <v/>
          </cell>
          <cell r="BG198" t="str">
            <v/>
          </cell>
          <cell r="BI198" t="str">
            <v/>
          </cell>
          <cell r="BK198" t="str">
            <v/>
          </cell>
          <cell r="BM198" t="str">
            <v/>
          </cell>
          <cell r="BO198" t="str">
            <v/>
          </cell>
          <cell r="BQ198" t="str">
            <v/>
          </cell>
          <cell r="BS198" t="str">
            <v/>
          </cell>
          <cell r="BU198" t="str">
            <v/>
          </cell>
          <cell r="BW198" t="str">
            <v/>
          </cell>
          <cell r="BY198" t="str">
            <v/>
          </cell>
          <cell r="CA198" t="str">
            <v/>
          </cell>
          <cell r="CC198" t="str">
            <v/>
          </cell>
          <cell r="CE198" t="str">
            <v/>
          </cell>
        </row>
        <row r="199">
          <cell r="E199" t="str">
            <v>Shell</v>
          </cell>
          <cell r="H199" t="str">
            <v/>
          </cell>
          <cell r="I199" t="str">
            <v/>
          </cell>
          <cell r="J199" t="str">
            <v/>
          </cell>
          <cell r="K199" t="str">
            <v/>
          </cell>
          <cell r="M199" t="str">
            <v/>
          </cell>
          <cell r="N199" t="str">
            <v/>
          </cell>
          <cell r="O199" t="str">
            <v/>
          </cell>
          <cell r="P199" t="str">
            <v/>
          </cell>
          <cell r="Q199" t="str">
            <v/>
          </cell>
          <cell r="S199" t="str">
            <v/>
          </cell>
          <cell r="U199" t="str">
            <v/>
          </cell>
          <cell r="V199">
            <v>0</v>
          </cell>
          <cell r="AA199" t="str">
            <v/>
          </cell>
          <cell r="AC199" t="str">
            <v/>
          </cell>
          <cell r="AE199" t="str">
            <v/>
          </cell>
          <cell r="AG199" t="str">
            <v/>
          </cell>
          <cell r="AI199" t="str">
            <v/>
          </cell>
          <cell r="AK199" t="str">
            <v/>
          </cell>
          <cell r="AM199" t="str">
            <v/>
          </cell>
          <cell r="AO199" t="str">
            <v/>
          </cell>
          <cell r="AQ199" t="str">
            <v/>
          </cell>
          <cell r="AS199" t="str">
            <v/>
          </cell>
          <cell r="AU199" t="str">
            <v/>
          </cell>
          <cell r="AW199" t="str">
            <v/>
          </cell>
          <cell r="AY199" t="str">
            <v/>
          </cell>
          <cell r="BA199" t="str">
            <v/>
          </cell>
          <cell r="BC199" t="str">
            <v/>
          </cell>
          <cell r="BE199" t="str">
            <v/>
          </cell>
          <cell r="BG199" t="str">
            <v/>
          </cell>
          <cell r="BI199" t="str">
            <v/>
          </cell>
          <cell r="BK199" t="str">
            <v/>
          </cell>
          <cell r="BM199" t="str">
            <v/>
          </cell>
          <cell r="BO199" t="str">
            <v/>
          </cell>
          <cell r="BQ199" t="str">
            <v/>
          </cell>
          <cell r="BS199" t="str">
            <v/>
          </cell>
          <cell r="BU199" t="str">
            <v/>
          </cell>
          <cell r="BW199" t="str">
            <v/>
          </cell>
          <cell r="BY199" t="str">
            <v/>
          </cell>
          <cell r="CA199" t="str">
            <v/>
          </cell>
          <cell r="CC199" t="str">
            <v/>
          </cell>
          <cell r="CE199" t="str">
            <v/>
          </cell>
        </row>
        <row r="200">
          <cell r="E200" t="str">
            <v>Shell</v>
          </cell>
          <cell r="H200">
            <v>6</v>
          </cell>
          <cell r="I200">
            <v>3.4499999999999997</v>
          </cell>
          <cell r="J200">
            <v>6</v>
          </cell>
          <cell r="K200">
            <v>3.4499999999999997</v>
          </cell>
          <cell r="M200">
            <v>1.1499999999999999</v>
          </cell>
          <cell r="N200">
            <v>3</v>
          </cell>
          <cell r="O200">
            <v>1.7249999999999999</v>
          </cell>
          <cell r="P200">
            <v>1</v>
          </cell>
          <cell r="Q200">
            <v>0.57499999999999996</v>
          </cell>
          <cell r="S200">
            <v>0.57499999999999996</v>
          </cell>
          <cell r="U200">
            <v>0.57499999999999996</v>
          </cell>
          <cell r="V200">
            <v>20</v>
          </cell>
          <cell r="AA200" t="str">
            <v/>
          </cell>
          <cell r="AC200">
            <v>3.4499999999999997</v>
          </cell>
          <cell r="AE200" t="str">
            <v/>
          </cell>
          <cell r="AG200">
            <v>4.0249999999999995</v>
          </cell>
          <cell r="AI200">
            <v>4.0249999999999995</v>
          </cell>
          <cell r="AK200">
            <v>3.4499999999999997</v>
          </cell>
          <cell r="AM200">
            <v>3.4499999999999997</v>
          </cell>
          <cell r="AO200">
            <v>3.4499999999999997</v>
          </cell>
          <cell r="AQ200">
            <v>1.7249999999999999</v>
          </cell>
          <cell r="AS200">
            <v>2.875</v>
          </cell>
          <cell r="AU200">
            <v>2.2999999999999998</v>
          </cell>
          <cell r="AW200">
            <v>3.4499999999999997</v>
          </cell>
          <cell r="AY200">
            <v>3.4499999999999997</v>
          </cell>
          <cell r="BA200" t="str">
            <v/>
          </cell>
          <cell r="BC200">
            <v>3.4499999999999997</v>
          </cell>
          <cell r="BE200" t="str">
            <v/>
          </cell>
          <cell r="BG200" t="str">
            <v/>
          </cell>
          <cell r="BI200">
            <v>4.0249999999999995</v>
          </cell>
          <cell r="BK200">
            <v>2.2999999999999998</v>
          </cell>
          <cell r="BM200" t="str">
            <v/>
          </cell>
          <cell r="BO200" t="str">
            <v/>
          </cell>
          <cell r="BQ200" t="str">
            <v/>
          </cell>
          <cell r="BS200" t="str">
            <v/>
          </cell>
          <cell r="BU200">
            <v>5.1749999999999998</v>
          </cell>
          <cell r="BW200">
            <v>4.5999999999999996</v>
          </cell>
          <cell r="BY200">
            <v>1.7249999999999999</v>
          </cell>
          <cell r="CA200" t="str">
            <v/>
          </cell>
          <cell r="CC200" t="str">
            <v/>
          </cell>
          <cell r="CE200" t="str">
            <v/>
          </cell>
        </row>
        <row r="201">
          <cell r="E201" t="str">
            <v>Shell</v>
          </cell>
          <cell r="H201" t="str">
            <v/>
          </cell>
          <cell r="I201" t="str">
            <v/>
          </cell>
          <cell r="J201" t="str">
            <v/>
          </cell>
          <cell r="K201" t="str">
            <v/>
          </cell>
          <cell r="M201" t="str">
            <v/>
          </cell>
          <cell r="N201" t="str">
            <v/>
          </cell>
          <cell r="O201" t="str">
            <v/>
          </cell>
          <cell r="P201" t="str">
            <v/>
          </cell>
          <cell r="Q201" t="str">
            <v/>
          </cell>
          <cell r="S201" t="str">
            <v/>
          </cell>
          <cell r="U201" t="str">
            <v/>
          </cell>
          <cell r="V201">
            <v>0</v>
          </cell>
          <cell r="AA201" t="str">
            <v/>
          </cell>
          <cell r="AC201" t="str">
            <v/>
          </cell>
          <cell r="AE201" t="str">
            <v/>
          </cell>
          <cell r="AG201" t="str">
            <v/>
          </cell>
          <cell r="AI201" t="str">
            <v/>
          </cell>
          <cell r="AK201" t="str">
            <v/>
          </cell>
          <cell r="AM201" t="str">
            <v/>
          </cell>
          <cell r="AO201" t="str">
            <v/>
          </cell>
          <cell r="AQ201" t="str">
            <v/>
          </cell>
          <cell r="AS201" t="str">
            <v/>
          </cell>
          <cell r="AU201" t="str">
            <v/>
          </cell>
          <cell r="AW201" t="str">
            <v/>
          </cell>
          <cell r="AY201" t="str">
            <v/>
          </cell>
          <cell r="BA201" t="str">
            <v/>
          </cell>
          <cell r="BC201" t="str">
            <v/>
          </cell>
          <cell r="BE201" t="str">
            <v/>
          </cell>
          <cell r="BG201" t="str">
            <v/>
          </cell>
          <cell r="BI201" t="str">
            <v/>
          </cell>
          <cell r="BK201" t="str">
            <v/>
          </cell>
          <cell r="BM201" t="str">
            <v/>
          </cell>
          <cell r="BO201" t="str">
            <v/>
          </cell>
          <cell r="BQ201" t="str">
            <v/>
          </cell>
          <cell r="BS201" t="str">
            <v/>
          </cell>
          <cell r="BU201" t="str">
            <v/>
          </cell>
          <cell r="BW201" t="str">
            <v/>
          </cell>
          <cell r="BY201" t="str">
            <v/>
          </cell>
          <cell r="CA201" t="str">
            <v/>
          </cell>
          <cell r="CC201" t="str">
            <v/>
          </cell>
          <cell r="CE201" t="str">
            <v/>
          </cell>
        </row>
        <row r="202">
          <cell r="E202" t="str">
            <v>Shell</v>
          </cell>
          <cell r="H202">
            <v>7</v>
          </cell>
          <cell r="I202">
            <v>4.0249999999999995</v>
          </cell>
          <cell r="J202">
            <v>7</v>
          </cell>
          <cell r="K202">
            <v>4.0249999999999995</v>
          </cell>
          <cell r="M202">
            <v>4.0249999999999995</v>
          </cell>
          <cell r="N202">
            <v>7</v>
          </cell>
          <cell r="O202">
            <v>4.0249999999999995</v>
          </cell>
          <cell r="P202">
            <v>7</v>
          </cell>
          <cell r="Q202">
            <v>4.0249999999999995</v>
          </cell>
          <cell r="S202">
            <v>2.875</v>
          </cell>
          <cell r="U202">
            <v>2.875</v>
          </cell>
          <cell r="V202">
            <v>45</v>
          </cell>
          <cell r="AA202" t="str">
            <v/>
          </cell>
          <cell r="AC202" t="str">
            <v/>
          </cell>
          <cell r="AE202" t="str">
            <v/>
          </cell>
          <cell r="AG202" t="str">
            <v/>
          </cell>
          <cell r="AI202">
            <v>4.0249999999999995</v>
          </cell>
          <cell r="AK202" t="str">
            <v/>
          </cell>
          <cell r="AM202" t="str">
            <v/>
          </cell>
          <cell r="AO202" t="str">
            <v/>
          </cell>
          <cell r="AQ202" t="str">
            <v/>
          </cell>
          <cell r="AS202">
            <v>3.4499999999999997</v>
          </cell>
          <cell r="AU202">
            <v>3.4499999999999997</v>
          </cell>
          <cell r="AW202">
            <v>3.4499999999999997</v>
          </cell>
          <cell r="AY202" t="str">
            <v/>
          </cell>
          <cell r="BA202" t="str">
            <v/>
          </cell>
          <cell r="BC202">
            <v>4.0249999999999995</v>
          </cell>
          <cell r="BE202" t="str">
            <v/>
          </cell>
          <cell r="BG202" t="str">
            <v/>
          </cell>
          <cell r="BI202" t="str">
            <v/>
          </cell>
          <cell r="BK202" t="str">
            <v/>
          </cell>
          <cell r="BM202" t="str">
            <v/>
          </cell>
          <cell r="BO202" t="str">
            <v/>
          </cell>
          <cell r="BQ202" t="str">
            <v/>
          </cell>
          <cell r="BS202" t="str">
            <v/>
          </cell>
          <cell r="BU202" t="str">
            <v/>
          </cell>
          <cell r="BW202">
            <v>4.5999999999999996</v>
          </cell>
          <cell r="BY202" t="str">
            <v/>
          </cell>
          <cell r="CA202" t="str">
            <v/>
          </cell>
          <cell r="CC202">
            <v>4.0249999999999995</v>
          </cell>
          <cell r="CE202" t="str">
            <v/>
          </cell>
        </row>
        <row r="203">
          <cell r="E203" t="str">
            <v>Shell</v>
          </cell>
          <cell r="H203">
            <v>5</v>
          </cell>
          <cell r="I203">
            <v>2.875</v>
          </cell>
          <cell r="J203">
            <v>7</v>
          </cell>
          <cell r="K203">
            <v>4.0249999999999995</v>
          </cell>
          <cell r="M203">
            <v>0.57499999999999996</v>
          </cell>
          <cell r="N203">
            <v>5</v>
          </cell>
          <cell r="O203">
            <v>2.875</v>
          </cell>
          <cell r="P203">
            <v>1</v>
          </cell>
          <cell r="Q203">
            <v>0.57499999999999996</v>
          </cell>
          <cell r="S203">
            <v>2.875</v>
          </cell>
          <cell r="U203">
            <v>0.57499999999999996</v>
          </cell>
          <cell r="V203">
            <v>25</v>
          </cell>
          <cell r="AA203" t="str">
            <v/>
          </cell>
          <cell r="AC203">
            <v>2.875</v>
          </cell>
          <cell r="AE203">
            <v>2.875</v>
          </cell>
          <cell r="AG203">
            <v>3.4499999999999997</v>
          </cell>
          <cell r="AI203" t="str">
            <v/>
          </cell>
          <cell r="AK203">
            <v>3.4499999999999997</v>
          </cell>
          <cell r="AM203" t="str">
            <v/>
          </cell>
          <cell r="AO203" t="str">
            <v/>
          </cell>
          <cell r="AQ203">
            <v>4.0249999999999995</v>
          </cell>
          <cell r="AS203">
            <v>3.4499999999999997</v>
          </cell>
          <cell r="AU203">
            <v>3.4499999999999997</v>
          </cell>
          <cell r="AW203">
            <v>3.4499999999999997</v>
          </cell>
          <cell r="AY203">
            <v>3.4499999999999997</v>
          </cell>
          <cell r="BA203">
            <v>4.0249999999999995</v>
          </cell>
          <cell r="BC203" t="str">
            <v/>
          </cell>
          <cell r="BE203" t="str">
            <v/>
          </cell>
          <cell r="BG203" t="str">
            <v/>
          </cell>
          <cell r="BI203">
            <v>4.0249999999999995</v>
          </cell>
          <cell r="BK203" t="str">
            <v/>
          </cell>
          <cell r="BM203" t="str">
            <v/>
          </cell>
          <cell r="BO203" t="str">
            <v/>
          </cell>
          <cell r="BQ203" t="str">
            <v/>
          </cell>
          <cell r="BS203">
            <v>3.4499999999999997</v>
          </cell>
          <cell r="BU203">
            <v>5.1749999999999998</v>
          </cell>
          <cell r="BW203">
            <v>3.4499999999999997</v>
          </cell>
          <cell r="BY203" t="str">
            <v/>
          </cell>
          <cell r="CA203">
            <v>3.4499999999999997</v>
          </cell>
          <cell r="CC203" t="str">
            <v/>
          </cell>
          <cell r="CE203">
            <v>3.4499999999999997</v>
          </cell>
        </row>
        <row r="204">
          <cell r="E204" t="str">
            <v>Shell</v>
          </cell>
          <cell r="H204" t="str">
            <v/>
          </cell>
          <cell r="I204" t="str">
            <v/>
          </cell>
          <cell r="J204" t="str">
            <v/>
          </cell>
          <cell r="K204" t="str">
            <v/>
          </cell>
          <cell r="M204" t="str">
            <v/>
          </cell>
          <cell r="N204" t="str">
            <v/>
          </cell>
          <cell r="O204" t="str">
            <v/>
          </cell>
          <cell r="P204" t="str">
            <v/>
          </cell>
          <cell r="Q204" t="str">
            <v/>
          </cell>
          <cell r="S204" t="str">
            <v/>
          </cell>
          <cell r="U204" t="str">
            <v/>
          </cell>
          <cell r="V204">
            <v>0</v>
          </cell>
          <cell r="AA204" t="str">
            <v/>
          </cell>
          <cell r="AC204" t="str">
            <v/>
          </cell>
          <cell r="AE204" t="str">
            <v/>
          </cell>
          <cell r="AG204" t="str">
            <v/>
          </cell>
          <cell r="AI204" t="str">
            <v/>
          </cell>
          <cell r="AK204" t="str">
            <v/>
          </cell>
          <cell r="AM204" t="str">
            <v/>
          </cell>
          <cell r="AO204" t="str">
            <v/>
          </cell>
          <cell r="AQ204" t="str">
            <v/>
          </cell>
          <cell r="AS204" t="str">
            <v/>
          </cell>
          <cell r="AU204" t="str">
            <v/>
          </cell>
          <cell r="AW204" t="str">
            <v/>
          </cell>
          <cell r="AY204" t="str">
            <v/>
          </cell>
          <cell r="BA204" t="str">
            <v/>
          </cell>
          <cell r="BC204" t="str">
            <v/>
          </cell>
          <cell r="BE204" t="str">
            <v/>
          </cell>
          <cell r="BG204" t="str">
            <v/>
          </cell>
          <cell r="BI204" t="str">
            <v/>
          </cell>
          <cell r="BK204" t="str">
            <v/>
          </cell>
          <cell r="BM204" t="str">
            <v/>
          </cell>
          <cell r="BO204" t="str">
            <v/>
          </cell>
          <cell r="BQ204" t="str">
            <v/>
          </cell>
          <cell r="BS204" t="str">
            <v/>
          </cell>
          <cell r="BU204" t="str">
            <v/>
          </cell>
          <cell r="BW204" t="str">
            <v/>
          </cell>
          <cell r="BY204" t="str">
            <v/>
          </cell>
          <cell r="CA204" t="str">
            <v/>
          </cell>
          <cell r="CC204" t="str">
            <v/>
          </cell>
          <cell r="CE204" t="str">
            <v/>
          </cell>
        </row>
        <row r="205">
          <cell r="E205" t="str">
            <v>Shell</v>
          </cell>
          <cell r="H205">
            <v>8</v>
          </cell>
          <cell r="I205">
            <v>4.5999999999999996</v>
          </cell>
          <cell r="J205">
            <v>8</v>
          </cell>
          <cell r="K205">
            <v>4.5999999999999996</v>
          </cell>
          <cell r="M205">
            <v>3.4499999999999997</v>
          </cell>
          <cell r="N205">
            <v>5</v>
          </cell>
          <cell r="O205">
            <v>2.875</v>
          </cell>
          <cell r="P205">
            <v>5</v>
          </cell>
          <cell r="Q205">
            <v>2.875</v>
          </cell>
          <cell r="S205">
            <v>1.1499999999999999</v>
          </cell>
          <cell r="U205">
            <v>0.57499999999999996</v>
          </cell>
          <cell r="V205">
            <v>35</v>
          </cell>
          <cell r="AA205" t="str">
            <v/>
          </cell>
          <cell r="AC205" t="str">
            <v/>
          </cell>
          <cell r="AE205" t="str">
            <v/>
          </cell>
          <cell r="AG205" t="str">
            <v/>
          </cell>
          <cell r="AI205" t="str">
            <v/>
          </cell>
          <cell r="AK205" t="str">
            <v/>
          </cell>
          <cell r="AM205" t="str">
            <v/>
          </cell>
          <cell r="AO205" t="str">
            <v/>
          </cell>
          <cell r="AQ205" t="str">
            <v/>
          </cell>
          <cell r="AS205">
            <v>4.5999999999999996</v>
          </cell>
          <cell r="AU205">
            <v>4.5999999999999996</v>
          </cell>
          <cell r="AW205">
            <v>4.0249999999999995</v>
          </cell>
          <cell r="AY205" t="str">
            <v/>
          </cell>
          <cell r="BA205" t="str">
            <v/>
          </cell>
          <cell r="BC205" t="str">
            <v/>
          </cell>
          <cell r="BE205" t="str">
            <v/>
          </cell>
          <cell r="BG205" t="str">
            <v/>
          </cell>
          <cell r="BI205" t="str">
            <v/>
          </cell>
          <cell r="BK205" t="str">
            <v/>
          </cell>
          <cell r="BM205" t="str">
            <v/>
          </cell>
          <cell r="BO205" t="str">
            <v/>
          </cell>
          <cell r="BQ205" t="str">
            <v/>
          </cell>
          <cell r="BS205" t="str">
            <v/>
          </cell>
          <cell r="BU205" t="str">
            <v/>
          </cell>
          <cell r="BW205" t="str">
            <v/>
          </cell>
          <cell r="BY205" t="str">
            <v/>
          </cell>
          <cell r="CA205" t="str">
            <v/>
          </cell>
          <cell r="CC205" t="str">
            <v/>
          </cell>
          <cell r="CE205" t="str">
            <v/>
          </cell>
        </row>
        <row r="206">
          <cell r="E206" t="str">
            <v>Shell</v>
          </cell>
          <cell r="H206">
            <v>8</v>
          </cell>
          <cell r="I206">
            <v>4.5999999999999996</v>
          </cell>
          <cell r="J206">
            <v>8</v>
          </cell>
          <cell r="K206">
            <v>4.5999999999999996</v>
          </cell>
          <cell r="M206">
            <v>4.0249999999999995</v>
          </cell>
          <cell r="N206">
            <v>7</v>
          </cell>
          <cell r="O206">
            <v>4.0249999999999995</v>
          </cell>
          <cell r="P206">
            <v>6</v>
          </cell>
          <cell r="Q206">
            <v>3.4499999999999997</v>
          </cell>
          <cell r="S206">
            <v>5.1749999999999998</v>
          </cell>
          <cell r="U206">
            <v>4.0249999999999995</v>
          </cell>
          <cell r="V206">
            <v>52</v>
          </cell>
          <cell r="AA206">
            <v>5.1749999999999998</v>
          </cell>
          <cell r="AC206">
            <v>4.5999999999999996</v>
          </cell>
          <cell r="AE206">
            <v>5.1749999999999998</v>
          </cell>
          <cell r="AG206">
            <v>4.5999999999999996</v>
          </cell>
          <cell r="AI206">
            <v>4.5999999999999996</v>
          </cell>
          <cell r="AK206">
            <v>4.5999999999999996</v>
          </cell>
          <cell r="AM206">
            <v>4.5999999999999996</v>
          </cell>
          <cell r="AO206" t="str">
            <v/>
          </cell>
          <cell r="AQ206">
            <v>4.5999999999999996</v>
          </cell>
          <cell r="AS206">
            <v>4.0249999999999995</v>
          </cell>
          <cell r="AU206">
            <v>4.0249999999999995</v>
          </cell>
          <cell r="AW206" t="str">
            <v/>
          </cell>
          <cell r="AY206">
            <v>4.0249999999999995</v>
          </cell>
          <cell r="BA206">
            <v>4.5999999999999996</v>
          </cell>
          <cell r="BC206" t="str">
            <v/>
          </cell>
          <cell r="BE206">
            <v>4.0249999999999995</v>
          </cell>
          <cell r="BG206">
            <v>4.0249999999999995</v>
          </cell>
          <cell r="BI206">
            <v>3.4499999999999997</v>
          </cell>
          <cell r="BK206">
            <v>4.5999999999999996</v>
          </cell>
          <cell r="BM206">
            <v>3.4499999999999997</v>
          </cell>
          <cell r="BO206">
            <v>4.5999999999999996</v>
          </cell>
          <cell r="BQ206">
            <v>4.5999999999999996</v>
          </cell>
          <cell r="BS206">
            <v>4.5999999999999996</v>
          </cell>
          <cell r="BU206">
            <v>4.5999999999999996</v>
          </cell>
          <cell r="BW206" t="str">
            <v/>
          </cell>
          <cell r="BY206" t="str">
            <v/>
          </cell>
          <cell r="CA206">
            <v>4.5999999999999996</v>
          </cell>
          <cell r="CC206">
            <v>4.5999999999999996</v>
          </cell>
          <cell r="CE206">
            <v>4.5999999999999996</v>
          </cell>
        </row>
        <row r="207">
          <cell r="E207" t="str">
            <v>Shell</v>
          </cell>
          <cell r="H207" t="str">
            <v/>
          </cell>
          <cell r="I207" t="str">
            <v/>
          </cell>
          <cell r="J207" t="str">
            <v/>
          </cell>
          <cell r="K207" t="str">
            <v/>
          </cell>
          <cell r="M207" t="str">
            <v/>
          </cell>
          <cell r="N207" t="str">
            <v/>
          </cell>
          <cell r="O207" t="str">
            <v/>
          </cell>
          <cell r="P207" t="str">
            <v/>
          </cell>
          <cell r="Q207" t="str">
            <v/>
          </cell>
          <cell r="S207" t="str">
            <v/>
          </cell>
          <cell r="U207" t="str">
            <v/>
          </cell>
          <cell r="V207">
            <v>0</v>
          </cell>
          <cell r="AA207" t="str">
            <v/>
          </cell>
          <cell r="AC207" t="str">
            <v/>
          </cell>
          <cell r="AE207" t="str">
            <v/>
          </cell>
          <cell r="AG207" t="str">
            <v/>
          </cell>
          <cell r="AI207" t="str">
            <v/>
          </cell>
          <cell r="AK207" t="str">
            <v/>
          </cell>
          <cell r="AM207" t="str">
            <v/>
          </cell>
          <cell r="AO207" t="str">
            <v/>
          </cell>
          <cell r="AQ207" t="str">
            <v/>
          </cell>
          <cell r="AS207" t="str">
            <v/>
          </cell>
          <cell r="AU207" t="str">
            <v/>
          </cell>
          <cell r="AW207" t="str">
            <v/>
          </cell>
          <cell r="AY207" t="str">
            <v/>
          </cell>
          <cell r="BA207" t="str">
            <v/>
          </cell>
          <cell r="BC207" t="str">
            <v/>
          </cell>
          <cell r="BE207" t="str">
            <v/>
          </cell>
          <cell r="BG207" t="str">
            <v/>
          </cell>
          <cell r="BI207" t="str">
            <v/>
          </cell>
          <cell r="BK207" t="str">
            <v/>
          </cell>
          <cell r="BM207" t="str">
            <v/>
          </cell>
          <cell r="BO207" t="str">
            <v/>
          </cell>
          <cell r="BQ207" t="str">
            <v/>
          </cell>
          <cell r="BS207" t="str">
            <v/>
          </cell>
          <cell r="BU207" t="str">
            <v/>
          </cell>
          <cell r="BW207" t="str">
            <v/>
          </cell>
          <cell r="BY207" t="str">
            <v/>
          </cell>
          <cell r="CA207" t="str">
            <v/>
          </cell>
          <cell r="CC207" t="str">
            <v/>
          </cell>
          <cell r="CE207" t="str">
            <v/>
          </cell>
        </row>
        <row r="208">
          <cell r="E208" t="str">
            <v>Shell</v>
          </cell>
          <cell r="H208">
            <v>2</v>
          </cell>
          <cell r="I208">
            <v>0.92307692307692302</v>
          </cell>
          <cell r="J208">
            <v>2</v>
          </cell>
          <cell r="K208">
            <v>0.92307692307692302</v>
          </cell>
          <cell r="M208">
            <v>0.92307692307692302</v>
          </cell>
          <cell r="N208">
            <v>2</v>
          </cell>
          <cell r="O208">
            <v>0.92307692307692302</v>
          </cell>
          <cell r="P208">
            <v>2</v>
          </cell>
          <cell r="Q208">
            <v>0.92307692307692302</v>
          </cell>
          <cell r="S208">
            <v>3.6923076923076921</v>
          </cell>
          <cell r="U208">
            <v>3.2307692307692304</v>
          </cell>
          <cell r="V208">
            <v>25</v>
          </cell>
          <cell r="AA208">
            <v>0.92307692307692302</v>
          </cell>
          <cell r="AC208">
            <v>0.46153846153846151</v>
          </cell>
          <cell r="AE208">
            <v>0.46153846153846151</v>
          </cell>
          <cell r="AG208">
            <v>0.46153846153846151</v>
          </cell>
          <cell r="AI208">
            <v>0.92307692307692302</v>
          </cell>
          <cell r="AK208" t="str">
            <v/>
          </cell>
          <cell r="AM208">
            <v>2.7692307692307692</v>
          </cell>
          <cell r="AO208">
            <v>0.46153846153846151</v>
          </cell>
          <cell r="AQ208">
            <v>0.46153846153846151</v>
          </cell>
          <cell r="AS208">
            <v>0.46153846153846151</v>
          </cell>
          <cell r="AU208">
            <v>0.46153846153846151</v>
          </cell>
          <cell r="AW208">
            <v>0.92307692307692302</v>
          </cell>
          <cell r="AY208">
            <v>0.46153846153846151</v>
          </cell>
          <cell r="BA208" t="str">
            <v/>
          </cell>
          <cell r="BC208">
            <v>0.46153846153846151</v>
          </cell>
          <cell r="BE208">
            <v>2.7692307692307692</v>
          </cell>
          <cell r="BG208">
            <v>0.46153846153846151</v>
          </cell>
          <cell r="BI208">
            <v>2.3076923076923075</v>
          </cell>
          <cell r="BK208">
            <v>0.46153846153846151</v>
          </cell>
          <cell r="BM208">
            <v>0.92307692307692302</v>
          </cell>
          <cell r="BO208">
            <v>0.46153846153846151</v>
          </cell>
          <cell r="BQ208" t="str">
            <v/>
          </cell>
          <cell r="BS208">
            <v>2.3076923076923075</v>
          </cell>
          <cell r="BU208">
            <v>2.3076923076923075</v>
          </cell>
          <cell r="BW208">
            <v>0.92307692307692302</v>
          </cell>
          <cell r="BY208">
            <v>2.3076923076923075</v>
          </cell>
          <cell r="CA208">
            <v>0.46153846153846151</v>
          </cell>
          <cell r="CC208">
            <v>0.46153846153846151</v>
          </cell>
          <cell r="CE208" t="str">
            <v/>
          </cell>
        </row>
        <row r="209">
          <cell r="E209" t="str">
            <v>Shell</v>
          </cell>
          <cell r="H209">
            <v>6</v>
          </cell>
          <cell r="I209">
            <v>2.7692307692307692</v>
          </cell>
          <cell r="J209">
            <v>6</v>
          </cell>
          <cell r="K209">
            <v>2.7692307692307692</v>
          </cell>
          <cell r="M209">
            <v>3.6923076923076921</v>
          </cell>
          <cell r="N209">
            <v>7</v>
          </cell>
          <cell r="O209">
            <v>3.2307692307692304</v>
          </cell>
          <cell r="P209">
            <v>3</v>
          </cell>
          <cell r="Q209">
            <v>1.3846153846153846</v>
          </cell>
          <cell r="S209">
            <v>1.846153846153846</v>
          </cell>
          <cell r="U209">
            <v>0.46153846153846151</v>
          </cell>
          <cell r="V209">
            <v>35</v>
          </cell>
          <cell r="AA209" t="str">
            <v/>
          </cell>
          <cell r="AC209" t="str">
            <v/>
          </cell>
          <cell r="AE209" t="str">
            <v/>
          </cell>
          <cell r="AG209" t="str">
            <v/>
          </cell>
          <cell r="AI209">
            <v>2.7692307692307692</v>
          </cell>
          <cell r="AK209">
            <v>2.3076923076923075</v>
          </cell>
          <cell r="AM209">
            <v>3.6923076923076921</v>
          </cell>
          <cell r="AO209">
            <v>3.2307692307692304</v>
          </cell>
          <cell r="AQ209">
            <v>2.3076923076923075</v>
          </cell>
          <cell r="AS209">
            <v>2.7692307692307692</v>
          </cell>
          <cell r="AU209">
            <v>2.7692307692307692</v>
          </cell>
          <cell r="AW209">
            <v>4.1538461538461533</v>
          </cell>
          <cell r="AY209">
            <v>1.846153846153846</v>
          </cell>
          <cell r="BA209">
            <v>3.6923076923076921</v>
          </cell>
          <cell r="BC209">
            <v>2.7692307692307692</v>
          </cell>
          <cell r="BE209">
            <v>3.2307692307692304</v>
          </cell>
          <cell r="BG209">
            <v>2.3076923076923075</v>
          </cell>
          <cell r="BI209">
            <v>3.2307692307692304</v>
          </cell>
          <cell r="BK209">
            <v>2.3076923076923075</v>
          </cell>
          <cell r="BM209">
            <v>2.7692307692307692</v>
          </cell>
          <cell r="BO209">
            <v>2.7692307692307692</v>
          </cell>
          <cell r="BQ209">
            <v>2.3076923076923075</v>
          </cell>
          <cell r="BS209">
            <v>3.2307692307692304</v>
          </cell>
          <cell r="BU209">
            <v>2.3076923076923075</v>
          </cell>
          <cell r="BW209">
            <v>3.2307692307692304</v>
          </cell>
          <cell r="BY209">
            <v>1.846153846153846</v>
          </cell>
          <cell r="CA209">
            <v>2.7692307692307692</v>
          </cell>
          <cell r="CC209">
            <v>2.7692307692307692</v>
          </cell>
          <cell r="CE209">
            <v>3.2307692307692304</v>
          </cell>
        </row>
        <row r="210">
          <cell r="E210" t="str">
            <v>Shell</v>
          </cell>
          <cell r="H210" t="str">
            <v/>
          </cell>
          <cell r="I210" t="str">
            <v/>
          </cell>
          <cell r="J210" t="str">
            <v/>
          </cell>
          <cell r="K210" t="str">
            <v/>
          </cell>
          <cell r="M210" t="str">
            <v/>
          </cell>
          <cell r="N210" t="str">
            <v/>
          </cell>
          <cell r="O210" t="str">
            <v/>
          </cell>
          <cell r="P210" t="str">
            <v/>
          </cell>
          <cell r="Q210" t="str">
            <v/>
          </cell>
          <cell r="S210" t="str">
            <v/>
          </cell>
          <cell r="U210" t="str">
            <v/>
          </cell>
          <cell r="V210">
            <v>0</v>
          </cell>
          <cell r="AA210" t="str">
            <v/>
          </cell>
          <cell r="AC210" t="str">
            <v/>
          </cell>
          <cell r="AE210" t="str">
            <v/>
          </cell>
          <cell r="AG210" t="str">
            <v/>
          </cell>
          <cell r="AI210" t="str">
            <v/>
          </cell>
          <cell r="AK210" t="str">
            <v/>
          </cell>
          <cell r="AM210" t="str">
            <v/>
          </cell>
          <cell r="AO210" t="str">
            <v/>
          </cell>
          <cell r="AQ210" t="str">
            <v/>
          </cell>
          <cell r="AS210" t="str">
            <v/>
          </cell>
          <cell r="AU210" t="str">
            <v/>
          </cell>
          <cell r="AW210" t="str">
            <v/>
          </cell>
          <cell r="AY210" t="str">
            <v/>
          </cell>
          <cell r="BA210" t="str">
            <v/>
          </cell>
          <cell r="BC210" t="str">
            <v/>
          </cell>
          <cell r="BE210" t="str">
            <v/>
          </cell>
          <cell r="BG210" t="str">
            <v/>
          </cell>
          <cell r="BI210" t="str">
            <v/>
          </cell>
          <cell r="BK210" t="str">
            <v/>
          </cell>
          <cell r="BM210" t="str">
            <v/>
          </cell>
          <cell r="BO210" t="str">
            <v/>
          </cell>
          <cell r="BQ210" t="str">
            <v/>
          </cell>
          <cell r="BS210" t="str">
            <v/>
          </cell>
          <cell r="BU210" t="str">
            <v/>
          </cell>
          <cell r="BW210" t="str">
            <v/>
          </cell>
          <cell r="BY210" t="str">
            <v/>
          </cell>
          <cell r="CA210" t="str">
            <v/>
          </cell>
          <cell r="CC210" t="str">
            <v/>
          </cell>
          <cell r="CE210" t="str">
            <v/>
          </cell>
        </row>
        <row r="211">
          <cell r="E211" t="str">
            <v>Shell</v>
          </cell>
          <cell r="H211">
            <v>4</v>
          </cell>
          <cell r="I211">
            <v>1.846153846153846</v>
          </cell>
          <cell r="J211">
            <v>2</v>
          </cell>
          <cell r="K211">
            <v>0.92307692307692302</v>
          </cell>
          <cell r="M211">
            <v>1.846153846153846</v>
          </cell>
          <cell r="N211">
            <v>4</v>
          </cell>
          <cell r="O211">
            <v>1.846153846153846</v>
          </cell>
          <cell r="P211">
            <v>3</v>
          </cell>
          <cell r="Q211">
            <v>1.3846153846153846</v>
          </cell>
          <cell r="S211">
            <v>3.2307692307692304</v>
          </cell>
          <cell r="U211">
            <v>2.3076923076923075</v>
          </cell>
          <cell r="V211">
            <v>29</v>
          </cell>
          <cell r="AA211" t="str">
            <v/>
          </cell>
          <cell r="AC211" t="str">
            <v/>
          </cell>
          <cell r="AE211" t="str">
            <v/>
          </cell>
          <cell r="AG211" t="str">
            <v/>
          </cell>
          <cell r="AI211" t="str">
            <v/>
          </cell>
          <cell r="AK211" t="str">
            <v/>
          </cell>
          <cell r="AM211" t="str">
            <v/>
          </cell>
          <cell r="AO211" t="str">
            <v/>
          </cell>
          <cell r="AQ211">
            <v>3.2307692307692304</v>
          </cell>
          <cell r="AS211" t="str">
            <v/>
          </cell>
          <cell r="AU211">
            <v>0.92307692307692302</v>
          </cell>
          <cell r="AW211">
            <v>2.7692307692307692</v>
          </cell>
          <cell r="AY211">
            <v>0.92307692307692302</v>
          </cell>
          <cell r="BA211" t="str">
            <v/>
          </cell>
          <cell r="BC211" t="str">
            <v/>
          </cell>
          <cell r="BE211" t="str">
            <v/>
          </cell>
          <cell r="BG211" t="str">
            <v/>
          </cell>
          <cell r="BI211" t="str">
            <v/>
          </cell>
          <cell r="BK211" t="str">
            <v/>
          </cell>
          <cell r="BM211" t="str">
            <v/>
          </cell>
          <cell r="BO211" t="str">
            <v/>
          </cell>
          <cell r="BQ211" t="str">
            <v/>
          </cell>
          <cell r="BS211" t="str">
            <v/>
          </cell>
          <cell r="BU211" t="str">
            <v/>
          </cell>
          <cell r="BW211">
            <v>3.2307692307692304</v>
          </cell>
          <cell r="BY211" t="str">
            <v/>
          </cell>
          <cell r="CA211" t="str">
            <v/>
          </cell>
          <cell r="CC211" t="str">
            <v/>
          </cell>
          <cell r="CE211" t="str">
            <v/>
          </cell>
        </row>
        <row r="212">
          <cell r="E212" t="str">
            <v>Shell</v>
          </cell>
          <cell r="H212">
            <v>3</v>
          </cell>
          <cell r="I212">
            <v>4.4042553191489358</v>
          </cell>
          <cell r="J212">
            <v>2</v>
          </cell>
          <cell r="K212">
            <v>2.9361702127659575</v>
          </cell>
          <cell r="M212">
            <v>13.212765957446809</v>
          </cell>
          <cell r="N212">
            <v>2</v>
          </cell>
          <cell r="O212">
            <v>2.9361702127659575</v>
          </cell>
          <cell r="P212">
            <v>1</v>
          </cell>
          <cell r="Q212">
            <v>1.4680851063829787</v>
          </cell>
          <cell r="S212">
            <v>14.680851063829788</v>
          </cell>
          <cell r="U212">
            <v>7.3404255319148941</v>
          </cell>
          <cell r="V212">
            <v>32</v>
          </cell>
          <cell r="AA212" t="str">
            <v/>
          </cell>
          <cell r="AC212">
            <v>2.9361702127659575</v>
          </cell>
          <cell r="AE212" t="str">
            <v/>
          </cell>
          <cell r="AG212">
            <v>2.9361702127659575</v>
          </cell>
          <cell r="AI212">
            <v>10.276595744680851</v>
          </cell>
          <cell r="AK212">
            <v>11.74468085106383</v>
          </cell>
          <cell r="AM212">
            <v>11.74468085106383</v>
          </cell>
          <cell r="AO212">
            <v>1.4680851063829787</v>
          </cell>
          <cell r="AQ212">
            <v>1.4680851063829787</v>
          </cell>
          <cell r="AS212">
            <v>2.9361702127659575</v>
          </cell>
          <cell r="AU212">
            <v>4.4042553191489358</v>
          </cell>
          <cell r="AW212">
            <v>10.276595744680851</v>
          </cell>
          <cell r="AY212">
            <v>5.8723404255319149</v>
          </cell>
          <cell r="BA212">
            <v>13.212765957446809</v>
          </cell>
          <cell r="BC212" t="str">
            <v/>
          </cell>
          <cell r="BE212">
            <v>13.212765957446809</v>
          </cell>
          <cell r="BG212">
            <v>2.9361702127659575</v>
          </cell>
          <cell r="BI212">
            <v>10.276595744680851</v>
          </cell>
          <cell r="BK212">
            <v>4.4042553191489358</v>
          </cell>
          <cell r="BM212">
            <v>1.4680851063829787</v>
          </cell>
          <cell r="BO212">
            <v>4.4042553191489358</v>
          </cell>
          <cell r="BQ212">
            <v>2.9361702127659575</v>
          </cell>
          <cell r="BS212">
            <v>13.212765957446809</v>
          </cell>
          <cell r="BU212" t="str">
            <v/>
          </cell>
          <cell r="BW212">
            <v>7.3404255319148941</v>
          </cell>
          <cell r="BY212">
            <v>11.74468085106383</v>
          </cell>
          <cell r="CA212">
            <v>10.276595744680851</v>
          </cell>
          <cell r="CC212">
            <v>11.74468085106383</v>
          </cell>
          <cell r="CE212">
            <v>14.680851063829788</v>
          </cell>
        </row>
        <row r="213">
          <cell r="E213" t="str">
            <v>Shell</v>
          </cell>
          <cell r="H213" t="str">
            <v/>
          </cell>
          <cell r="I213" t="str">
            <v/>
          </cell>
          <cell r="J213" t="str">
            <v/>
          </cell>
          <cell r="K213" t="str">
            <v/>
          </cell>
          <cell r="M213" t="str">
            <v/>
          </cell>
          <cell r="N213" t="str">
            <v/>
          </cell>
          <cell r="O213" t="str">
            <v/>
          </cell>
          <cell r="P213" t="str">
            <v/>
          </cell>
          <cell r="Q213" t="str">
            <v/>
          </cell>
          <cell r="S213" t="str">
            <v/>
          </cell>
          <cell r="U213" t="str">
            <v/>
          </cell>
          <cell r="V213">
            <v>0</v>
          </cell>
          <cell r="AA213" t="str">
            <v/>
          </cell>
          <cell r="AC213" t="str">
            <v/>
          </cell>
          <cell r="AE213" t="str">
            <v/>
          </cell>
          <cell r="AG213" t="str">
            <v/>
          </cell>
          <cell r="AI213" t="str">
            <v/>
          </cell>
          <cell r="AK213" t="str">
            <v/>
          </cell>
          <cell r="AM213" t="str">
            <v/>
          </cell>
          <cell r="AO213" t="str">
            <v/>
          </cell>
          <cell r="AQ213" t="str">
            <v/>
          </cell>
          <cell r="AS213" t="str">
            <v/>
          </cell>
          <cell r="AU213" t="str">
            <v/>
          </cell>
          <cell r="AW213" t="str">
            <v/>
          </cell>
          <cell r="AY213" t="str">
            <v/>
          </cell>
          <cell r="BA213" t="str">
            <v/>
          </cell>
          <cell r="BC213" t="str">
            <v/>
          </cell>
          <cell r="BE213" t="str">
            <v/>
          </cell>
          <cell r="BG213" t="str">
            <v/>
          </cell>
          <cell r="BI213" t="str">
            <v/>
          </cell>
          <cell r="BK213" t="str">
            <v/>
          </cell>
          <cell r="BM213" t="str">
            <v/>
          </cell>
          <cell r="BO213" t="str">
            <v/>
          </cell>
          <cell r="BQ213" t="str">
            <v/>
          </cell>
          <cell r="BS213" t="str">
            <v/>
          </cell>
          <cell r="BU213" t="str">
            <v/>
          </cell>
          <cell r="BW213" t="str">
            <v/>
          </cell>
          <cell r="BY213" t="str">
            <v/>
          </cell>
          <cell r="CA213" t="str">
            <v/>
          </cell>
          <cell r="CC213" t="str">
            <v/>
          </cell>
          <cell r="CE213" t="str">
            <v/>
          </cell>
        </row>
        <row r="214">
          <cell r="E214" t="str">
            <v>Shell</v>
          </cell>
          <cell r="H214">
            <v>8</v>
          </cell>
          <cell r="I214">
            <v>11.74468085106383</v>
          </cell>
          <cell r="J214">
            <v>6</v>
          </cell>
          <cell r="K214">
            <v>8.8085106382978715</v>
          </cell>
          <cell r="M214">
            <v>13.212765957446809</v>
          </cell>
          <cell r="N214">
            <v>6</v>
          </cell>
          <cell r="O214">
            <v>8.8085106382978715</v>
          </cell>
          <cell r="P214">
            <v>6</v>
          </cell>
          <cell r="Q214">
            <v>8.8085106382978715</v>
          </cell>
          <cell r="S214">
            <v>13.212765957446809</v>
          </cell>
          <cell r="U214">
            <v>14.680851063829788</v>
          </cell>
          <cell r="V214">
            <v>54</v>
          </cell>
          <cell r="AA214">
            <v>8.8085106382978715</v>
          </cell>
          <cell r="AC214">
            <v>13.212765957446809</v>
          </cell>
          <cell r="AE214" t="str">
            <v/>
          </cell>
          <cell r="AG214">
            <v>10.276595744680851</v>
          </cell>
          <cell r="AI214">
            <v>7.3404255319148941</v>
          </cell>
          <cell r="AK214">
            <v>10.276595744680851</v>
          </cell>
          <cell r="AM214">
            <v>10.276595744680851</v>
          </cell>
          <cell r="AO214" t="str">
            <v/>
          </cell>
          <cell r="AQ214">
            <v>8.8085106382978715</v>
          </cell>
          <cell r="AS214">
            <v>11.74468085106383</v>
          </cell>
          <cell r="AU214">
            <v>11.74468085106383</v>
          </cell>
          <cell r="AW214">
            <v>14.680851063829788</v>
          </cell>
          <cell r="AY214">
            <v>8.8085106382978715</v>
          </cell>
          <cell r="BA214">
            <v>13.212765957446809</v>
          </cell>
          <cell r="BC214">
            <v>11.74468085106383</v>
          </cell>
          <cell r="BE214">
            <v>8.8085106382978715</v>
          </cell>
          <cell r="BG214">
            <v>8.8085106382978715</v>
          </cell>
          <cell r="BI214">
            <v>10.276595744680851</v>
          </cell>
          <cell r="BK214">
            <v>10.276595744680851</v>
          </cell>
          <cell r="BM214">
            <v>5.8723404255319149</v>
          </cell>
          <cell r="BO214">
            <v>7.3404255319148941</v>
          </cell>
          <cell r="BQ214">
            <v>8.8085106382978715</v>
          </cell>
          <cell r="BS214">
            <v>10.276595744680851</v>
          </cell>
          <cell r="BU214">
            <v>14.680851063829788</v>
          </cell>
          <cell r="BW214">
            <v>11.74468085106383</v>
          </cell>
          <cell r="BY214">
            <v>7.3404255319148941</v>
          </cell>
          <cell r="CA214">
            <v>7.3404255319148941</v>
          </cell>
          <cell r="CC214">
            <v>7.3404255319148941</v>
          </cell>
          <cell r="CE214" t="str">
            <v/>
          </cell>
        </row>
        <row r="215">
          <cell r="E215" t="str">
            <v>Shell</v>
          </cell>
          <cell r="H215" t="str">
            <v/>
          </cell>
          <cell r="I215" t="str">
            <v/>
          </cell>
          <cell r="J215" t="str">
            <v/>
          </cell>
          <cell r="K215" t="str">
            <v/>
          </cell>
          <cell r="M215" t="str">
            <v/>
          </cell>
          <cell r="N215" t="str">
            <v/>
          </cell>
          <cell r="O215" t="str">
            <v/>
          </cell>
          <cell r="P215" t="str">
            <v/>
          </cell>
          <cell r="Q215" t="str">
            <v/>
          </cell>
          <cell r="S215" t="str">
            <v/>
          </cell>
          <cell r="U215" t="str">
            <v/>
          </cell>
          <cell r="V215">
            <v>0</v>
          </cell>
          <cell r="AA215" t="str">
            <v/>
          </cell>
          <cell r="AC215" t="str">
            <v/>
          </cell>
          <cell r="AE215" t="str">
            <v/>
          </cell>
          <cell r="AG215" t="str">
            <v/>
          </cell>
          <cell r="AI215" t="str">
            <v/>
          </cell>
          <cell r="AK215" t="str">
            <v/>
          </cell>
          <cell r="AM215" t="str">
            <v/>
          </cell>
          <cell r="AO215" t="str">
            <v/>
          </cell>
          <cell r="AQ215" t="str">
            <v/>
          </cell>
          <cell r="AS215" t="str">
            <v/>
          </cell>
          <cell r="AU215" t="str">
            <v/>
          </cell>
          <cell r="AW215" t="str">
            <v/>
          </cell>
          <cell r="AY215" t="str">
            <v/>
          </cell>
          <cell r="BA215" t="str">
            <v/>
          </cell>
          <cell r="BC215" t="str">
            <v/>
          </cell>
          <cell r="BE215" t="str">
            <v/>
          </cell>
          <cell r="BG215" t="str">
            <v/>
          </cell>
          <cell r="BI215" t="str">
            <v/>
          </cell>
          <cell r="BK215" t="str">
            <v/>
          </cell>
          <cell r="BM215" t="str">
            <v/>
          </cell>
          <cell r="BO215" t="str">
            <v/>
          </cell>
          <cell r="BQ215" t="str">
            <v/>
          </cell>
          <cell r="BS215" t="str">
            <v/>
          </cell>
          <cell r="BU215" t="str">
            <v/>
          </cell>
          <cell r="BW215" t="str">
            <v/>
          </cell>
          <cell r="BY215" t="str">
            <v/>
          </cell>
          <cell r="CA215" t="str">
            <v/>
          </cell>
          <cell r="CC215" t="str">
            <v/>
          </cell>
          <cell r="CE215" t="str">
            <v/>
          </cell>
        </row>
        <row r="216">
          <cell r="E216" t="str">
            <v>Shell</v>
          </cell>
          <cell r="H216" t="str">
            <v/>
          </cell>
          <cell r="I216" t="str">
            <v/>
          </cell>
          <cell r="J216" t="str">
            <v/>
          </cell>
          <cell r="K216" t="str">
            <v/>
          </cell>
          <cell r="M216" t="str">
            <v/>
          </cell>
          <cell r="N216" t="str">
            <v/>
          </cell>
          <cell r="O216" t="str">
            <v/>
          </cell>
          <cell r="P216" t="str">
            <v/>
          </cell>
          <cell r="Q216" t="str">
            <v/>
          </cell>
          <cell r="S216" t="str">
            <v/>
          </cell>
          <cell r="U216" t="str">
            <v/>
          </cell>
          <cell r="V216">
            <v>0</v>
          </cell>
          <cell r="AA216" t="str">
            <v/>
          </cell>
          <cell r="AC216" t="str">
            <v/>
          </cell>
          <cell r="AE216" t="str">
            <v/>
          </cell>
          <cell r="AG216" t="str">
            <v/>
          </cell>
          <cell r="AI216" t="str">
            <v/>
          </cell>
          <cell r="AK216" t="str">
            <v/>
          </cell>
          <cell r="AM216" t="str">
            <v/>
          </cell>
          <cell r="AO216" t="str">
            <v/>
          </cell>
          <cell r="AQ216" t="str">
            <v/>
          </cell>
          <cell r="AS216" t="str">
            <v/>
          </cell>
          <cell r="AU216" t="str">
            <v/>
          </cell>
          <cell r="AW216" t="str">
            <v/>
          </cell>
          <cell r="AY216" t="str">
            <v/>
          </cell>
          <cell r="BA216" t="str">
            <v/>
          </cell>
          <cell r="BC216" t="str">
            <v/>
          </cell>
          <cell r="BE216" t="str">
            <v/>
          </cell>
          <cell r="BG216" t="str">
            <v/>
          </cell>
          <cell r="BI216" t="str">
            <v/>
          </cell>
          <cell r="BK216" t="str">
            <v/>
          </cell>
          <cell r="BM216" t="str">
            <v/>
          </cell>
          <cell r="BO216" t="str">
            <v/>
          </cell>
          <cell r="BQ216" t="str">
            <v/>
          </cell>
          <cell r="BS216" t="str">
            <v/>
          </cell>
          <cell r="BU216" t="str">
            <v/>
          </cell>
          <cell r="BW216" t="str">
            <v/>
          </cell>
          <cell r="BY216" t="str">
            <v/>
          </cell>
          <cell r="CA216" t="str">
            <v/>
          </cell>
          <cell r="CC216" t="str">
            <v/>
          </cell>
          <cell r="CE216" t="str">
            <v/>
          </cell>
        </row>
        <row r="217">
          <cell r="E217" t="str">
            <v>Shell</v>
          </cell>
          <cell r="H217">
            <v>9</v>
          </cell>
          <cell r="I217">
            <v>13.212765957446809</v>
          </cell>
          <cell r="J217">
            <v>10</v>
          </cell>
          <cell r="K217">
            <v>14.680851063829788</v>
          </cell>
          <cell r="M217">
            <v>13.212765957446809</v>
          </cell>
          <cell r="N217">
            <v>9</v>
          </cell>
          <cell r="O217">
            <v>13.212765957446809</v>
          </cell>
          <cell r="P217">
            <v>9</v>
          </cell>
          <cell r="Q217">
            <v>13.212765957446809</v>
          </cell>
          <cell r="S217">
            <v>13.212765957446809</v>
          </cell>
          <cell r="U217">
            <v>13.212765957446809</v>
          </cell>
          <cell r="V217">
            <v>64</v>
          </cell>
          <cell r="AA217">
            <v>13.212765957446809</v>
          </cell>
          <cell r="AC217">
            <v>13.212765957446809</v>
          </cell>
          <cell r="AE217">
            <v>14.680851063829788</v>
          </cell>
          <cell r="AG217">
            <v>13.212765957446809</v>
          </cell>
          <cell r="AI217">
            <v>11.74468085106383</v>
          </cell>
          <cell r="AK217">
            <v>14.680851063829788</v>
          </cell>
          <cell r="AM217">
            <v>13.212765957446809</v>
          </cell>
          <cell r="AO217" t="str">
            <v/>
          </cell>
          <cell r="AQ217">
            <v>13.212765957446809</v>
          </cell>
          <cell r="AS217">
            <v>13.212765957446809</v>
          </cell>
          <cell r="AU217">
            <v>13.212765957446809</v>
          </cell>
          <cell r="AW217">
            <v>13.212765957446809</v>
          </cell>
          <cell r="AY217">
            <v>13.212765957446809</v>
          </cell>
          <cell r="BA217">
            <v>13.212765957446809</v>
          </cell>
          <cell r="BC217">
            <v>13.212765957446809</v>
          </cell>
          <cell r="BE217" t="str">
            <v/>
          </cell>
          <cell r="BG217">
            <v>13.212765957446809</v>
          </cell>
          <cell r="BI217" t="str">
            <v/>
          </cell>
          <cell r="BK217" t="str">
            <v/>
          </cell>
          <cell r="BM217" t="str">
            <v/>
          </cell>
          <cell r="BO217">
            <v>13.212765957446809</v>
          </cell>
          <cell r="BQ217">
            <v>13.212765957446809</v>
          </cell>
          <cell r="BS217">
            <v>13.212765957446809</v>
          </cell>
          <cell r="BU217">
            <v>14.680851063829788</v>
          </cell>
          <cell r="BW217">
            <v>13.212765957446809</v>
          </cell>
          <cell r="BY217" t="str">
            <v/>
          </cell>
          <cell r="CA217">
            <v>13.212765957446809</v>
          </cell>
          <cell r="CC217">
            <v>13.212765957446809</v>
          </cell>
          <cell r="CE217">
            <v>13.212765957446809</v>
          </cell>
        </row>
        <row r="218">
          <cell r="E218" t="str">
            <v>Shell</v>
          </cell>
          <cell r="H218" t="str">
            <v/>
          </cell>
          <cell r="I218" t="str">
            <v/>
          </cell>
          <cell r="J218" t="str">
            <v/>
          </cell>
          <cell r="K218" t="str">
            <v/>
          </cell>
          <cell r="M218" t="str">
            <v/>
          </cell>
          <cell r="N218" t="str">
            <v/>
          </cell>
          <cell r="O218" t="str">
            <v/>
          </cell>
          <cell r="P218" t="str">
            <v/>
          </cell>
          <cell r="Q218" t="str">
            <v/>
          </cell>
          <cell r="S218" t="str">
            <v/>
          </cell>
          <cell r="U218" t="str">
            <v/>
          </cell>
          <cell r="V218">
            <v>0</v>
          </cell>
          <cell r="AA218" t="str">
            <v/>
          </cell>
          <cell r="AC218" t="str">
            <v/>
          </cell>
          <cell r="AE218" t="str">
            <v/>
          </cell>
          <cell r="AG218" t="str">
            <v/>
          </cell>
          <cell r="AI218" t="str">
            <v/>
          </cell>
          <cell r="AK218" t="str">
            <v/>
          </cell>
          <cell r="AM218" t="str">
            <v/>
          </cell>
          <cell r="AO218" t="str">
            <v/>
          </cell>
          <cell r="AQ218" t="str">
            <v/>
          </cell>
          <cell r="AS218" t="str">
            <v/>
          </cell>
          <cell r="AU218" t="str">
            <v/>
          </cell>
          <cell r="AW218" t="str">
            <v/>
          </cell>
          <cell r="AY218" t="str">
            <v/>
          </cell>
          <cell r="BA218" t="str">
            <v/>
          </cell>
          <cell r="BC218" t="str">
            <v/>
          </cell>
          <cell r="BE218" t="str">
            <v/>
          </cell>
          <cell r="BG218" t="str">
            <v/>
          </cell>
          <cell r="BI218" t="str">
            <v/>
          </cell>
          <cell r="BK218" t="str">
            <v/>
          </cell>
          <cell r="BM218" t="str">
            <v/>
          </cell>
          <cell r="BO218" t="str">
            <v/>
          </cell>
          <cell r="BQ218" t="str">
            <v/>
          </cell>
          <cell r="BS218" t="str">
            <v/>
          </cell>
          <cell r="BU218" t="str">
            <v/>
          </cell>
          <cell r="BW218" t="str">
            <v/>
          </cell>
          <cell r="BY218" t="str">
            <v/>
          </cell>
          <cell r="CA218" t="str">
            <v/>
          </cell>
          <cell r="CC218" t="str">
            <v/>
          </cell>
          <cell r="CE218" t="str">
            <v/>
          </cell>
        </row>
        <row r="219">
          <cell r="E219" t="str">
            <v>Shell</v>
          </cell>
          <cell r="H219">
            <v>5</v>
          </cell>
          <cell r="I219">
            <v>7.3404255319148941</v>
          </cell>
          <cell r="J219">
            <v>1</v>
          </cell>
          <cell r="K219">
            <v>1.4680851063829787</v>
          </cell>
          <cell r="M219">
            <v>1.4680851063829787</v>
          </cell>
          <cell r="N219">
            <v>1</v>
          </cell>
          <cell r="O219">
            <v>1.4680851063829787</v>
          </cell>
          <cell r="P219">
            <v>1</v>
          </cell>
          <cell r="Q219">
            <v>1.4680851063829787</v>
          </cell>
          <cell r="S219">
            <v>1.4680851063829787</v>
          </cell>
          <cell r="U219">
            <v>1.4680851063829787</v>
          </cell>
          <cell r="V219">
            <v>11</v>
          </cell>
          <cell r="AA219" t="str">
            <v/>
          </cell>
          <cell r="AC219" t="str">
            <v/>
          </cell>
          <cell r="AE219" t="str">
            <v/>
          </cell>
          <cell r="AG219" t="str">
            <v/>
          </cell>
          <cell r="AI219" t="str">
            <v/>
          </cell>
          <cell r="AK219" t="str">
            <v/>
          </cell>
          <cell r="AM219" t="str">
            <v/>
          </cell>
          <cell r="AO219" t="str">
            <v/>
          </cell>
          <cell r="AQ219" t="str">
            <v/>
          </cell>
          <cell r="AS219" t="str">
            <v/>
          </cell>
          <cell r="AU219" t="str">
            <v/>
          </cell>
          <cell r="AW219" t="str">
            <v/>
          </cell>
          <cell r="AY219" t="str">
            <v/>
          </cell>
          <cell r="BA219" t="str">
            <v/>
          </cell>
          <cell r="BC219" t="str">
            <v/>
          </cell>
          <cell r="BE219" t="str">
            <v/>
          </cell>
          <cell r="BG219" t="str">
            <v/>
          </cell>
          <cell r="BI219" t="str">
            <v/>
          </cell>
          <cell r="BK219" t="str">
            <v/>
          </cell>
          <cell r="BM219" t="str">
            <v/>
          </cell>
          <cell r="BO219" t="str">
            <v/>
          </cell>
          <cell r="BQ219" t="str">
            <v/>
          </cell>
          <cell r="BS219" t="str">
            <v/>
          </cell>
          <cell r="BU219" t="str">
            <v/>
          </cell>
          <cell r="BW219" t="str">
            <v/>
          </cell>
          <cell r="BY219" t="str">
            <v/>
          </cell>
          <cell r="CA219" t="str">
            <v/>
          </cell>
          <cell r="CC219" t="str">
            <v/>
          </cell>
          <cell r="CE219" t="str">
            <v/>
          </cell>
        </row>
        <row r="220">
          <cell r="E220" t="str">
            <v>Shell</v>
          </cell>
          <cell r="H220">
            <v>8</v>
          </cell>
          <cell r="I220">
            <v>11.74468085106383</v>
          </cell>
          <cell r="J220">
            <v>8</v>
          </cell>
          <cell r="K220">
            <v>11.74468085106383</v>
          </cell>
          <cell r="M220">
            <v>11.74468085106383</v>
          </cell>
          <cell r="N220">
            <v>5</v>
          </cell>
          <cell r="O220">
            <v>7.3404255319148941</v>
          </cell>
          <cell r="P220">
            <v>6</v>
          </cell>
          <cell r="Q220">
            <v>8.8085106382978715</v>
          </cell>
          <cell r="S220">
            <v>8.8085106382978715</v>
          </cell>
          <cell r="U220">
            <v>11.74468085106383</v>
          </cell>
          <cell r="V220">
            <v>49</v>
          </cell>
          <cell r="AA220">
            <v>11.74468085106383</v>
          </cell>
          <cell r="AC220">
            <v>11.74468085106383</v>
          </cell>
          <cell r="AE220" t="str">
            <v/>
          </cell>
          <cell r="AG220">
            <v>11.74468085106383</v>
          </cell>
          <cell r="AI220">
            <v>11.74468085106383</v>
          </cell>
          <cell r="AK220">
            <v>11.74468085106383</v>
          </cell>
          <cell r="AM220">
            <v>11.74468085106383</v>
          </cell>
          <cell r="AO220">
            <v>11.74468085106383</v>
          </cell>
          <cell r="AQ220">
            <v>11.74468085106383</v>
          </cell>
          <cell r="AS220">
            <v>11.74468085106383</v>
          </cell>
          <cell r="AU220">
            <v>11.74468085106383</v>
          </cell>
          <cell r="AW220">
            <v>11.74468085106383</v>
          </cell>
          <cell r="AY220">
            <v>11.74468085106383</v>
          </cell>
          <cell r="BA220">
            <v>11.74468085106383</v>
          </cell>
          <cell r="BC220">
            <v>11.74468085106383</v>
          </cell>
          <cell r="BE220" t="str">
            <v/>
          </cell>
          <cell r="BG220">
            <v>11.74468085106383</v>
          </cell>
          <cell r="BI220">
            <v>11.74468085106383</v>
          </cell>
          <cell r="BK220">
            <v>11.74468085106383</v>
          </cell>
          <cell r="BM220">
            <v>11.74468085106383</v>
          </cell>
          <cell r="BO220">
            <v>11.74468085106383</v>
          </cell>
          <cell r="BQ220">
            <v>11.74468085106383</v>
          </cell>
          <cell r="BS220">
            <v>11.74468085106383</v>
          </cell>
          <cell r="BU220">
            <v>11.74468085106383</v>
          </cell>
          <cell r="BW220">
            <v>11.74468085106383</v>
          </cell>
          <cell r="BY220" t="str">
            <v/>
          </cell>
          <cell r="CA220" t="str">
            <v/>
          </cell>
          <cell r="CC220" t="str">
            <v/>
          </cell>
          <cell r="CE220">
            <v>11.74468085106383</v>
          </cell>
        </row>
        <row r="221">
          <cell r="E221" t="str">
            <v>Shell</v>
          </cell>
          <cell r="H221" t="str">
            <v/>
          </cell>
          <cell r="I221" t="str">
            <v/>
          </cell>
          <cell r="J221" t="str">
            <v/>
          </cell>
          <cell r="K221" t="str">
            <v/>
          </cell>
          <cell r="M221" t="str">
            <v/>
          </cell>
          <cell r="N221" t="str">
            <v/>
          </cell>
          <cell r="O221" t="str">
            <v/>
          </cell>
          <cell r="P221" t="str">
            <v/>
          </cell>
          <cell r="Q221" t="str">
            <v/>
          </cell>
          <cell r="S221" t="str">
            <v/>
          </cell>
          <cell r="U221" t="str">
            <v/>
          </cell>
          <cell r="V221">
            <v>0</v>
          </cell>
          <cell r="AA221" t="str">
            <v/>
          </cell>
          <cell r="AC221" t="str">
            <v/>
          </cell>
          <cell r="AE221" t="str">
            <v/>
          </cell>
          <cell r="AG221" t="str">
            <v/>
          </cell>
          <cell r="AI221" t="str">
            <v/>
          </cell>
          <cell r="AK221" t="str">
            <v/>
          </cell>
          <cell r="AM221" t="str">
            <v/>
          </cell>
          <cell r="AO221" t="str">
            <v/>
          </cell>
          <cell r="AQ221" t="str">
            <v/>
          </cell>
          <cell r="AS221" t="str">
            <v/>
          </cell>
          <cell r="AU221" t="str">
            <v/>
          </cell>
          <cell r="AW221" t="str">
            <v/>
          </cell>
          <cell r="AY221" t="str">
            <v/>
          </cell>
          <cell r="BA221" t="str">
            <v/>
          </cell>
          <cell r="BC221" t="str">
            <v/>
          </cell>
          <cell r="BE221" t="str">
            <v/>
          </cell>
          <cell r="BG221" t="str">
            <v/>
          </cell>
          <cell r="BI221" t="str">
            <v/>
          </cell>
          <cell r="BK221" t="str">
            <v/>
          </cell>
          <cell r="BM221" t="str">
            <v/>
          </cell>
          <cell r="BO221" t="str">
            <v/>
          </cell>
          <cell r="BQ221" t="str">
            <v/>
          </cell>
          <cell r="BS221" t="str">
            <v/>
          </cell>
          <cell r="BU221" t="str">
            <v/>
          </cell>
          <cell r="BW221" t="str">
            <v/>
          </cell>
          <cell r="BY221" t="str">
            <v/>
          </cell>
          <cell r="CA221" t="str">
            <v/>
          </cell>
          <cell r="CC221" t="str">
            <v/>
          </cell>
          <cell r="CE221" t="str">
            <v/>
          </cell>
        </row>
        <row r="222">
          <cell r="E222" t="str">
            <v>Shell</v>
          </cell>
          <cell r="H222">
            <v>4</v>
          </cell>
          <cell r="I222">
            <v>5.8723404255319149</v>
          </cell>
          <cell r="J222">
            <v>4</v>
          </cell>
          <cell r="K222">
            <v>5.8723404255319149</v>
          </cell>
          <cell r="M222">
            <v>7.3404255319148941</v>
          </cell>
          <cell r="N222">
            <v>2</v>
          </cell>
          <cell r="O222">
            <v>2.9361702127659575</v>
          </cell>
          <cell r="P222">
            <v>4</v>
          </cell>
          <cell r="Q222">
            <v>5.8723404255319149</v>
          </cell>
          <cell r="S222">
            <v>8.8085106382978715</v>
          </cell>
          <cell r="U222">
            <v>8.8085106382978715</v>
          </cell>
          <cell r="V222">
            <v>31</v>
          </cell>
          <cell r="AA222" t="str">
            <v/>
          </cell>
          <cell r="AC222" t="str">
            <v/>
          </cell>
          <cell r="AE222" t="str">
            <v/>
          </cell>
          <cell r="AG222" t="str">
            <v/>
          </cell>
          <cell r="AI222" t="str">
            <v/>
          </cell>
          <cell r="AK222" t="str">
            <v/>
          </cell>
          <cell r="AM222" t="str">
            <v/>
          </cell>
          <cell r="AO222" t="str">
            <v/>
          </cell>
          <cell r="AQ222" t="str">
            <v/>
          </cell>
          <cell r="AS222" t="str">
            <v/>
          </cell>
          <cell r="AU222" t="str">
            <v/>
          </cell>
          <cell r="AW222" t="str">
            <v/>
          </cell>
          <cell r="AY222" t="str">
            <v/>
          </cell>
          <cell r="BA222" t="str">
            <v/>
          </cell>
          <cell r="BC222" t="str">
            <v/>
          </cell>
          <cell r="BE222" t="str">
            <v/>
          </cell>
          <cell r="BG222" t="str">
            <v/>
          </cell>
          <cell r="BI222" t="str">
            <v/>
          </cell>
          <cell r="BK222" t="str">
            <v/>
          </cell>
          <cell r="BM222" t="str">
            <v/>
          </cell>
          <cell r="BO222" t="str">
            <v/>
          </cell>
          <cell r="BQ222" t="str">
            <v/>
          </cell>
          <cell r="BS222" t="str">
            <v/>
          </cell>
          <cell r="BU222" t="str">
            <v/>
          </cell>
          <cell r="BW222" t="str">
            <v/>
          </cell>
          <cell r="BY222" t="str">
            <v/>
          </cell>
          <cell r="CA222" t="str">
            <v/>
          </cell>
          <cell r="CC222" t="str">
            <v/>
          </cell>
          <cell r="CE222" t="str">
            <v/>
          </cell>
        </row>
        <row r="223">
          <cell r="E223" t="str">
            <v>Shell</v>
          </cell>
          <cell r="H223" t="str">
            <v/>
          </cell>
          <cell r="I223" t="str">
            <v/>
          </cell>
          <cell r="J223" t="str">
            <v/>
          </cell>
          <cell r="K223" t="str">
            <v/>
          </cell>
          <cell r="M223" t="str">
            <v/>
          </cell>
          <cell r="N223" t="str">
            <v/>
          </cell>
          <cell r="O223" t="str">
            <v/>
          </cell>
          <cell r="P223" t="str">
            <v/>
          </cell>
          <cell r="Q223" t="str">
            <v/>
          </cell>
          <cell r="S223" t="str">
            <v/>
          </cell>
          <cell r="U223" t="str">
            <v/>
          </cell>
          <cell r="V223">
            <v>0</v>
          </cell>
          <cell r="AA223" t="str">
            <v/>
          </cell>
          <cell r="AC223" t="str">
            <v/>
          </cell>
          <cell r="AE223" t="str">
            <v/>
          </cell>
          <cell r="AG223" t="str">
            <v/>
          </cell>
          <cell r="AI223" t="str">
            <v/>
          </cell>
          <cell r="AK223" t="str">
            <v/>
          </cell>
          <cell r="AM223" t="str">
            <v/>
          </cell>
          <cell r="AO223" t="str">
            <v/>
          </cell>
          <cell r="AQ223" t="str">
            <v/>
          </cell>
          <cell r="AS223" t="str">
            <v/>
          </cell>
          <cell r="AU223" t="str">
            <v/>
          </cell>
          <cell r="AW223" t="str">
            <v/>
          </cell>
          <cell r="AY223" t="str">
            <v/>
          </cell>
          <cell r="BA223" t="str">
            <v/>
          </cell>
          <cell r="BC223" t="str">
            <v/>
          </cell>
          <cell r="BE223" t="str">
            <v/>
          </cell>
          <cell r="BG223" t="str">
            <v/>
          </cell>
          <cell r="BI223" t="str">
            <v/>
          </cell>
          <cell r="BK223" t="str">
            <v/>
          </cell>
          <cell r="BM223" t="str">
            <v/>
          </cell>
          <cell r="BO223" t="str">
            <v/>
          </cell>
          <cell r="BQ223" t="str">
            <v/>
          </cell>
          <cell r="BS223" t="str">
            <v/>
          </cell>
          <cell r="BU223" t="str">
            <v/>
          </cell>
          <cell r="BW223" t="str">
            <v/>
          </cell>
          <cell r="BY223" t="str">
            <v/>
          </cell>
          <cell r="CA223" t="str">
            <v/>
          </cell>
          <cell r="CC223" t="str">
            <v/>
          </cell>
          <cell r="CE223" t="str">
            <v/>
          </cell>
        </row>
        <row r="224">
          <cell r="E224" t="str">
            <v>Visa</v>
          </cell>
          <cell r="H224">
            <v>5</v>
          </cell>
          <cell r="I224">
            <v>2.875</v>
          </cell>
          <cell r="J224">
            <v>5</v>
          </cell>
          <cell r="K224">
            <v>2.875</v>
          </cell>
          <cell r="M224">
            <v>2.875</v>
          </cell>
          <cell r="N224">
            <v>5</v>
          </cell>
          <cell r="O224">
            <v>2.875</v>
          </cell>
          <cell r="P224">
            <v>5</v>
          </cell>
          <cell r="Q224">
            <v>2.875</v>
          </cell>
          <cell r="S224">
            <v>2.875</v>
          </cell>
          <cell r="U224">
            <v>2.875</v>
          </cell>
          <cell r="V224">
            <v>35</v>
          </cell>
          <cell r="AA224">
            <v>2.875</v>
          </cell>
          <cell r="AC224">
            <v>2.875</v>
          </cell>
          <cell r="AE224">
            <v>2.875</v>
          </cell>
          <cell r="AG224">
            <v>2.875</v>
          </cell>
          <cell r="AI224">
            <v>2.875</v>
          </cell>
          <cell r="AK224">
            <v>2.875</v>
          </cell>
          <cell r="AM224">
            <v>2.875</v>
          </cell>
          <cell r="AO224">
            <v>2.875</v>
          </cell>
          <cell r="AQ224">
            <v>2.875</v>
          </cell>
          <cell r="AS224">
            <v>2.875</v>
          </cell>
          <cell r="AU224">
            <v>2.875</v>
          </cell>
          <cell r="AW224">
            <v>2.875</v>
          </cell>
          <cell r="AY224">
            <v>2.875</v>
          </cell>
          <cell r="BA224">
            <v>2.875</v>
          </cell>
          <cell r="BC224">
            <v>2.875</v>
          </cell>
          <cell r="BE224">
            <v>2.875</v>
          </cell>
          <cell r="BG224">
            <v>2.875</v>
          </cell>
          <cell r="BI224">
            <v>2.875</v>
          </cell>
          <cell r="BK224">
            <v>2.875</v>
          </cell>
          <cell r="BM224">
            <v>2.875</v>
          </cell>
          <cell r="BO224">
            <v>2.875</v>
          </cell>
          <cell r="BQ224">
            <v>2.875</v>
          </cell>
          <cell r="BS224">
            <v>2.875</v>
          </cell>
          <cell r="BU224">
            <v>2.875</v>
          </cell>
          <cell r="BW224">
            <v>2.875</v>
          </cell>
          <cell r="BY224">
            <v>2.875</v>
          </cell>
          <cell r="CA224">
            <v>2.875</v>
          </cell>
          <cell r="CC224">
            <v>2.875</v>
          </cell>
          <cell r="CE224">
            <v>2.875</v>
          </cell>
        </row>
        <row r="225">
          <cell r="E225" t="str">
            <v>Visa</v>
          </cell>
          <cell r="H225">
            <v>9</v>
          </cell>
          <cell r="I225">
            <v>5.1749999999999998</v>
          </cell>
          <cell r="J225">
            <v>9</v>
          </cell>
          <cell r="K225">
            <v>5.1749999999999998</v>
          </cell>
          <cell r="M225">
            <v>2.875</v>
          </cell>
          <cell r="N225">
            <v>5</v>
          </cell>
          <cell r="O225">
            <v>2.875</v>
          </cell>
          <cell r="P225">
            <v>9</v>
          </cell>
          <cell r="Q225">
            <v>5.1749999999999998</v>
          </cell>
          <cell r="S225">
            <v>4.0249999999999995</v>
          </cell>
          <cell r="U225">
            <v>3.4499999999999997</v>
          </cell>
          <cell r="V225">
            <v>50</v>
          </cell>
          <cell r="AA225">
            <v>5.1749999999999998</v>
          </cell>
          <cell r="AC225">
            <v>4.5999999999999996</v>
          </cell>
          <cell r="AE225">
            <v>3.4499999999999997</v>
          </cell>
          <cell r="AG225">
            <v>4.5999999999999996</v>
          </cell>
          <cell r="AI225">
            <v>4.0249999999999995</v>
          </cell>
          <cell r="AK225">
            <v>5.1749999999999998</v>
          </cell>
          <cell r="AM225">
            <v>4.5999999999999996</v>
          </cell>
          <cell r="AO225" t="str">
            <v/>
          </cell>
          <cell r="AQ225">
            <v>3.4499999999999997</v>
          </cell>
          <cell r="AS225">
            <v>4.5999999999999996</v>
          </cell>
          <cell r="AU225">
            <v>5.1749999999999998</v>
          </cell>
          <cell r="AW225">
            <v>4.5999999999999996</v>
          </cell>
          <cell r="AY225">
            <v>5.1749999999999998</v>
          </cell>
          <cell r="BA225" t="str">
            <v/>
          </cell>
          <cell r="BC225">
            <v>5.1749999999999998</v>
          </cell>
          <cell r="BE225">
            <v>4.0249999999999995</v>
          </cell>
          <cell r="BG225">
            <v>4.5999999999999996</v>
          </cell>
          <cell r="BI225">
            <v>2.875</v>
          </cell>
          <cell r="BK225">
            <v>4.0249999999999995</v>
          </cell>
          <cell r="BM225">
            <v>4.5999999999999996</v>
          </cell>
          <cell r="BO225">
            <v>5.1749999999999998</v>
          </cell>
          <cell r="BQ225">
            <v>4.0249999999999995</v>
          </cell>
          <cell r="BS225">
            <v>4.0249999999999995</v>
          </cell>
          <cell r="BU225">
            <v>5.1749999999999998</v>
          </cell>
          <cell r="BW225">
            <v>5.1749999999999998</v>
          </cell>
          <cell r="BY225" t="str">
            <v/>
          </cell>
          <cell r="CA225">
            <v>3.4499999999999997</v>
          </cell>
          <cell r="CC225">
            <v>4.5999999999999996</v>
          </cell>
          <cell r="CE225">
            <v>4.0249999999999995</v>
          </cell>
        </row>
        <row r="226">
          <cell r="E226" t="str">
            <v>Visa</v>
          </cell>
          <cell r="H226">
            <v>8</v>
          </cell>
          <cell r="I226">
            <v>4.5999999999999996</v>
          </cell>
          <cell r="J226">
            <v>9</v>
          </cell>
          <cell r="K226">
            <v>5.1749999999999998</v>
          </cell>
          <cell r="M226">
            <v>5.1749999999999998</v>
          </cell>
          <cell r="N226">
            <v>7</v>
          </cell>
          <cell r="O226">
            <v>4.0249999999999995</v>
          </cell>
          <cell r="P226">
            <v>8</v>
          </cell>
          <cell r="Q226">
            <v>4.5999999999999996</v>
          </cell>
          <cell r="S226">
            <v>5.75</v>
          </cell>
          <cell r="U226">
            <v>5.75</v>
          </cell>
          <cell r="V226">
            <v>61</v>
          </cell>
          <cell r="AA226">
            <v>4.0249999999999995</v>
          </cell>
          <cell r="AC226">
            <v>4.0249999999999995</v>
          </cell>
          <cell r="AE226">
            <v>4.5999999999999996</v>
          </cell>
          <cell r="AG226">
            <v>4.5999999999999996</v>
          </cell>
          <cell r="AI226">
            <v>5.1749999999999998</v>
          </cell>
          <cell r="AK226">
            <v>3.4499999999999997</v>
          </cell>
          <cell r="AM226" t="str">
            <v/>
          </cell>
          <cell r="AO226" t="str">
            <v/>
          </cell>
          <cell r="AQ226" t="str">
            <v/>
          </cell>
          <cell r="AS226">
            <v>5.75</v>
          </cell>
          <cell r="AU226">
            <v>5.75</v>
          </cell>
          <cell r="AW226">
            <v>5.1749999999999998</v>
          </cell>
          <cell r="AY226" t="str">
            <v/>
          </cell>
          <cell r="BA226">
            <v>4.5999999999999996</v>
          </cell>
          <cell r="BC226" t="str">
            <v/>
          </cell>
          <cell r="BE226" t="str">
            <v/>
          </cell>
          <cell r="BG226" t="str">
            <v/>
          </cell>
          <cell r="BI226">
            <v>3.4499999999999997</v>
          </cell>
          <cell r="BK226" t="str">
            <v/>
          </cell>
          <cell r="BM226" t="str">
            <v/>
          </cell>
          <cell r="BO226">
            <v>4.5999999999999996</v>
          </cell>
          <cell r="BQ226">
            <v>4.5999999999999996</v>
          </cell>
          <cell r="BS226">
            <v>4.5999999999999996</v>
          </cell>
          <cell r="BU226">
            <v>4.5999999999999996</v>
          </cell>
          <cell r="BW226" t="str">
            <v/>
          </cell>
          <cell r="BY226" t="str">
            <v/>
          </cell>
          <cell r="CA226" t="str">
            <v/>
          </cell>
          <cell r="CC226" t="str">
            <v/>
          </cell>
          <cell r="CE226" t="str">
            <v/>
          </cell>
        </row>
        <row r="227">
          <cell r="E227" t="str">
            <v>Visa</v>
          </cell>
          <cell r="H227" t="str">
            <v/>
          </cell>
          <cell r="I227" t="str">
            <v/>
          </cell>
          <cell r="J227" t="str">
            <v/>
          </cell>
          <cell r="K227" t="str">
            <v/>
          </cell>
          <cell r="M227" t="str">
            <v/>
          </cell>
          <cell r="N227" t="str">
            <v/>
          </cell>
          <cell r="O227" t="str">
            <v/>
          </cell>
          <cell r="P227" t="str">
            <v/>
          </cell>
          <cell r="Q227" t="str">
            <v/>
          </cell>
          <cell r="S227" t="str">
            <v/>
          </cell>
          <cell r="U227" t="str">
            <v/>
          </cell>
          <cell r="V227">
            <v>0</v>
          </cell>
          <cell r="AA227" t="str">
            <v/>
          </cell>
          <cell r="AC227" t="str">
            <v/>
          </cell>
          <cell r="AE227" t="str">
            <v/>
          </cell>
          <cell r="AG227" t="str">
            <v/>
          </cell>
          <cell r="AI227" t="str">
            <v/>
          </cell>
          <cell r="AK227" t="str">
            <v/>
          </cell>
          <cell r="AM227" t="str">
            <v/>
          </cell>
          <cell r="AO227" t="str">
            <v/>
          </cell>
          <cell r="AQ227" t="str">
            <v/>
          </cell>
          <cell r="AS227" t="str">
            <v/>
          </cell>
          <cell r="AU227" t="str">
            <v/>
          </cell>
          <cell r="AW227" t="str">
            <v/>
          </cell>
          <cell r="AY227" t="str">
            <v/>
          </cell>
          <cell r="BA227" t="str">
            <v/>
          </cell>
          <cell r="BC227" t="str">
            <v/>
          </cell>
          <cell r="BE227" t="str">
            <v/>
          </cell>
          <cell r="BG227" t="str">
            <v/>
          </cell>
          <cell r="BI227" t="str">
            <v/>
          </cell>
          <cell r="BK227" t="str">
            <v/>
          </cell>
          <cell r="BM227" t="str">
            <v/>
          </cell>
          <cell r="BO227" t="str">
            <v/>
          </cell>
          <cell r="BQ227" t="str">
            <v/>
          </cell>
          <cell r="BS227" t="str">
            <v/>
          </cell>
          <cell r="BU227" t="str">
            <v/>
          </cell>
          <cell r="BW227" t="str">
            <v/>
          </cell>
          <cell r="BY227" t="str">
            <v/>
          </cell>
          <cell r="CA227" t="str">
            <v/>
          </cell>
          <cell r="CC227" t="str">
            <v/>
          </cell>
          <cell r="CE227" t="str">
            <v/>
          </cell>
        </row>
        <row r="228">
          <cell r="E228" t="str">
            <v>Visa</v>
          </cell>
          <cell r="H228" t="str">
            <v/>
          </cell>
          <cell r="I228" t="str">
            <v/>
          </cell>
          <cell r="J228" t="str">
            <v/>
          </cell>
          <cell r="K228" t="str">
            <v/>
          </cell>
          <cell r="M228" t="str">
            <v/>
          </cell>
          <cell r="N228" t="str">
            <v/>
          </cell>
          <cell r="O228" t="str">
            <v/>
          </cell>
          <cell r="P228" t="str">
            <v/>
          </cell>
          <cell r="Q228" t="str">
            <v/>
          </cell>
          <cell r="S228" t="str">
            <v/>
          </cell>
          <cell r="U228" t="str">
            <v/>
          </cell>
          <cell r="V228">
            <v>0</v>
          </cell>
          <cell r="AA228" t="str">
            <v/>
          </cell>
          <cell r="AC228" t="str">
            <v/>
          </cell>
          <cell r="AE228" t="str">
            <v/>
          </cell>
          <cell r="AG228" t="str">
            <v/>
          </cell>
          <cell r="AI228" t="str">
            <v/>
          </cell>
          <cell r="AK228" t="str">
            <v/>
          </cell>
          <cell r="AM228" t="str">
            <v/>
          </cell>
          <cell r="AO228" t="str">
            <v/>
          </cell>
          <cell r="AQ228" t="str">
            <v/>
          </cell>
          <cell r="AS228" t="str">
            <v/>
          </cell>
          <cell r="AU228" t="str">
            <v/>
          </cell>
          <cell r="AW228" t="str">
            <v/>
          </cell>
          <cell r="AY228" t="str">
            <v/>
          </cell>
          <cell r="BA228" t="str">
            <v/>
          </cell>
          <cell r="BC228" t="str">
            <v/>
          </cell>
          <cell r="BE228" t="str">
            <v/>
          </cell>
          <cell r="BG228" t="str">
            <v/>
          </cell>
          <cell r="BI228" t="str">
            <v/>
          </cell>
          <cell r="BK228" t="str">
            <v/>
          </cell>
          <cell r="BM228" t="str">
            <v/>
          </cell>
          <cell r="BO228" t="str">
            <v/>
          </cell>
          <cell r="BQ228" t="str">
            <v/>
          </cell>
          <cell r="BS228" t="str">
            <v/>
          </cell>
          <cell r="BU228" t="str">
            <v/>
          </cell>
          <cell r="BW228" t="str">
            <v/>
          </cell>
          <cell r="BY228" t="str">
            <v/>
          </cell>
          <cell r="CA228" t="str">
            <v/>
          </cell>
          <cell r="CC228" t="str">
            <v/>
          </cell>
          <cell r="CE228" t="str">
            <v/>
          </cell>
        </row>
        <row r="229">
          <cell r="E229" t="str">
            <v>Visa</v>
          </cell>
          <cell r="H229" t="str">
            <v/>
          </cell>
          <cell r="I229" t="str">
            <v/>
          </cell>
          <cell r="J229" t="str">
            <v/>
          </cell>
          <cell r="K229" t="str">
            <v/>
          </cell>
          <cell r="M229" t="str">
            <v/>
          </cell>
          <cell r="N229" t="str">
            <v/>
          </cell>
          <cell r="O229" t="str">
            <v/>
          </cell>
          <cell r="P229" t="str">
            <v/>
          </cell>
          <cell r="Q229" t="str">
            <v/>
          </cell>
          <cell r="S229" t="str">
            <v/>
          </cell>
          <cell r="U229" t="str">
            <v/>
          </cell>
          <cell r="V229">
            <v>0</v>
          </cell>
          <cell r="AA229" t="str">
            <v/>
          </cell>
          <cell r="AC229" t="str">
            <v/>
          </cell>
          <cell r="AE229" t="str">
            <v/>
          </cell>
          <cell r="AG229" t="str">
            <v/>
          </cell>
          <cell r="AI229" t="str">
            <v/>
          </cell>
          <cell r="AK229" t="str">
            <v/>
          </cell>
          <cell r="AM229" t="str">
            <v/>
          </cell>
          <cell r="AO229" t="str">
            <v/>
          </cell>
          <cell r="AQ229" t="str">
            <v/>
          </cell>
          <cell r="AS229" t="str">
            <v/>
          </cell>
          <cell r="AU229" t="str">
            <v/>
          </cell>
          <cell r="AW229" t="str">
            <v/>
          </cell>
          <cell r="AY229" t="str">
            <v/>
          </cell>
          <cell r="BA229" t="str">
            <v/>
          </cell>
          <cell r="BC229" t="str">
            <v/>
          </cell>
          <cell r="BE229" t="str">
            <v/>
          </cell>
          <cell r="BG229" t="str">
            <v/>
          </cell>
          <cell r="BI229" t="str">
            <v/>
          </cell>
          <cell r="BK229" t="str">
            <v/>
          </cell>
          <cell r="BM229" t="str">
            <v/>
          </cell>
          <cell r="BO229" t="str">
            <v/>
          </cell>
          <cell r="BQ229" t="str">
            <v/>
          </cell>
          <cell r="BS229" t="str">
            <v/>
          </cell>
          <cell r="BU229" t="str">
            <v/>
          </cell>
          <cell r="BW229" t="str">
            <v/>
          </cell>
          <cell r="BY229" t="str">
            <v/>
          </cell>
          <cell r="CA229" t="str">
            <v/>
          </cell>
          <cell r="CC229" t="str">
            <v/>
          </cell>
          <cell r="CE229" t="str">
            <v/>
          </cell>
        </row>
        <row r="230">
          <cell r="E230" t="str">
            <v>Visa</v>
          </cell>
          <cell r="H230" t="str">
            <v/>
          </cell>
          <cell r="I230" t="str">
            <v/>
          </cell>
          <cell r="J230" t="str">
            <v/>
          </cell>
          <cell r="K230" t="str">
            <v/>
          </cell>
          <cell r="M230" t="str">
            <v/>
          </cell>
          <cell r="N230" t="str">
            <v/>
          </cell>
          <cell r="O230" t="str">
            <v/>
          </cell>
          <cell r="P230" t="str">
            <v/>
          </cell>
          <cell r="Q230" t="str">
            <v/>
          </cell>
          <cell r="S230" t="str">
            <v/>
          </cell>
          <cell r="U230" t="str">
            <v/>
          </cell>
          <cell r="V230">
            <v>0</v>
          </cell>
          <cell r="AA230" t="str">
            <v/>
          </cell>
          <cell r="AC230" t="str">
            <v/>
          </cell>
          <cell r="AE230" t="str">
            <v/>
          </cell>
          <cell r="AG230" t="str">
            <v/>
          </cell>
          <cell r="AI230" t="str">
            <v/>
          </cell>
          <cell r="AK230" t="str">
            <v/>
          </cell>
          <cell r="AM230" t="str">
            <v/>
          </cell>
          <cell r="AO230" t="str">
            <v/>
          </cell>
          <cell r="AQ230" t="str">
            <v/>
          </cell>
          <cell r="AS230" t="str">
            <v/>
          </cell>
          <cell r="AU230" t="str">
            <v/>
          </cell>
          <cell r="AW230" t="str">
            <v/>
          </cell>
          <cell r="AY230" t="str">
            <v/>
          </cell>
          <cell r="BA230" t="str">
            <v/>
          </cell>
          <cell r="BC230" t="str">
            <v/>
          </cell>
          <cell r="BE230" t="str">
            <v/>
          </cell>
          <cell r="BG230" t="str">
            <v/>
          </cell>
          <cell r="BI230" t="str">
            <v/>
          </cell>
          <cell r="BK230" t="str">
            <v/>
          </cell>
          <cell r="BM230" t="str">
            <v/>
          </cell>
          <cell r="BO230" t="str">
            <v/>
          </cell>
          <cell r="BQ230" t="str">
            <v/>
          </cell>
          <cell r="BS230" t="str">
            <v/>
          </cell>
          <cell r="BU230" t="str">
            <v/>
          </cell>
          <cell r="BW230" t="str">
            <v/>
          </cell>
          <cell r="BY230" t="str">
            <v/>
          </cell>
          <cell r="CA230" t="str">
            <v/>
          </cell>
          <cell r="CC230" t="str">
            <v/>
          </cell>
          <cell r="CE230" t="str">
            <v/>
          </cell>
        </row>
        <row r="231">
          <cell r="E231" t="str">
            <v>Visa</v>
          </cell>
          <cell r="H231" t="str">
            <v/>
          </cell>
          <cell r="I231" t="str">
            <v/>
          </cell>
          <cell r="J231" t="str">
            <v/>
          </cell>
          <cell r="K231" t="str">
            <v/>
          </cell>
          <cell r="M231" t="str">
            <v/>
          </cell>
          <cell r="N231" t="str">
            <v/>
          </cell>
          <cell r="O231" t="str">
            <v/>
          </cell>
          <cell r="P231" t="str">
            <v/>
          </cell>
          <cell r="Q231" t="str">
            <v/>
          </cell>
          <cell r="S231" t="str">
            <v/>
          </cell>
          <cell r="U231" t="str">
            <v/>
          </cell>
          <cell r="V231">
            <v>0</v>
          </cell>
          <cell r="AA231" t="str">
            <v/>
          </cell>
          <cell r="AC231" t="str">
            <v/>
          </cell>
          <cell r="AE231" t="str">
            <v/>
          </cell>
          <cell r="AG231" t="str">
            <v/>
          </cell>
          <cell r="AI231" t="str">
            <v/>
          </cell>
          <cell r="AK231" t="str">
            <v/>
          </cell>
          <cell r="AM231" t="str">
            <v/>
          </cell>
          <cell r="AO231" t="str">
            <v/>
          </cell>
          <cell r="AQ231" t="str">
            <v/>
          </cell>
          <cell r="AS231" t="str">
            <v/>
          </cell>
          <cell r="AU231" t="str">
            <v/>
          </cell>
          <cell r="AW231" t="str">
            <v/>
          </cell>
          <cell r="AY231" t="str">
            <v/>
          </cell>
          <cell r="BA231" t="str">
            <v/>
          </cell>
          <cell r="BC231" t="str">
            <v/>
          </cell>
          <cell r="BE231" t="str">
            <v/>
          </cell>
          <cell r="BG231" t="str">
            <v/>
          </cell>
          <cell r="BI231" t="str">
            <v/>
          </cell>
          <cell r="BK231" t="str">
            <v/>
          </cell>
          <cell r="BM231" t="str">
            <v/>
          </cell>
          <cell r="BO231" t="str">
            <v/>
          </cell>
          <cell r="BQ231" t="str">
            <v/>
          </cell>
          <cell r="BS231" t="str">
            <v/>
          </cell>
          <cell r="BU231" t="str">
            <v/>
          </cell>
          <cell r="BW231" t="str">
            <v/>
          </cell>
          <cell r="BY231" t="str">
            <v/>
          </cell>
          <cell r="CA231" t="str">
            <v/>
          </cell>
          <cell r="CC231" t="str">
            <v/>
          </cell>
          <cell r="CE231" t="str">
            <v/>
          </cell>
        </row>
        <row r="232">
          <cell r="E232" t="str">
            <v>Visa</v>
          </cell>
          <cell r="H232">
            <v>7</v>
          </cell>
          <cell r="I232">
            <v>4.0249999999999995</v>
          </cell>
          <cell r="J232">
            <v>9</v>
          </cell>
          <cell r="K232">
            <v>5.1749999999999998</v>
          </cell>
          <cell r="M232">
            <v>2.875</v>
          </cell>
          <cell r="N232">
            <v>6</v>
          </cell>
          <cell r="O232">
            <v>3.4499999999999997</v>
          </cell>
          <cell r="P232">
            <v>6</v>
          </cell>
          <cell r="Q232">
            <v>3.4499999999999997</v>
          </cell>
          <cell r="S232">
            <v>2.875</v>
          </cell>
          <cell r="U232">
            <v>3.4499999999999997</v>
          </cell>
          <cell r="V232">
            <v>44</v>
          </cell>
          <cell r="AA232">
            <v>4.5999999999999996</v>
          </cell>
          <cell r="AC232">
            <v>5.1749999999999998</v>
          </cell>
          <cell r="AE232">
            <v>4.5999999999999996</v>
          </cell>
          <cell r="AG232">
            <v>4.5999999999999996</v>
          </cell>
          <cell r="AI232">
            <v>4.5999999999999996</v>
          </cell>
          <cell r="AK232">
            <v>5.1749999999999998</v>
          </cell>
          <cell r="AM232">
            <v>4.0249999999999995</v>
          </cell>
          <cell r="AO232" t="str">
            <v/>
          </cell>
          <cell r="AQ232">
            <v>4.5999999999999996</v>
          </cell>
          <cell r="AS232">
            <v>4.0249999999999995</v>
          </cell>
          <cell r="AU232">
            <v>4.5999999999999996</v>
          </cell>
          <cell r="AW232">
            <v>5.1749999999999998</v>
          </cell>
          <cell r="AY232">
            <v>4.5999999999999996</v>
          </cell>
          <cell r="BA232" t="str">
            <v/>
          </cell>
          <cell r="BC232">
            <v>4.0249999999999995</v>
          </cell>
          <cell r="BE232">
            <v>4.5999999999999996</v>
          </cell>
          <cell r="BG232">
            <v>5.1749999999999998</v>
          </cell>
          <cell r="BI232">
            <v>4.0249999999999995</v>
          </cell>
          <cell r="BK232">
            <v>4.5999999999999996</v>
          </cell>
          <cell r="BM232">
            <v>4.0249999999999995</v>
          </cell>
          <cell r="BO232" t="str">
            <v/>
          </cell>
          <cell r="BQ232">
            <v>4.0249999999999995</v>
          </cell>
          <cell r="BS232">
            <v>4.5999999999999996</v>
          </cell>
          <cell r="BU232">
            <v>5.1749999999999998</v>
          </cell>
          <cell r="BW232">
            <v>4.5999999999999996</v>
          </cell>
          <cell r="BY232">
            <v>3.4499999999999997</v>
          </cell>
          <cell r="CA232">
            <v>4.5999999999999996</v>
          </cell>
          <cell r="CC232">
            <v>3.4499999999999997</v>
          </cell>
          <cell r="CE232">
            <v>4.5999999999999996</v>
          </cell>
        </row>
        <row r="233">
          <cell r="E233" t="str">
            <v>Visa</v>
          </cell>
          <cell r="H233">
            <v>5</v>
          </cell>
          <cell r="I233">
            <v>2.875</v>
          </cell>
          <cell r="J233">
            <v>6</v>
          </cell>
          <cell r="K233">
            <v>3.4499999999999997</v>
          </cell>
          <cell r="M233">
            <v>2.2999999999999998</v>
          </cell>
          <cell r="N233">
            <v>2</v>
          </cell>
          <cell r="O233">
            <v>1.1499999999999999</v>
          </cell>
          <cell r="P233">
            <v>4</v>
          </cell>
          <cell r="Q233">
            <v>2.2999999999999998</v>
          </cell>
          <cell r="S233">
            <v>3.4499999999999997</v>
          </cell>
          <cell r="U233">
            <v>2.2999999999999998</v>
          </cell>
          <cell r="V233">
            <v>31</v>
          </cell>
          <cell r="AA233" t="str">
            <v/>
          </cell>
          <cell r="AC233">
            <v>4.0249999999999995</v>
          </cell>
          <cell r="AE233" t="str">
            <v/>
          </cell>
          <cell r="AG233">
            <v>2.2999999999999998</v>
          </cell>
          <cell r="AI233">
            <v>2.875</v>
          </cell>
          <cell r="AK233" t="str">
            <v/>
          </cell>
          <cell r="AM233">
            <v>4.5999999999999996</v>
          </cell>
          <cell r="AO233">
            <v>4.5999999999999996</v>
          </cell>
          <cell r="AQ233">
            <v>1.7249999999999999</v>
          </cell>
          <cell r="AS233">
            <v>1.7249999999999999</v>
          </cell>
          <cell r="AU233">
            <v>1.7249999999999999</v>
          </cell>
          <cell r="AW233">
            <v>2.2999999999999998</v>
          </cell>
          <cell r="AY233" t="str">
            <v/>
          </cell>
          <cell r="BA233">
            <v>4.0249999999999995</v>
          </cell>
          <cell r="BC233" t="str">
            <v/>
          </cell>
          <cell r="BE233" t="str">
            <v/>
          </cell>
          <cell r="BG233" t="str">
            <v/>
          </cell>
          <cell r="BI233">
            <v>2.2999999999999998</v>
          </cell>
          <cell r="BK233">
            <v>1.1499999999999999</v>
          </cell>
          <cell r="BM233" t="str">
            <v/>
          </cell>
          <cell r="BO233">
            <v>4.0249999999999995</v>
          </cell>
          <cell r="BQ233" t="str">
            <v/>
          </cell>
          <cell r="BS233">
            <v>4.5999999999999996</v>
          </cell>
          <cell r="BU233">
            <v>5.1749999999999998</v>
          </cell>
          <cell r="BW233">
            <v>4.0249999999999995</v>
          </cell>
          <cell r="BY233" t="str">
            <v/>
          </cell>
          <cell r="CA233" t="str">
            <v/>
          </cell>
          <cell r="CC233">
            <v>4.0249999999999995</v>
          </cell>
          <cell r="CE233">
            <v>4.5999999999999996</v>
          </cell>
        </row>
        <row r="234">
          <cell r="E234" t="str">
            <v>Visa</v>
          </cell>
          <cell r="H234" t="str">
            <v/>
          </cell>
          <cell r="I234" t="str">
            <v/>
          </cell>
          <cell r="J234" t="str">
            <v/>
          </cell>
          <cell r="K234" t="str">
            <v/>
          </cell>
          <cell r="M234" t="str">
            <v/>
          </cell>
          <cell r="N234" t="str">
            <v/>
          </cell>
          <cell r="O234" t="str">
            <v/>
          </cell>
          <cell r="P234" t="str">
            <v/>
          </cell>
          <cell r="Q234" t="str">
            <v/>
          </cell>
          <cell r="S234" t="str">
            <v/>
          </cell>
          <cell r="U234" t="str">
            <v/>
          </cell>
          <cell r="V234">
            <v>0</v>
          </cell>
          <cell r="AA234" t="str">
            <v/>
          </cell>
          <cell r="AC234" t="str">
            <v/>
          </cell>
          <cell r="AE234" t="str">
            <v/>
          </cell>
          <cell r="AG234" t="str">
            <v/>
          </cell>
          <cell r="AI234" t="str">
            <v/>
          </cell>
          <cell r="AK234" t="str">
            <v/>
          </cell>
          <cell r="AM234" t="str">
            <v/>
          </cell>
          <cell r="AO234" t="str">
            <v/>
          </cell>
          <cell r="AQ234" t="str">
            <v/>
          </cell>
          <cell r="AS234" t="str">
            <v/>
          </cell>
          <cell r="AU234" t="str">
            <v/>
          </cell>
          <cell r="AW234" t="str">
            <v/>
          </cell>
          <cell r="AY234" t="str">
            <v/>
          </cell>
          <cell r="BA234" t="str">
            <v/>
          </cell>
          <cell r="BC234" t="str">
            <v/>
          </cell>
          <cell r="BE234" t="str">
            <v/>
          </cell>
          <cell r="BG234" t="str">
            <v/>
          </cell>
          <cell r="BI234" t="str">
            <v/>
          </cell>
          <cell r="BK234" t="str">
            <v/>
          </cell>
          <cell r="BM234" t="str">
            <v/>
          </cell>
          <cell r="BO234" t="str">
            <v/>
          </cell>
          <cell r="BQ234" t="str">
            <v/>
          </cell>
          <cell r="BS234" t="str">
            <v/>
          </cell>
          <cell r="BU234" t="str">
            <v/>
          </cell>
          <cell r="BW234" t="str">
            <v/>
          </cell>
          <cell r="BY234" t="str">
            <v/>
          </cell>
          <cell r="CA234" t="str">
            <v/>
          </cell>
          <cell r="CC234" t="str">
            <v/>
          </cell>
          <cell r="CE234" t="str">
            <v/>
          </cell>
        </row>
        <row r="235">
          <cell r="E235" t="str">
            <v>Visa</v>
          </cell>
          <cell r="H235">
            <v>5</v>
          </cell>
          <cell r="I235">
            <v>2.875</v>
          </cell>
          <cell r="J235">
            <v>4</v>
          </cell>
          <cell r="K235">
            <v>2.2999999999999998</v>
          </cell>
          <cell r="M235">
            <v>2.2999999999999998</v>
          </cell>
          <cell r="N235">
            <v>1</v>
          </cell>
          <cell r="O235">
            <v>0.57499999999999996</v>
          </cell>
          <cell r="P235">
            <v>1</v>
          </cell>
          <cell r="Q235">
            <v>0.57499999999999996</v>
          </cell>
          <cell r="S235">
            <v>0.57499999999999996</v>
          </cell>
          <cell r="U235">
            <v>0.57499999999999996</v>
          </cell>
          <cell r="V235">
            <v>17</v>
          </cell>
          <cell r="AA235" t="str">
            <v/>
          </cell>
          <cell r="AC235" t="str">
            <v/>
          </cell>
          <cell r="AE235" t="str">
            <v/>
          </cell>
          <cell r="AG235" t="str">
            <v/>
          </cell>
          <cell r="AI235" t="str">
            <v/>
          </cell>
          <cell r="AK235" t="str">
            <v/>
          </cell>
          <cell r="AM235" t="str">
            <v/>
          </cell>
          <cell r="AO235" t="str">
            <v/>
          </cell>
          <cell r="AQ235" t="str">
            <v/>
          </cell>
          <cell r="AS235" t="str">
            <v/>
          </cell>
          <cell r="AU235" t="str">
            <v/>
          </cell>
          <cell r="AW235">
            <v>2.875</v>
          </cell>
          <cell r="AY235" t="str">
            <v/>
          </cell>
          <cell r="BA235" t="str">
            <v/>
          </cell>
          <cell r="BC235" t="str">
            <v/>
          </cell>
          <cell r="BE235" t="str">
            <v/>
          </cell>
          <cell r="BG235" t="str">
            <v/>
          </cell>
          <cell r="BI235" t="str">
            <v/>
          </cell>
          <cell r="BK235" t="str">
            <v/>
          </cell>
          <cell r="BM235" t="str">
            <v/>
          </cell>
          <cell r="BO235" t="str">
            <v/>
          </cell>
          <cell r="BQ235" t="str">
            <v/>
          </cell>
          <cell r="BS235" t="str">
            <v/>
          </cell>
          <cell r="BU235" t="str">
            <v/>
          </cell>
          <cell r="BW235" t="str">
            <v/>
          </cell>
          <cell r="BY235" t="str">
            <v/>
          </cell>
          <cell r="CA235" t="str">
            <v/>
          </cell>
          <cell r="CC235" t="str">
            <v/>
          </cell>
          <cell r="CE235" t="str">
            <v/>
          </cell>
        </row>
        <row r="236">
          <cell r="E236" t="str">
            <v>Visa</v>
          </cell>
          <cell r="H236">
            <v>5</v>
          </cell>
          <cell r="I236">
            <v>2.875</v>
          </cell>
          <cell r="J236">
            <v>10</v>
          </cell>
          <cell r="K236">
            <v>5.75</v>
          </cell>
          <cell r="M236">
            <v>0.57499999999999996</v>
          </cell>
          <cell r="N236">
            <v>5</v>
          </cell>
          <cell r="O236">
            <v>2.875</v>
          </cell>
          <cell r="P236">
            <v>5</v>
          </cell>
          <cell r="Q236">
            <v>2.875</v>
          </cell>
          <cell r="S236">
            <v>2.875</v>
          </cell>
          <cell r="U236">
            <v>2.875</v>
          </cell>
          <cell r="V236">
            <v>36</v>
          </cell>
          <cell r="AA236" t="str">
            <v/>
          </cell>
          <cell r="AC236">
            <v>3.4499999999999997</v>
          </cell>
          <cell r="AE236">
            <v>3.4499999999999997</v>
          </cell>
          <cell r="AG236">
            <v>2.875</v>
          </cell>
          <cell r="AI236">
            <v>2.875</v>
          </cell>
          <cell r="AK236">
            <v>2.875</v>
          </cell>
          <cell r="AM236">
            <v>3.4499999999999997</v>
          </cell>
          <cell r="AO236">
            <v>2.875</v>
          </cell>
          <cell r="AQ236">
            <v>4.5999999999999996</v>
          </cell>
          <cell r="AS236">
            <v>4.0249999999999995</v>
          </cell>
          <cell r="AU236">
            <v>4.5999999999999996</v>
          </cell>
          <cell r="AW236">
            <v>4.5999999999999996</v>
          </cell>
          <cell r="AY236">
            <v>4.5999999999999996</v>
          </cell>
          <cell r="BA236">
            <v>2.875</v>
          </cell>
          <cell r="BC236">
            <v>4.5999999999999996</v>
          </cell>
          <cell r="BE236">
            <v>4.5999999999999996</v>
          </cell>
          <cell r="BG236">
            <v>4.5999999999999996</v>
          </cell>
          <cell r="BI236">
            <v>4.5999999999999996</v>
          </cell>
          <cell r="BK236">
            <v>4.5999999999999996</v>
          </cell>
          <cell r="BM236">
            <v>2.875</v>
          </cell>
          <cell r="BO236">
            <v>2.875</v>
          </cell>
          <cell r="BQ236">
            <v>2.875</v>
          </cell>
          <cell r="BS236">
            <v>2.875</v>
          </cell>
          <cell r="BU236">
            <v>2.875</v>
          </cell>
          <cell r="BW236">
            <v>4.0249999999999995</v>
          </cell>
          <cell r="BY236">
            <v>2.875</v>
          </cell>
          <cell r="CA236">
            <v>2.875</v>
          </cell>
          <cell r="CC236">
            <v>3.4499999999999997</v>
          </cell>
          <cell r="CE236">
            <v>3.4499999999999997</v>
          </cell>
        </row>
        <row r="237">
          <cell r="E237" t="str">
            <v>Visa</v>
          </cell>
          <cell r="H237" t="str">
            <v/>
          </cell>
          <cell r="I237" t="str">
            <v/>
          </cell>
          <cell r="J237" t="str">
            <v/>
          </cell>
          <cell r="K237" t="str">
            <v/>
          </cell>
          <cell r="M237" t="str">
            <v/>
          </cell>
          <cell r="N237" t="str">
            <v/>
          </cell>
          <cell r="O237" t="str">
            <v/>
          </cell>
          <cell r="P237" t="str">
            <v/>
          </cell>
          <cell r="Q237" t="str">
            <v/>
          </cell>
          <cell r="S237" t="str">
            <v/>
          </cell>
          <cell r="U237" t="str">
            <v/>
          </cell>
          <cell r="V237">
            <v>0</v>
          </cell>
          <cell r="AA237" t="str">
            <v/>
          </cell>
          <cell r="AC237" t="str">
            <v/>
          </cell>
          <cell r="AE237" t="str">
            <v/>
          </cell>
          <cell r="AG237" t="str">
            <v/>
          </cell>
          <cell r="AI237" t="str">
            <v/>
          </cell>
          <cell r="AK237" t="str">
            <v/>
          </cell>
          <cell r="AM237" t="str">
            <v/>
          </cell>
          <cell r="AO237" t="str">
            <v/>
          </cell>
          <cell r="AQ237" t="str">
            <v/>
          </cell>
          <cell r="AS237" t="str">
            <v/>
          </cell>
          <cell r="AU237" t="str">
            <v/>
          </cell>
          <cell r="AW237" t="str">
            <v/>
          </cell>
          <cell r="AY237" t="str">
            <v/>
          </cell>
          <cell r="BA237" t="str">
            <v/>
          </cell>
          <cell r="BC237" t="str">
            <v/>
          </cell>
          <cell r="BE237" t="str">
            <v/>
          </cell>
          <cell r="BG237" t="str">
            <v/>
          </cell>
          <cell r="BI237" t="str">
            <v/>
          </cell>
          <cell r="BK237" t="str">
            <v/>
          </cell>
          <cell r="BM237" t="str">
            <v/>
          </cell>
          <cell r="BO237" t="str">
            <v/>
          </cell>
          <cell r="BQ237" t="str">
            <v/>
          </cell>
          <cell r="BS237" t="str">
            <v/>
          </cell>
          <cell r="BU237" t="str">
            <v/>
          </cell>
          <cell r="BW237" t="str">
            <v/>
          </cell>
          <cell r="BY237" t="str">
            <v/>
          </cell>
          <cell r="CA237" t="str">
            <v/>
          </cell>
          <cell r="CC237" t="str">
            <v/>
          </cell>
          <cell r="CE237" t="str">
            <v/>
          </cell>
        </row>
        <row r="238">
          <cell r="E238" t="str">
            <v>Visa</v>
          </cell>
          <cell r="H238">
            <v>10</v>
          </cell>
          <cell r="I238">
            <v>5.75</v>
          </cell>
          <cell r="J238">
            <v>10</v>
          </cell>
          <cell r="K238">
            <v>5.75</v>
          </cell>
          <cell r="M238">
            <v>5.75</v>
          </cell>
          <cell r="N238">
            <v>10</v>
          </cell>
          <cell r="O238">
            <v>5.75</v>
          </cell>
          <cell r="P238">
            <v>8</v>
          </cell>
          <cell r="Q238">
            <v>4.5999999999999996</v>
          </cell>
          <cell r="S238">
            <v>4.5999999999999996</v>
          </cell>
          <cell r="U238">
            <v>2.875</v>
          </cell>
          <cell r="V238">
            <v>61</v>
          </cell>
          <cell r="AA238" t="str">
            <v/>
          </cell>
          <cell r="AC238" t="str">
            <v/>
          </cell>
          <cell r="AE238" t="str">
            <v/>
          </cell>
          <cell r="AG238" t="str">
            <v/>
          </cell>
          <cell r="AI238" t="str">
            <v/>
          </cell>
          <cell r="AK238" t="str">
            <v/>
          </cell>
          <cell r="AM238">
            <v>5.75</v>
          </cell>
          <cell r="AO238">
            <v>5.1749999999999998</v>
          </cell>
          <cell r="AQ238">
            <v>5.75</v>
          </cell>
          <cell r="AS238">
            <v>5.75</v>
          </cell>
          <cell r="AU238">
            <v>5.75</v>
          </cell>
          <cell r="AW238">
            <v>5.75</v>
          </cell>
          <cell r="AY238" t="str">
            <v/>
          </cell>
          <cell r="BA238" t="str">
            <v/>
          </cell>
          <cell r="BC238">
            <v>5.75</v>
          </cell>
          <cell r="BE238" t="str">
            <v/>
          </cell>
          <cell r="BG238" t="str">
            <v/>
          </cell>
          <cell r="BI238" t="str">
            <v/>
          </cell>
          <cell r="BK238">
            <v>5.75</v>
          </cell>
          <cell r="BM238" t="str">
            <v/>
          </cell>
          <cell r="BO238" t="str">
            <v/>
          </cell>
          <cell r="BQ238">
            <v>5.75</v>
          </cell>
          <cell r="BS238" t="str">
            <v/>
          </cell>
          <cell r="BU238" t="str">
            <v/>
          </cell>
          <cell r="BW238">
            <v>5.75</v>
          </cell>
          <cell r="BY238" t="str">
            <v/>
          </cell>
          <cell r="CA238" t="str">
            <v/>
          </cell>
          <cell r="CC238">
            <v>5.75</v>
          </cell>
          <cell r="CE238" t="str">
            <v/>
          </cell>
        </row>
        <row r="239">
          <cell r="E239" t="str">
            <v>Visa</v>
          </cell>
          <cell r="H239" t="str">
            <v/>
          </cell>
          <cell r="I239" t="str">
            <v/>
          </cell>
          <cell r="J239" t="str">
            <v/>
          </cell>
          <cell r="K239" t="str">
            <v/>
          </cell>
          <cell r="M239" t="str">
            <v/>
          </cell>
          <cell r="N239" t="str">
            <v/>
          </cell>
          <cell r="O239" t="str">
            <v/>
          </cell>
          <cell r="P239" t="str">
            <v/>
          </cell>
          <cell r="Q239" t="str">
            <v/>
          </cell>
          <cell r="S239" t="str">
            <v/>
          </cell>
          <cell r="U239" t="str">
            <v/>
          </cell>
          <cell r="V239">
            <v>0</v>
          </cell>
          <cell r="AA239" t="str">
            <v/>
          </cell>
          <cell r="AC239" t="str">
            <v/>
          </cell>
          <cell r="AE239" t="str">
            <v/>
          </cell>
          <cell r="AG239" t="str">
            <v/>
          </cell>
          <cell r="AI239" t="str">
            <v/>
          </cell>
          <cell r="AK239" t="str">
            <v/>
          </cell>
          <cell r="AM239" t="str">
            <v/>
          </cell>
          <cell r="AO239" t="str">
            <v/>
          </cell>
          <cell r="AQ239" t="str">
            <v/>
          </cell>
          <cell r="AS239" t="str">
            <v/>
          </cell>
          <cell r="AU239" t="str">
            <v/>
          </cell>
          <cell r="AW239" t="str">
            <v/>
          </cell>
          <cell r="AY239" t="str">
            <v/>
          </cell>
          <cell r="BA239" t="str">
            <v/>
          </cell>
          <cell r="BC239" t="str">
            <v/>
          </cell>
          <cell r="BE239" t="str">
            <v/>
          </cell>
          <cell r="BG239" t="str">
            <v/>
          </cell>
          <cell r="BI239" t="str">
            <v/>
          </cell>
          <cell r="BK239" t="str">
            <v/>
          </cell>
          <cell r="BM239" t="str">
            <v/>
          </cell>
          <cell r="BO239" t="str">
            <v/>
          </cell>
          <cell r="BQ239" t="str">
            <v/>
          </cell>
          <cell r="BS239" t="str">
            <v/>
          </cell>
          <cell r="BU239" t="str">
            <v/>
          </cell>
          <cell r="BW239" t="str">
            <v/>
          </cell>
          <cell r="BY239" t="str">
            <v/>
          </cell>
          <cell r="CA239" t="str">
            <v/>
          </cell>
          <cell r="CC239" t="str">
            <v/>
          </cell>
          <cell r="CE239" t="str">
            <v/>
          </cell>
        </row>
        <row r="240">
          <cell r="E240" t="str">
            <v>Visa</v>
          </cell>
          <cell r="H240" t="str">
            <v/>
          </cell>
          <cell r="I240" t="str">
            <v/>
          </cell>
          <cell r="J240" t="str">
            <v/>
          </cell>
          <cell r="K240" t="str">
            <v/>
          </cell>
          <cell r="M240" t="str">
            <v/>
          </cell>
          <cell r="N240" t="str">
            <v/>
          </cell>
          <cell r="O240" t="str">
            <v/>
          </cell>
          <cell r="P240" t="str">
            <v/>
          </cell>
          <cell r="Q240" t="str">
            <v/>
          </cell>
          <cell r="S240" t="str">
            <v/>
          </cell>
          <cell r="U240" t="str">
            <v/>
          </cell>
          <cell r="V240">
            <v>0</v>
          </cell>
          <cell r="AA240" t="str">
            <v/>
          </cell>
          <cell r="AC240" t="str">
            <v/>
          </cell>
          <cell r="AE240" t="str">
            <v/>
          </cell>
          <cell r="AG240" t="str">
            <v/>
          </cell>
          <cell r="AI240" t="str">
            <v/>
          </cell>
          <cell r="AK240" t="str">
            <v/>
          </cell>
          <cell r="AM240" t="str">
            <v/>
          </cell>
          <cell r="AO240" t="str">
            <v/>
          </cell>
          <cell r="AQ240" t="str">
            <v/>
          </cell>
          <cell r="AS240" t="str">
            <v/>
          </cell>
          <cell r="AU240" t="str">
            <v/>
          </cell>
          <cell r="AW240" t="str">
            <v/>
          </cell>
          <cell r="AY240" t="str">
            <v/>
          </cell>
          <cell r="BA240" t="str">
            <v/>
          </cell>
          <cell r="BC240" t="str">
            <v/>
          </cell>
          <cell r="BE240" t="str">
            <v/>
          </cell>
          <cell r="BG240" t="str">
            <v/>
          </cell>
          <cell r="BI240" t="str">
            <v/>
          </cell>
          <cell r="BK240" t="str">
            <v/>
          </cell>
          <cell r="BM240" t="str">
            <v/>
          </cell>
          <cell r="BO240" t="str">
            <v/>
          </cell>
          <cell r="BQ240" t="str">
            <v/>
          </cell>
          <cell r="BS240" t="str">
            <v/>
          </cell>
          <cell r="BU240" t="str">
            <v/>
          </cell>
          <cell r="BW240" t="str">
            <v/>
          </cell>
          <cell r="BY240" t="str">
            <v/>
          </cell>
          <cell r="CA240" t="str">
            <v/>
          </cell>
          <cell r="CC240" t="str">
            <v/>
          </cell>
          <cell r="CE240" t="str">
            <v/>
          </cell>
        </row>
        <row r="241">
          <cell r="E241" t="str">
            <v>Visa</v>
          </cell>
          <cell r="H241" t="str">
            <v/>
          </cell>
          <cell r="I241" t="str">
            <v/>
          </cell>
          <cell r="J241" t="str">
            <v/>
          </cell>
          <cell r="K241" t="str">
            <v/>
          </cell>
          <cell r="M241" t="str">
            <v/>
          </cell>
          <cell r="N241" t="str">
            <v/>
          </cell>
          <cell r="O241" t="str">
            <v/>
          </cell>
          <cell r="P241" t="str">
            <v/>
          </cell>
          <cell r="Q241" t="str">
            <v/>
          </cell>
          <cell r="S241" t="str">
            <v/>
          </cell>
          <cell r="U241" t="str">
            <v/>
          </cell>
          <cell r="V241">
            <v>0</v>
          </cell>
          <cell r="AA241" t="str">
            <v/>
          </cell>
          <cell r="AC241" t="str">
            <v/>
          </cell>
          <cell r="AE241" t="str">
            <v/>
          </cell>
          <cell r="AG241" t="str">
            <v/>
          </cell>
          <cell r="AI241" t="str">
            <v/>
          </cell>
          <cell r="AK241" t="str">
            <v/>
          </cell>
          <cell r="AM241" t="str">
            <v/>
          </cell>
          <cell r="AO241" t="str">
            <v/>
          </cell>
          <cell r="AQ241" t="str">
            <v/>
          </cell>
          <cell r="AS241" t="str">
            <v/>
          </cell>
          <cell r="AU241" t="str">
            <v/>
          </cell>
          <cell r="AW241" t="str">
            <v/>
          </cell>
          <cell r="AY241" t="str">
            <v/>
          </cell>
          <cell r="BA241" t="str">
            <v/>
          </cell>
          <cell r="BC241" t="str">
            <v/>
          </cell>
          <cell r="BE241" t="str">
            <v/>
          </cell>
          <cell r="BG241" t="str">
            <v/>
          </cell>
          <cell r="BI241" t="str">
            <v/>
          </cell>
          <cell r="BK241" t="str">
            <v/>
          </cell>
          <cell r="BM241" t="str">
            <v/>
          </cell>
          <cell r="BO241" t="str">
            <v/>
          </cell>
          <cell r="BQ241" t="str">
            <v/>
          </cell>
          <cell r="BS241" t="str">
            <v/>
          </cell>
          <cell r="BU241" t="str">
            <v/>
          </cell>
          <cell r="BW241" t="str">
            <v/>
          </cell>
          <cell r="BY241" t="str">
            <v/>
          </cell>
          <cell r="CA241" t="str">
            <v/>
          </cell>
          <cell r="CC241" t="str">
            <v/>
          </cell>
          <cell r="CE241" t="str">
            <v/>
          </cell>
        </row>
        <row r="242">
          <cell r="E242" t="str">
            <v>Visa</v>
          </cell>
          <cell r="H242">
            <v>5</v>
          </cell>
          <cell r="I242">
            <v>2.875</v>
          </cell>
          <cell r="J242">
            <v>5</v>
          </cell>
          <cell r="K242">
            <v>2.875</v>
          </cell>
          <cell r="M242">
            <v>2.2999999999999998</v>
          </cell>
          <cell r="N242">
            <v>3</v>
          </cell>
          <cell r="O242">
            <v>1.7249999999999999</v>
          </cell>
          <cell r="P242">
            <v>3</v>
          </cell>
          <cell r="Q242">
            <v>1.7249999999999999</v>
          </cell>
          <cell r="S242">
            <v>1.7249999999999999</v>
          </cell>
          <cell r="U242">
            <v>2.875</v>
          </cell>
          <cell r="V242">
            <v>28</v>
          </cell>
          <cell r="AA242" t="str">
            <v/>
          </cell>
          <cell r="AC242">
            <v>4.0249999999999995</v>
          </cell>
          <cell r="AE242" t="str">
            <v/>
          </cell>
          <cell r="AG242">
            <v>1.7249999999999999</v>
          </cell>
          <cell r="AI242">
            <v>1.7249999999999999</v>
          </cell>
          <cell r="AK242">
            <v>1.7249999999999999</v>
          </cell>
          <cell r="AM242">
            <v>4.5999999999999996</v>
          </cell>
          <cell r="AO242">
            <v>2.875</v>
          </cell>
          <cell r="AQ242">
            <v>1.7249999999999999</v>
          </cell>
          <cell r="AS242">
            <v>2.2999999999999998</v>
          </cell>
          <cell r="AU242">
            <v>2.875</v>
          </cell>
          <cell r="AW242">
            <v>3.4499999999999997</v>
          </cell>
          <cell r="AY242">
            <v>2.875</v>
          </cell>
          <cell r="BA242">
            <v>4.0249999999999995</v>
          </cell>
          <cell r="BC242">
            <v>3.4499999999999997</v>
          </cell>
          <cell r="BE242">
            <v>4.0249999999999995</v>
          </cell>
          <cell r="BG242">
            <v>2.2999999999999998</v>
          </cell>
          <cell r="BI242">
            <v>1.7249999999999999</v>
          </cell>
          <cell r="BK242">
            <v>2.2999999999999998</v>
          </cell>
          <cell r="BM242">
            <v>1.7249999999999999</v>
          </cell>
          <cell r="BO242">
            <v>2.875</v>
          </cell>
          <cell r="BQ242">
            <v>3.4499999999999997</v>
          </cell>
          <cell r="BS242">
            <v>5.1749999999999998</v>
          </cell>
          <cell r="BU242">
            <v>2.875</v>
          </cell>
          <cell r="BW242">
            <v>2.875</v>
          </cell>
          <cell r="BY242">
            <v>2.875</v>
          </cell>
          <cell r="CA242">
            <v>4.0249999999999995</v>
          </cell>
          <cell r="CC242">
            <v>3.4499999999999997</v>
          </cell>
          <cell r="CE242">
            <v>4.0249999999999995</v>
          </cell>
        </row>
        <row r="243">
          <cell r="E243" t="str">
            <v>Visa</v>
          </cell>
          <cell r="H243" t="str">
            <v/>
          </cell>
          <cell r="I243" t="str">
            <v/>
          </cell>
          <cell r="J243" t="str">
            <v/>
          </cell>
          <cell r="K243" t="str">
            <v/>
          </cell>
          <cell r="M243" t="str">
            <v/>
          </cell>
          <cell r="N243" t="str">
            <v/>
          </cell>
          <cell r="O243" t="str">
            <v/>
          </cell>
          <cell r="P243" t="str">
            <v/>
          </cell>
          <cell r="Q243" t="str">
            <v/>
          </cell>
          <cell r="S243" t="str">
            <v/>
          </cell>
          <cell r="U243" t="str">
            <v/>
          </cell>
          <cell r="V243">
            <v>0</v>
          </cell>
          <cell r="AA243" t="str">
            <v/>
          </cell>
          <cell r="AC243" t="str">
            <v/>
          </cell>
          <cell r="AE243" t="str">
            <v/>
          </cell>
          <cell r="AG243" t="str">
            <v/>
          </cell>
          <cell r="AI243" t="str">
            <v/>
          </cell>
          <cell r="AK243" t="str">
            <v/>
          </cell>
          <cell r="AM243" t="str">
            <v/>
          </cell>
          <cell r="AO243" t="str">
            <v/>
          </cell>
          <cell r="AQ243" t="str">
            <v/>
          </cell>
          <cell r="AS243" t="str">
            <v/>
          </cell>
          <cell r="AU243" t="str">
            <v/>
          </cell>
          <cell r="AW243" t="str">
            <v/>
          </cell>
          <cell r="AY243" t="str">
            <v/>
          </cell>
          <cell r="BA243" t="str">
            <v/>
          </cell>
          <cell r="BC243" t="str">
            <v/>
          </cell>
          <cell r="BE243" t="str">
            <v/>
          </cell>
          <cell r="BG243" t="str">
            <v/>
          </cell>
          <cell r="BI243" t="str">
            <v/>
          </cell>
          <cell r="BK243" t="str">
            <v/>
          </cell>
          <cell r="BM243" t="str">
            <v/>
          </cell>
          <cell r="BO243" t="str">
            <v/>
          </cell>
          <cell r="BQ243" t="str">
            <v/>
          </cell>
          <cell r="BS243" t="str">
            <v/>
          </cell>
          <cell r="BU243" t="str">
            <v/>
          </cell>
          <cell r="BW243" t="str">
            <v/>
          </cell>
          <cell r="BY243" t="str">
            <v/>
          </cell>
          <cell r="CA243" t="str">
            <v/>
          </cell>
          <cell r="CC243" t="str">
            <v/>
          </cell>
          <cell r="CE243" t="str">
            <v/>
          </cell>
        </row>
        <row r="244">
          <cell r="E244" t="str">
            <v>Visa</v>
          </cell>
          <cell r="H244" t="str">
            <v/>
          </cell>
          <cell r="I244" t="str">
            <v/>
          </cell>
          <cell r="J244" t="str">
            <v/>
          </cell>
          <cell r="K244" t="str">
            <v/>
          </cell>
          <cell r="M244" t="str">
            <v/>
          </cell>
          <cell r="N244" t="str">
            <v/>
          </cell>
          <cell r="O244" t="str">
            <v/>
          </cell>
          <cell r="P244" t="str">
            <v/>
          </cell>
          <cell r="Q244" t="str">
            <v/>
          </cell>
          <cell r="S244" t="str">
            <v/>
          </cell>
          <cell r="U244" t="str">
            <v/>
          </cell>
          <cell r="V244">
            <v>0</v>
          </cell>
          <cell r="AA244" t="str">
            <v/>
          </cell>
          <cell r="AC244" t="str">
            <v/>
          </cell>
          <cell r="AE244" t="str">
            <v/>
          </cell>
          <cell r="AG244" t="str">
            <v/>
          </cell>
          <cell r="AI244" t="str">
            <v/>
          </cell>
          <cell r="AK244" t="str">
            <v/>
          </cell>
          <cell r="AM244" t="str">
            <v/>
          </cell>
          <cell r="AO244" t="str">
            <v/>
          </cell>
          <cell r="AQ244" t="str">
            <v/>
          </cell>
          <cell r="AS244" t="str">
            <v/>
          </cell>
          <cell r="AU244" t="str">
            <v/>
          </cell>
          <cell r="AW244" t="str">
            <v/>
          </cell>
          <cell r="AY244" t="str">
            <v/>
          </cell>
          <cell r="BA244" t="str">
            <v/>
          </cell>
          <cell r="BC244" t="str">
            <v/>
          </cell>
          <cell r="BE244" t="str">
            <v/>
          </cell>
          <cell r="BG244" t="str">
            <v/>
          </cell>
          <cell r="BI244" t="str">
            <v/>
          </cell>
          <cell r="BK244" t="str">
            <v/>
          </cell>
          <cell r="BM244" t="str">
            <v/>
          </cell>
          <cell r="BO244" t="str">
            <v/>
          </cell>
          <cell r="BQ244" t="str">
            <v/>
          </cell>
          <cell r="BS244" t="str">
            <v/>
          </cell>
          <cell r="BU244" t="str">
            <v/>
          </cell>
          <cell r="BW244" t="str">
            <v/>
          </cell>
          <cell r="BY244" t="str">
            <v/>
          </cell>
          <cell r="CA244" t="str">
            <v/>
          </cell>
          <cell r="CC244" t="str">
            <v/>
          </cell>
          <cell r="CE244" t="str">
            <v/>
          </cell>
        </row>
        <row r="245">
          <cell r="E245" t="str">
            <v>Visa</v>
          </cell>
          <cell r="H245">
            <v>1</v>
          </cell>
          <cell r="I245">
            <v>0.57499999999999996</v>
          </cell>
          <cell r="J245">
            <v>1</v>
          </cell>
          <cell r="K245">
            <v>0.57499999999999996</v>
          </cell>
          <cell r="M245">
            <v>0.57499999999999996</v>
          </cell>
          <cell r="N245">
            <v>1</v>
          </cell>
          <cell r="O245">
            <v>0.57499999999999996</v>
          </cell>
          <cell r="P245">
            <v>1</v>
          </cell>
          <cell r="Q245">
            <v>0.57499999999999996</v>
          </cell>
          <cell r="S245">
            <v>0.57499999999999996</v>
          </cell>
          <cell r="U245">
            <v>0.57499999999999996</v>
          </cell>
          <cell r="V245">
            <v>7</v>
          </cell>
          <cell r="AA245">
            <v>0.57499999999999996</v>
          </cell>
          <cell r="AC245">
            <v>0.57499999999999996</v>
          </cell>
          <cell r="AE245">
            <v>0.57499999999999996</v>
          </cell>
          <cell r="AG245">
            <v>0.57499999999999996</v>
          </cell>
          <cell r="AI245">
            <v>0.57499999999999996</v>
          </cell>
          <cell r="AK245">
            <v>0.57499999999999996</v>
          </cell>
          <cell r="AM245">
            <v>0.57499999999999996</v>
          </cell>
          <cell r="AO245">
            <v>0.57499999999999996</v>
          </cell>
          <cell r="AQ245">
            <v>0.57499999999999996</v>
          </cell>
          <cell r="AS245">
            <v>0.57499999999999996</v>
          </cell>
          <cell r="AU245">
            <v>0.57499999999999996</v>
          </cell>
          <cell r="AW245">
            <v>0.57499999999999996</v>
          </cell>
          <cell r="AY245">
            <v>0.57499999999999996</v>
          </cell>
          <cell r="BA245">
            <v>0.57499999999999996</v>
          </cell>
          <cell r="BC245">
            <v>0.57499999999999996</v>
          </cell>
          <cell r="BE245">
            <v>0.57499999999999996</v>
          </cell>
          <cell r="BG245">
            <v>0.57499999999999996</v>
          </cell>
          <cell r="BI245">
            <v>0.57499999999999996</v>
          </cell>
          <cell r="BK245">
            <v>0.57499999999999996</v>
          </cell>
          <cell r="BM245">
            <v>0.57499999999999996</v>
          </cell>
          <cell r="BO245">
            <v>0.57499999999999996</v>
          </cell>
          <cell r="BQ245">
            <v>0.57499999999999996</v>
          </cell>
          <cell r="BS245">
            <v>0.57499999999999996</v>
          </cell>
          <cell r="BU245">
            <v>0.57499999999999996</v>
          </cell>
          <cell r="BW245">
            <v>0.57499999999999996</v>
          </cell>
          <cell r="BY245">
            <v>0.57499999999999996</v>
          </cell>
          <cell r="CA245">
            <v>0.57499999999999996</v>
          </cell>
          <cell r="CC245">
            <v>0.57499999999999996</v>
          </cell>
          <cell r="CE245">
            <v>0.57499999999999996</v>
          </cell>
        </row>
        <row r="246">
          <cell r="E246" t="str">
            <v>Visa</v>
          </cell>
          <cell r="H246">
            <v>7</v>
          </cell>
          <cell r="I246">
            <v>4.0249999999999995</v>
          </cell>
          <cell r="J246">
            <v>7</v>
          </cell>
          <cell r="K246">
            <v>4.0249999999999995</v>
          </cell>
          <cell r="M246">
            <v>4.0249999999999995</v>
          </cell>
          <cell r="N246">
            <v>5</v>
          </cell>
          <cell r="O246">
            <v>2.875</v>
          </cell>
          <cell r="P246">
            <v>5</v>
          </cell>
          <cell r="Q246">
            <v>2.875</v>
          </cell>
          <cell r="S246">
            <v>4.0249999999999995</v>
          </cell>
          <cell r="U246">
            <v>4.0249999999999995</v>
          </cell>
          <cell r="V246">
            <v>45</v>
          </cell>
          <cell r="AA246" t="str">
            <v/>
          </cell>
          <cell r="AC246" t="str">
            <v/>
          </cell>
          <cell r="AE246" t="str">
            <v/>
          </cell>
          <cell r="AG246" t="str">
            <v/>
          </cell>
          <cell r="AI246" t="str">
            <v/>
          </cell>
          <cell r="AK246" t="str">
            <v/>
          </cell>
          <cell r="AM246" t="str">
            <v/>
          </cell>
          <cell r="AO246" t="str">
            <v/>
          </cell>
          <cell r="AQ246">
            <v>4.0249999999999995</v>
          </cell>
          <cell r="AS246" t="str">
            <v/>
          </cell>
          <cell r="AU246" t="str">
            <v/>
          </cell>
          <cell r="AW246">
            <v>2.875</v>
          </cell>
          <cell r="AY246" t="str">
            <v/>
          </cell>
          <cell r="BA246" t="str">
            <v/>
          </cell>
          <cell r="BC246" t="str">
            <v/>
          </cell>
          <cell r="BE246" t="str">
            <v/>
          </cell>
          <cell r="BG246" t="str">
            <v/>
          </cell>
          <cell r="BI246" t="str">
            <v/>
          </cell>
          <cell r="BK246" t="str">
            <v/>
          </cell>
          <cell r="BM246" t="str">
            <v/>
          </cell>
          <cell r="BO246">
            <v>2.875</v>
          </cell>
          <cell r="BQ246" t="str">
            <v/>
          </cell>
          <cell r="BS246" t="str">
            <v/>
          </cell>
          <cell r="BU246" t="str">
            <v/>
          </cell>
          <cell r="BW246">
            <v>2.2999999999999998</v>
          </cell>
          <cell r="BY246" t="str">
            <v/>
          </cell>
          <cell r="CA246" t="str">
            <v/>
          </cell>
          <cell r="CC246" t="str">
            <v/>
          </cell>
          <cell r="CE246" t="str">
            <v/>
          </cell>
        </row>
        <row r="247">
          <cell r="E247" t="str">
            <v>Visa</v>
          </cell>
          <cell r="H247">
            <v>5</v>
          </cell>
          <cell r="I247">
            <v>2.875</v>
          </cell>
          <cell r="J247">
            <v>8</v>
          </cell>
          <cell r="K247">
            <v>4.5999999999999996</v>
          </cell>
          <cell r="M247">
            <v>2.875</v>
          </cell>
          <cell r="N247">
            <v>5</v>
          </cell>
          <cell r="O247">
            <v>2.875</v>
          </cell>
          <cell r="P247">
            <v>5</v>
          </cell>
          <cell r="Q247">
            <v>2.875</v>
          </cell>
          <cell r="S247">
            <v>2.875</v>
          </cell>
          <cell r="U247">
            <v>2.875</v>
          </cell>
          <cell r="V247">
            <v>38</v>
          </cell>
          <cell r="AA247" t="str">
            <v/>
          </cell>
          <cell r="AC247" t="str">
            <v/>
          </cell>
          <cell r="AE247" t="str">
            <v/>
          </cell>
          <cell r="AG247" t="str">
            <v/>
          </cell>
          <cell r="AI247" t="str">
            <v/>
          </cell>
          <cell r="AK247" t="str">
            <v/>
          </cell>
          <cell r="AM247" t="str">
            <v/>
          </cell>
          <cell r="AO247" t="str">
            <v/>
          </cell>
          <cell r="AQ247" t="str">
            <v/>
          </cell>
          <cell r="AS247" t="str">
            <v/>
          </cell>
          <cell r="AU247" t="str">
            <v/>
          </cell>
          <cell r="AW247" t="str">
            <v/>
          </cell>
          <cell r="AY247" t="str">
            <v/>
          </cell>
          <cell r="BA247" t="str">
            <v/>
          </cell>
          <cell r="BC247" t="str">
            <v/>
          </cell>
          <cell r="BE247" t="str">
            <v/>
          </cell>
          <cell r="BG247" t="str">
            <v/>
          </cell>
          <cell r="BI247" t="str">
            <v/>
          </cell>
          <cell r="BK247" t="str">
            <v/>
          </cell>
          <cell r="BM247" t="str">
            <v/>
          </cell>
          <cell r="BO247" t="str">
            <v/>
          </cell>
          <cell r="BQ247" t="str">
            <v/>
          </cell>
          <cell r="BS247" t="str">
            <v/>
          </cell>
          <cell r="BU247" t="str">
            <v/>
          </cell>
          <cell r="BW247" t="str">
            <v/>
          </cell>
          <cell r="BY247" t="str">
            <v/>
          </cell>
          <cell r="CA247" t="str">
            <v/>
          </cell>
          <cell r="CC247" t="str">
            <v/>
          </cell>
          <cell r="CE247" t="str">
            <v/>
          </cell>
        </row>
        <row r="248">
          <cell r="E248" t="str">
            <v>Visa</v>
          </cell>
          <cell r="H248" t="str">
            <v/>
          </cell>
          <cell r="I248" t="str">
            <v/>
          </cell>
          <cell r="J248" t="str">
            <v/>
          </cell>
          <cell r="K248" t="str">
            <v/>
          </cell>
          <cell r="M248" t="str">
            <v/>
          </cell>
          <cell r="N248" t="str">
            <v/>
          </cell>
          <cell r="O248" t="str">
            <v/>
          </cell>
          <cell r="P248" t="str">
            <v/>
          </cell>
          <cell r="Q248" t="str">
            <v/>
          </cell>
          <cell r="S248" t="str">
            <v/>
          </cell>
          <cell r="U248" t="str">
            <v/>
          </cell>
          <cell r="V248">
            <v>0</v>
          </cell>
          <cell r="AA248" t="str">
            <v/>
          </cell>
          <cell r="AC248" t="str">
            <v/>
          </cell>
          <cell r="AE248" t="str">
            <v/>
          </cell>
          <cell r="AG248" t="str">
            <v/>
          </cell>
          <cell r="AI248" t="str">
            <v/>
          </cell>
          <cell r="AK248" t="str">
            <v/>
          </cell>
          <cell r="AM248" t="str">
            <v/>
          </cell>
          <cell r="AO248" t="str">
            <v/>
          </cell>
          <cell r="AQ248" t="str">
            <v/>
          </cell>
          <cell r="AS248" t="str">
            <v/>
          </cell>
          <cell r="AU248" t="str">
            <v/>
          </cell>
          <cell r="AW248" t="str">
            <v/>
          </cell>
          <cell r="AY248" t="str">
            <v/>
          </cell>
          <cell r="BA248" t="str">
            <v/>
          </cell>
          <cell r="BC248" t="str">
            <v/>
          </cell>
          <cell r="BE248" t="str">
            <v/>
          </cell>
          <cell r="BG248" t="str">
            <v/>
          </cell>
          <cell r="BI248" t="str">
            <v/>
          </cell>
          <cell r="BK248" t="str">
            <v/>
          </cell>
          <cell r="BM248" t="str">
            <v/>
          </cell>
          <cell r="BO248" t="str">
            <v/>
          </cell>
          <cell r="BQ248" t="str">
            <v/>
          </cell>
          <cell r="BS248" t="str">
            <v/>
          </cell>
          <cell r="BU248" t="str">
            <v/>
          </cell>
          <cell r="BW248" t="str">
            <v/>
          </cell>
          <cell r="BY248" t="str">
            <v/>
          </cell>
          <cell r="CA248" t="str">
            <v/>
          </cell>
          <cell r="CC248" t="str">
            <v/>
          </cell>
          <cell r="CE248" t="str">
            <v/>
          </cell>
        </row>
        <row r="249">
          <cell r="E249" t="str">
            <v>Visa</v>
          </cell>
          <cell r="H249">
            <v>4</v>
          </cell>
          <cell r="I249">
            <v>2.2999999999999998</v>
          </cell>
          <cell r="J249">
            <v>4</v>
          </cell>
          <cell r="K249">
            <v>2.2999999999999998</v>
          </cell>
          <cell r="M249">
            <v>2.2999999999999998</v>
          </cell>
          <cell r="N249">
            <v>4</v>
          </cell>
          <cell r="O249">
            <v>2.2999999999999998</v>
          </cell>
          <cell r="P249">
            <v>4</v>
          </cell>
          <cell r="Q249">
            <v>2.2999999999999998</v>
          </cell>
          <cell r="S249">
            <v>0.57499999999999996</v>
          </cell>
          <cell r="U249">
            <v>0.57499999999999996</v>
          </cell>
          <cell r="V249">
            <v>22</v>
          </cell>
          <cell r="AA249" t="str">
            <v/>
          </cell>
          <cell r="AC249" t="str">
            <v/>
          </cell>
          <cell r="AE249" t="str">
            <v/>
          </cell>
          <cell r="AG249" t="str">
            <v/>
          </cell>
          <cell r="AI249" t="str">
            <v/>
          </cell>
          <cell r="AK249" t="str">
            <v/>
          </cell>
          <cell r="AM249" t="str">
            <v/>
          </cell>
          <cell r="AO249" t="str">
            <v/>
          </cell>
          <cell r="AQ249" t="str">
            <v/>
          </cell>
          <cell r="AS249">
            <v>3.4499999999999997</v>
          </cell>
          <cell r="AU249">
            <v>3.4499999999999997</v>
          </cell>
          <cell r="AW249">
            <v>3.4499999999999997</v>
          </cell>
          <cell r="AY249">
            <v>3.4499999999999997</v>
          </cell>
          <cell r="BA249" t="str">
            <v/>
          </cell>
          <cell r="BC249" t="str">
            <v/>
          </cell>
          <cell r="BE249" t="str">
            <v/>
          </cell>
          <cell r="BG249" t="str">
            <v/>
          </cell>
          <cell r="BI249" t="str">
            <v/>
          </cell>
          <cell r="BK249" t="str">
            <v/>
          </cell>
          <cell r="BM249">
            <v>3.4499999999999997</v>
          </cell>
          <cell r="BO249" t="str">
            <v/>
          </cell>
          <cell r="BQ249">
            <v>4.0249999999999995</v>
          </cell>
          <cell r="BS249">
            <v>4.0249999999999995</v>
          </cell>
          <cell r="BU249" t="str">
            <v/>
          </cell>
          <cell r="BW249">
            <v>2.875</v>
          </cell>
          <cell r="BY249" t="str">
            <v/>
          </cell>
          <cell r="CA249" t="str">
            <v/>
          </cell>
          <cell r="CC249" t="str">
            <v/>
          </cell>
          <cell r="CE249">
            <v>3.4499999999999997</v>
          </cell>
        </row>
        <row r="250">
          <cell r="E250" t="str">
            <v>Visa</v>
          </cell>
          <cell r="H250" t="str">
            <v/>
          </cell>
          <cell r="I250" t="str">
            <v/>
          </cell>
          <cell r="J250" t="str">
            <v/>
          </cell>
          <cell r="K250" t="str">
            <v/>
          </cell>
          <cell r="M250" t="str">
            <v/>
          </cell>
          <cell r="N250" t="str">
            <v/>
          </cell>
          <cell r="O250" t="str">
            <v/>
          </cell>
          <cell r="P250" t="str">
            <v/>
          </cell>
          <cell r="Q250" t="str">
            <v/>
          </cell>
          <cell r="S250" t="str">
            <v/>
          </cell>
          <cell r="U250" t="str">
            <v/>
          </cell>
          <cell r="V250">
            <v>0</v>
          </cell>
          <cell r="AA250" t="str">
            <v/>
          </cell>
          <cell r="AC250" t="str">
            <v/>
          </cell>
          <cell r="AE250" t="str">
            <v/>
          </cell>
          <cell r="AG250" t="str">
            <v/>
          </cell>
          <cell r="AI250" t="str">
            <v/>
          </cell>
          <cell r="AK250" t="str">
            <v/>
          </cell>
          <cell r="AM250" t="str">
            <v/>
          </cell>
          <cell r="AO250" t="str">
            <v/>
          </cell>
          <cell r="AQ250" t="str">
            <v/>
          </cell>
          <cell r="AS250" t="str">
            <v/>
          </cell>
          <cell r="AU250" t="str">
            <v/>
          </cell>
          <cell r="AW250" t="str">
            <v/>
          </cell>
          <cell r="AY250" t="str">
            <v/>
          </cell>
          <cell r="BA250" t="str">
            <v/>
          </cell>
          <cell r="BC250" t="str">
            <v/>
          </cell>
          <cell r="BE250" t="str">
            <v/>
          </cell>
          <cell r="BG250" t="str">
            <v/>
          </cell>
          <cell r="BI250" t="str">
            <v/>
          </cell>
          <cell r="BK250" t="str">
            <v/>
          </cell>
          <cell r="BM250" t="str">
            <v/>
          </cell>
          <cell r="BO250" t="str">
            <v/>
          </cell>
          <cell r="BQ250" t="str">
            <v/>
          </cell>
          <cell r="BS250" t="str">
            <v/>
          </cell>
          <cell r="BU250" t="str">
            <v/>
          </cell>
          <cell r="BW250" t="str">
            <v/>
          </cell>
          <cell r="BY250" t="str">
            <v/>
          </cell>
          <cell r="CA250" t="str">
            <v/>
          </cell>
          <cell r="CC250" t="str">
            <v/>
          </cell>
          <cell r="CE250" t="str">
            <v/>
          </cell>
        </row>
        <row r="251">
          <cell r="E251" t="str">
            <v>Visa</v>
          </cell>
          <cell r="H251" t="str">
            <v/>
          </cell>
          <cell r="I251" t="str">
            <v/>
          </cell>
          <cell r="J251" t="str">
            <v/>
          </cell>
          <cell r="K251" t="str">
            <v/>
          </cell>
          <cell r="M251" t="str">
            <v/>
          </cell>
          <cell r="N251" t="str">
            <v/>
          </cell>
          <cell r="O251" t="str">
            <v/>
          </cell>
          <cell r="P251" t="str">
            <v/>
          </cell>
          <cell r="Q251" t="str">
            <v/>
          </cell>
          <cell r="S251" t="str">
            <v/>
          </cell>
          <cell r="U251" t="str">
            <v/>
          </cell>
          <cell r="V251">
            <v>0</v>
          </cell>
          <cell r="AA251" t="str">
            <v/>
          </cell>
          <cell r="AC251" t="str">
            <v/>
          </cell>
          <cell r="AE251" t="str">
            <v/>
          </cell>
          <cell r="AG251" t="str">
            <v/>
          </cell>
          <cell r="AI251" t="str">
            <v/>
          </cell>
          <cell r="AK251" t="str">
            <v/>
          </cell>
          <cell r="AM251" t="str">
            <v/>
          </cell>
          <cell r="AO251" t="str">
            <v/>
          </cell>
          <cell r="AQ251" t="str">
            <v/>
          </cell>
          <cell r="AS251" t="str">
            <v/>
          </cell>
          <cell r="AU251" t="str">
            <v/>
          </cell>
          <cell r="AW251" t="str">
            <v/>
          </cell>
          <cell r="AY251" t="str">
            <v/>
          </cell>
          <cell r="BA251" t="str">
            <v/>
          </cell>
          <cell r="BC251" t="str">
            <v/>
          </cell>
          <cell r="BE251" t="str">
            <v/>
          </cell>
          <cell r="BG251" t="str">
            <v/>
          </cell>
          <cell r="BI251" t="str">
            <v/>
          </cell>
          <cell r="BK251" t="str">
            <v/>
          </cell>
          <cell r="BM251" t="str">
            <v/>
          </cell>
          <cell r="BO251" t="str">
            <v/>
          </cell>
          <cell r="BQ251" t="str">
            <v/>
          </cell>
          <cell r="BS251" t="str">
            <v/>
          </cell>
          <cell r="BU251" t="str">
            <v/>
          </cell>
          <cell r="BW251" t="str">
            <v/>
          </cell>
          <cell r="BY251" t="str">
            <v/>
          </cell>
          <cell r="CA251" t="str">
            <v/>
          </cell>
          <cell r="CC251" t="str">
            <v/>
          </cell>
          <cell r="CE251" t="str">
            <v/>
          </cell>
        </row>
        <row r="252">
          <cell r="E252" t="str">
            <v>Visa</v>
          </cell>
          <cell r="H252" t="str">
            <v/>
          </cell>
          <cell r="I252" t="str">
            <v/>
          </cell>
          <cell r="J252" t="str">
            <v/>
          </cell>
          <cell r="K252" t="str">
            <v/>
          </cell>
          <cell r="M252" t="str">
            <v/>
          </cell>
          <cell r="N252" t="str">
            <v/>
          </cell>
          <cell r="O252" t="str">
            <v/>
          </cell>
          <cell r="P252" t="str">
            <v/>
          </cell>
          <cell r="Q252" t="str">
            <v/>
          </cell>
          <cell r="S252" t="str">
            <v/>
          </cell>
          <cell r="U252" t="str">
            <v/>
          </cell>
          <cell r="V252">
            <v>0</v>
          </cell>
          <cell r="AA252" t="str">
            <v/>
          </cell>
          <cell r="AC252" t="str">
            <v/>
          </cell>
          <cell r="AE252" t="str">
            <v/>
          </cell>
          <cell r="AG252" t="str">
            <v/>
          </cell>
          <cell r="AI252" t="str">
            <v/>
          </cell>
          <cell r="AK252" t="str">
            <v/>
          </cell>
          <cell r="AM252" t="str">
            <v/>
          </cell>
          <cell r="AO252" t="str">
            <v/>
          </cell>
          <cell r="AQ252" t="str">
            <v/>
          </cell>
          <cell r="AS252" t="str">
            <v/>
          </cell>
          <cell r="AU252" t="str">
            <v/>
          </cell>
          <cell r="AW252" t="str">
            <v/>
          </cell>
          <cell r="AY252" t="str">
            <v/>
          </cell>
          <cell r="BA252" t="str">
            <v/>
          </cell>
          <cell r="BC252" t="str">
            <v/>
          </cell>
          <cell r="BE252" t="str">
            <v/>
          </cell>
          <cell r="BG252" t="str">
            <v/>
          </cell>
          <cell r="BI252" t="str">
            <v/>
          </cell>
          <cell r="BK252" t="str">
            <v/>
          </cell>
          <cell r="BM252" t="str">
            <v/>
          </cell>
          <cell r="BO252" t="str">
            <v/>
          </cell>
          <cell r="BQ252" t="str">
            <v/>
          </cell>
          <cell r="BS252" t="str">
            <v/>
          </cell>
          <cell r="BU252" t="str">
            <v/>
          </cell>
          <cell r="BW252" t="str">
            <v/>
          </cell>
          <cell r="BY252" t="str">
            <v/>
          </cell>
          <cell r="CA252" t="str">
            <v/>
          </cell>
          <cell r="CC252" t="str">
            <v/>
          </cell>
          <cell r="CE252" t="str">
            <v/>
          </cell>
        </row>
        <row r="253">
          <cell r="E253" t="str">
            <v>Visa</v>
          </cell>
          <cell r="H253">
            <v>5</v>
          </cell>
          <cell r="I253">
            <v>2.875</v>
          </cell>
          <cell r="J253">
            <v>5</v>
          </cell>
          <cell r="K253">
            <v>2.875</v>
          </cell>
          <cell r="M253">
            <v>0.57499999999999996</v>
          </cell>
          <cell r="N253">
            <v>5</v>
          </cell>
          <cell r="O253">
            <v>2.875</v>
          </cell>
          <cell r="P253">
            <v>5</v>
          </cell>
          <cell r="Q253">
            <v>2.875</v>
          </cell>
          <cell r="S253">
            <v>1.1499999999999999</v>
          </cell>
          <cell r="U253">
            <v>1.1499999999999999</v>
          </cell>
          <cell r="V253">
            <v>25</v>
          </cell>
          <cell r="AA253" t="str">
            <v/>
          </cell>
          <cell r="AC253" t="str">
            <v/>
          </cell>
          <cell r="AE253" t="str">
            <v/>
          </cell>
          <cell r="AG253" t="str">
            <v/>
          </cell>
          <cell r="AI253" t="str">
            <v/>
          </cell>
          <cell r="AK253">
            <v>4.0249999999999995</v>
          </cell>
          <cell r="AM253">
            <v>4.0249999999999995</v>
          </cell>
          <cell r="AO253" t="str">
            <v/>
          </cell>
          <cell r="AQ253">
            <v>4.0249999999999995</v>
          </cell>
          <cell r="AS253">
            <v>4.0249999999999995</v>
          </cell>
          <cell r="AU253">
            <v>4.0249999999999995</v>
          </cell>
          <cell r="AW253">
            <v>4.0249999999999995</v>
          </cell>
          <cell r="AY253" t="str">
            <v/>
          </cell>
          <cell r="BA253" t="str">
            <v/>
          </cell>
          <cell r="BC253" t="str">
            <v/>
          </cell>
          <cell r="BE253" t="str">
            <v/>
          </cell>
          <cell r="BG253" t="str">
            <v/>
          </cell>
          <cell r="BI253" t="str">
            <v/>
          </cell>
          <cell r="BK253" t="str">
            <v/>
          </cell>
          <cell r="BM253" t="str">
            <v/>
          </cell>
          <cell r="BO253" t="str">
            <v/>
          </cell>
          <cell r="BQ253" t="str">
            <v/>
          </cell>
          <cell r="BS253">
            <v>4.0249999999999995</v>
          </cell>
          <cell r="BU253" t="str">
            <v/>
          </cell>
          <cell r="BW253">
            <v>4.0249999999999995</v>
          </cell>
          <cell r="BY253" t="str">
            <v/>
          </cell>
          <cell r="CA253" t="str">
            <v/>
          </cell>
          <cell r="CC253">
            <v>4.0249999999999995</v>
          </cell>
          <cell r="CE253" t="str">
            <v/>
          </cell>
        </row>
        <row r="254">
          <cell r="E254" t="str">
            <v>Visa</v>
          </cell>
          <cell r="H254" t="str">
            <v/>
          </cell>
          <cell r="I254" t="str">
            <v/>
          </cell>
          <cell r="J254" t="str">
            <v/>
          </cell>
          <cell r="K254" t="str">
            <v/>
          </cell>
          <cell r="M254" t="str">
            <v/>
          </cell>
          <cell r="N254" t="str">
            <v/>
          </cell>
          <cell r="O254" t="str">
            <v/>
          </cell>
          <cell r="P254" t="str">
            <v/>
          </cell>
          <cell r="Q254" t="str">
            <v/>
          </cell>
          <cell r="S254" t="str">
            <v/>
          </cell>
          <cell r="U254" t="str">
            <v/>
          </cell>
          <cell r="V254">
            <v>0</v>
          </cell>
          <cell r="AA254" t="str">
            <v/>
          </cell>
          <cell r="AC254" t="str">
            <v/>
          </cell>
          <cell r="AE254" t="str">
            <v/>
          </cell>
          <cell r="AG254" t="str">
            <v/>
          </cell>
          <cell r="AI254" t="str">
            <v/>
          </cell>
          <cell r="AK254" t="str">
            <v/>
          </cell>
          <cell r="AM254" t="str">
            <v/>
          </cell>
          <cell r="AO254" t="str">
            <v/>
          </cell>
          <cell r="AQ254" t="str">
            <v/>
          </cell>
          <cell r="AS254" t="str">
            <v/>
          </cell>
          <cell r="AU254" t="str">
            <v/>
          </cell>
          <cell r="AW254" t="str">
            <v/>
          </cell>
          <cell r="AY254" t="str">
            <v/>
          </cell>
          <cell r="BA254" t="str">
            <v/>
          </cell>
          <cell r="BC254" t="str">
            <v/>
          </cell>
          <cell r="BE254" t="str">
            <v/>
          </cell>
          <cell r="BG254" t="str">
            <v/>
          </cell>
          <cell r="BI254" t="str">
            <v/>
          </cell>
          <cell r="BK254" t="str">
            <v/>
          </cell>
          <cell r="BM254" t="str">
            <v/>
          </cell>
          <cell r="BO254" t="str">
            <v/>
          </cell>
          <cell r="BQ254" t="str">
            <v/>
          </cell>
          <cell r="BS254" t="str">
            <v/>
          </cell>
          <cell r="BU254" t="str">
            <v/>
          </cell>
          <cell r="BW254" t="str">
            <v/>
          </cell>
          <cell r="BY254" t="str">
            <v/>
          </cell>
          <cell r="CA254" t="str">
            <v/>
          </cell>
          <cell r="CC254" t="str">
            <v/>
          </cell>
          <cell r="CE254" t="str">
            <v/>
          </cell>
        </row>
        <row r="255">
          <cell r="E255" t="str">
            <v>Visa</v>
          </cell>
          <cell r="H255" t="str">
            <v/>
          </cell>
          <cell r="I255" t="str">
            <v/>
          </cell>
          <cell r="J255" t="str">
            <v/>
          </cell>
          <cell r="K255" t="str">
            <v/>
          </cell>
          <cell r="M255" t="str">
            <v/>
          </cell>
          <cell r="N255" t="str">
            <v/>
          </cell>
          <cell r="O255" t="str">
            <v/>
          </cell>
          <cell r="P255" t="str">
            <v/>
          </cell>
          <cell r="Q255" t="str">
            <v/>
          </cell>
          <cell r="S255" t="str">
            <v/>
          </cell>
          <cell r="U255" t="str">
            <v/>
          </cell>
          <cell r="V255">
            <v>0</v>
          </cell>
          <cell r="AA255" t="str">
            <v/>
          </cell>
          <cell r="AC255" t="str">
            <v/>
          </cell>
          <cell r="AE255" t="str">
            <v/>
          </cell>
          <cell r="AG255" t="str">
            <v/>
          </cell>
          <cell r="AI255" t="str">
            <v/>
          </cell>
          <cell r="AK255" t="str">
            <v/>
          </cell>
          <cell r="AM255" t="str">
            <v/>
          </cell>
          <cell r="AO255" t="str">
            <v/>
          </cell>
          <cell r="AQ255" t="str">
            <v/>
          </cell>
          <cell r="AS255" t="str">
            <v/>
          </cell>
          <cell r="AU255" t="str">
            <v/>
          </cell>
          <cell r="AW255" t="str">
            <v/>
          </cell>
          <cell r="AY255" t="str">
            <v/>
          </cell>
          <cell r="BA255" t="str">
            <v/>
          </cell>
          <cell r="BC255" t="str">
            <v/>
          </cell>
          <cell r="BE255" t="str">
            <v/>
          </cell>
          <cell r="BG255" t="str">
            <v/>
          </cell>
          <cell r="BI255" t="str">
            <v/>
          </cell>
          <cell r="BK255" t="str">
            <v/>
          </cell>
          <cell r="BM255" t="str">
            <v/>
          </cell>
          <cell r="BO255" t="str">
            <v/>
          </cell>
          <cell r="BQ255" t="str">
            <v/>
          </cell>
          <cell r="BS255" t="str">
            <v/>
          </cell>
          <cell r="BU255" t="str">
            <v/>
          </cell>
          <cell r="BW255" t="str">
            <v/>
          </cell>
          <cell r="BY255" t="str">
            <v/>
          </cell>
          <cell r="CA255" t="str">
            <v/>
          </cell>
          <cell r="CC255" t="str">
            <v/>
          </cell>
          <cell r="CE255" t="str">
            <v/>
          </cell>
        </row>
        <row r="256">
          <cell r="E256" t="str">
            <v>Visa</v>
          </cell>
          <cell r="H256">
            <v>6</v>
          </cell>
          <cell r="I256">
            <v>3.4499999999999997</v>
          </cell>
          <cell r="J256">
            <v>8</v>
          </cell>
          <cell r="K256">
            <v>4.5999999999999996</v>
          </cell>
          <cell r="M256">
            <v>1.1499999999999999</v>
          </cell>
          <cell r="N256">
            <v>5</v>
          </cell>
          <cell r="O256">
            <v>2.875</v>
          </cell>
          <cell r="P256">
            <v>5</v>
          </cell>
          <cell r="Q256">
            <v>2.875</v>
          </cell>
          <cell r="S256">
            <v>4.5999999999999996</v>
          </cell>
          <cell r="U256">
            <v>5.1749999999999998</v>
          </cell>
          <cell r="V256">
            <v>43</v>
          </cell>
          <cell r="AA256" t="str">
            <v/>
          </cell>
          <cell r="AC256" t="str">
            <v/>
          </cell>
          <cell r="AE256" t="str">
            <v/>
          </cell>
          <cell r="AG256">
            <v>4.5999999999999996</v>
          </cell>
          <cell r="AI256" t="str">
            <v/>
          </cell>
          <cell r="AK256" t="str">
            <v/>
          </cell>
          <cell r="AM256" t="str">
            <v/>
          </cell>
          <cell r="AO256" t="str">
            <v/>
          </cell>
          <cell r="AQ256" t="str">
            <v/>
          </cell>
          <cell r="AS256">
            <v>4.5999999999999996</v>
          </cell>
          <cell r="AU256" t="str">
            <v/>
          </cell>
          <cell r="AW256" t="str">
            <v/>
          </cell>
          <cell r="AY256" t="str">
            <v/>
          </cell>
          <cell r="BA256" t="str">
            <v/>
          </cell>
          <cell r="BC256" t="str">
            <v/>
          </cell>
          <cell r="BE256" t="str">
            <v/>
          </cell>
          <cell r="BG256" t="str">
            <v/>
          </cell>
          <cell r="BI256" t="str">
            <v/>
          </cell>
          <cell r="BK256" t="str">
            <v/>
          </cell>
          <cell r="BM256" t="str">
            <v/>
          </cell>
          <cell r="BO256" t="str">
            <v/>
          </cell>
          <cell r="BQ256" t="str">
            <v/>
          </cell>
          <cell r="BS256" t="str">
            <v/>
          </cell>
          <cell r="BU256" t="str">
            <v/>
          </cell>
          <cell r="BW256" t="str">
            <v/>
          </cell>
          <cell r="BY256" t="str">
            <v/>
          </cell>
          <cell r="CA256" t="str">
            <v/>
          </cell>
          <cell r="CC256" t="str">
            <v/>
          </cell>
          <cell r="CE256" t="str">
            <v/>
          </cell>
        </row>
        <row r="257">
          <cell r="E257" t="str">
            <v>Visa</v>
          </cell>
          <cell r="H257">
            <v>2</v>
          </cell>
          <cell r="I257">
            <v>1.1499999999999999</v>
          </cell>
          <cell r="J257">
            <v>2</v>
          </cell>
          <cell r="K257">
            <v>1.1499999999999999</v>
          </cell>
          <cell r="M257">
            <v>1.1499999999999999</v>
          </cell>
          <cell r="N257">
            <v>2</v>
          </cell>
          <cell r="O257">
            <v>1.1499999999999999</v>
          </cell>
          <cell r="P257">
            <v>1</v>
          </cell>
          <cell r="Q257">
            <v>0.57499999999999996</v>
          </cell>
          <cell r="S257">
            <v>2.875</v>
          </cell>
          <cell r="U257">
            <v>1.1499999999999999</v>
          </cell>
          <cell r="V257">
            <v>16</v>
          </cell>
          <cell r="AA257">
            <v>1.7249999999999999</v>
          </cell>
          <cell r="AC257">
            <v>5.1749999999999998</v>
          </cell>
          <cell r="AE257">
            <v>5.75</v>
          </cell>
          <cell r="AG257">
            <v>1.7249999999999999</v>
          </cell>
          <cell r="AI257">
            <v>1.7249999999999999</v>
          </cell>
          <cell r="AK257" t="str">
            <v/>
          </cell>
          <cell r="AM257">
            <v>5.75</v>
          </cell>
          <cell r="AO257">
            <v>0.57499999999999996</v>
          </cell>
          <cell r="AQ257">
            <v>0.57499999999999996</v>
          </cell>
          <cell r="AS257">
            <v>0.57499999999999996</v>
          </cell>
          <cell r="AU257">
            <v>0.57499999999999996</v>
          </cell>
          <cell r="AW257">
            <v>0.57499999999999996</v>
          </cell>
          <cell r="AY257">
            <v>0.57499999999999996</v>
          </cell>
          <cell r="BA257">
            <v>5.75</v>
          </cell>
          <cell r="BC257" t="str">
            <v/>
          </cell>
          <cell r="BE257">
            <v>5.75</v>
          </cell>
          <cell r="BG257" t="str">
            <v/>
          </cell>
          <cell r="BI257" t="str">
            <v/>
          </cell>
          <cell r="BK257" t="str">
            <v/>
          </cell>
          <cell r="BM257">
            <v>0.57499999999999996</v>
          </cell>
          <cell r="BO257" t="str">
            <v/>
          </cell>
          <cell r="BQ257" t="str">
            <v/>
          </cell>
          <cell r="BS257">
            <v>5.1749999999999998</v>
          </cell>
          <cell r="BU257" t="str">
            <v/>
          </cell>
          <cell r="BW257">
            <v>2.2999999999999998</v>
          </cell>
          <cell r="BY257" t="str">
            <v/>
          </cell>
          <cell r="CA257" t="str">
            <v/>
          </cell>
          <cell r="CC257" t="str">
            <v/>
          </cell>
          <cell r="CE257">
            <v>5.75</v>
          </cell>
        </row>
        <row r="258">
          <cell r="E258" t="str">
            <v>Visa</v>
          </cell>
          <cell r="H258">
            <v>8</v>
          </cell>
          <cell r="I258">
            <v>4.5999999999999996</v>
          </cell>
          <cell r="J258">
            <v>8</v>
          </cell>
          <cell r="K258">
            <v>4.5999999999999996</v>
          </cell>
          <cell r="M258">
            <v>1.7249999999999999</v>
          </cell>
          <cell r="N258">
            <v>5</v>
          </cell>
          <cell r="O258">
            <v>2.875</v>
          </cell>
          <cell r="P258">
            <v>3</v>
          </cell>
          <cell r="Q258">
            <v>1.7249999999999999</v>
          </cell>
          <cell r="S258">
            <v>0.57499999999999996</v>
          </cell>
          <cell r="U258">
            <v>0.57499999999999996</v>
          </cell>
          <cell r="V258">
            <v>29</v>
          </cell>
          <cell r="AA258">
            <v>0.57499999999999996</v>
          </cell>
          <cell r="AC258">
            <v>2.875</v>
          </cell>
          <cell r="AE258" t="str">
            <v/>
          </cell>
          <cell r="AG258" t="str">
            <v/>
          </cell>
          <cell r="AI258" t="str">
            <v/>
          </cell>
          <cell r="AK258" t="str">
            <v/>
          </cell>
          <cell r="AM258" t="str">
            <v/>
          </cell>
          <cell r="AO258" t="str">
            <v/>
          </cell>
          <cell r="AQ258">
            <v>2.875</v>
          </cell>
          <cell r="AS258">
            <v>2.875</v>
          </cell>
          <cell r="AU258" t="str">
            <v/>
          </cell>
          <cell r="AW258" t="str">
            <v/>
          </cell>
          <cell r="AY258" t="str">
            <v/>
          </cell>
          <cell r="BA258" t="str">
            <v/>
          </cell>
          <cell r="BC258" t="str">
            <v/>
          </cell>
          <cell r="BE258" t="str">
            <v/>
          </cell>
          <cell r="BG258" t="str">
            <v/>
          </cell>
          <cell r="BI258" t="str">
            <v/>
          </cell>
          <cell r="BK258" t="str">
            <v/>
          </cell>
          <cell r="BM258" t="str">
            <v/>
          </cell>
          <cell r="BO258" t="str">
            <v/>
          </cell>
          <cell r="BQ258" t="str">
            <v/>
          </cell>
          <cell r="BS258" t="str">
            <v/>
          </cell>
          <cell r="BU258" t="str">
            <v/>
          </cell>
          <cell r="BW258">
            <v>2.875</v>
          </cell>
          <cell r="BY258" t="str">
            <v/>
          </cell>
          <cell r="CA258" t="str">
            <v/>
          </cell>
          <cell r="CC258">
            <v>2.875</v>
          </cell>
          <cell r="CE258" t="str">
            <v/>
          </cell>
        </row>
        <row r="259">
          <cell r="E259" t="str">
            <v>Visa</v>
          </cell>
          <cell r="H259" t="str">
            <v/>
          </cell>
          <cell r="I259" t="str">
            <v/>
          </cell>
          <cell r="J259" t="str">
            <v/>
          </cell>
          <cell r="K259" t="str">
            <v/>
          </cell>
          <cell r="M259" t="str">
            <v/>
          </cell>
          <cell r="N259" t="str">
            <v/>
          </cell>
          <cell r="O259" t="str">
            <v/>
          </cell>
          <cell r="P259" t="str">
            <v/>
          </cell>
          <cell r="Q259" t="str">
            <v/>
          </cell>
          <cell r="S259" t="str">
            <v/>
          </cell>
          <cell r="U259" t="str">
            <v/>
          </cell>
          <cell r="V259">
            <v>0</v>
          </cell>
          <cell r="AA259" t="str">
            <v/>
          </cell>
          <cell r="AC259" t="str">
            <v/>
          </cell>
          <cell r="AE259" t="str">
            <v/>
          </cell>
          <cell r="AG259" t="str">
            <v/>
          </cell>
          <cell r="AI259" t="str">
            <v/>
          </cell>
          <cell r="AK259" t="str">
            <v/>
          </cell>
          <cell r="AM259" t="str">
            <v/>
          </cell>
          <cell r="AO259" t="str">
            <v/>
          </cell>
          <cell r="AQ259" t="str">
            <v/>
          </cell>
          <cell r="AS259" t="str">
            <v/>
          </cell>
          <cell r="AU259" t="str">
            <v/>
          </cell>
          <cell r="AW259" t="str">
            <v/>
          </cell>
          <cell r="AY259" t="str">
            <v/>
          </cell>
          <cell r="BA259" t="str">
            <v/>
          </cell>
          <cell r="BC259" t="str">
            <v/>
          </cell>
          <cell r="BE259" t="str">
            <v/>
          </cell>
          <cell r="BG259" t="str">
            <v/>
          </cell>
          <cell r="BI259" t="str">
            <v/>
          </cell>
          <cell r="BK259" t="str">
            <v/>
          </cell>
          <cell r="BM259" t="str">
            <v/>
          </cell>
          <cell r="BO259" t="str">
            <v/>
          </cell>
          <cell r="BQ259" t="str">
            <v/>
          </cell>
          <cell r="BS259" t="str">
            <v/>
          </cell>
          <cell r="BU259" t="str">
            <v/>
          </cell>
          <cell r="BW259" t="str">
            <v/>
          </cell>
          <cell r="BY259" t="str">
            <v/>
          </cell>
          <cell r="CA259" t="str">
            <v/>
          </cell>
          <cell r="CC259" t="str">
            <v/>
          </cell>
          <cell r="CE259" t="str">
            <v/>
          </cell>
        </row>
        <row r="260">
          <cell r="E260" t="str">
            <v>Visa</v>
          </cell>
          <cell r="H260" t="str">
            <v/>
          </cell>
          <cell r="I260" t="str">
            <v/>
          </cell>
          <cell r="J260" t="str">
            <v/>
          </cell>
          <cell r="K260" t="str">
            <v/>
          </cell>
          <cell r="M260" t="str">
            <v/>
          </cell>
          <cell r="N260" t="str">
            <v/>
          </cell>
          <cell r="O260" t="str">
            <v/>
          </cell>
          <cell r="P260" t="str">
            <v/>
          </cell>
          <cell r="Q260" t="str">
            <v/>
          </cell>
          <cell r="S260" t="str">
            <v/>
          </cell>
          <cell r="U260" t="str">
            <v/>
          </cell>
          <cell r="V260">
            <v>0</v>
          </cell>
          <cell r="AA260" t="str">
            <v/>
          </cell>
          <cell r="AC260" t="str">
            <v/>
          </cell>
          <cell r="AE260" t="str">
            <v/>
          </cell>
          <cell r="AG260" t="str">
            <v/>
          </cell>
          <cell r="AI260" t="str">
            <v/>
          </cell>
          <cell r="AK260" t="str">
            <v/>
          </cell>
          <cell r="AM260" t="str">
            <v/>
          </cell>
          <cell r="AO260" t="str">
            <v/>
          </cell>
          <cell r="AQ260" t="str">
            <v/>
          </cell>
          <cell r="AS260" t="str">
            <v/>
          </cell>
          <cell r="AU260" t="str">
            <v/>
          </cell>
          <cell r="AW260" t="str">
            <v/>
          </cell>
          <cell r="AY260" t="str">
            <v/>
          </cell>
          <cell r="BA260" t="str">
            <v/>
          </cell>
          <cell r="BC260" t="str">
            <v/>
          </cell>
          <cell r="BE260" t="str">
            <v/>
          </cell>
          <cell r="BG260" t="str">
            <v/>
          </cell>
          <cell r="BI260" t="str">
            <v/>
          </cell>
          <cell r="BK260" t="str">
            <v/>
          </cell>
          <cell r="BM260" t="str">
            <v/>
          </cell>
          <cell r="BO260" t="str">
            <v/>
          </cell>
          <cell r="BQ260" t="str">
            <v/>
          </cell>
          <cell r="BS260" t="str">
            <v/>
          </cell>
          <cell r="BU260" t="str">
            <v/>
          </cell>
          <cell r="BW260" t="str">
            <v/>
          </cell>
          <cell r="BY260" t="str">
            <v/>
          </cell>
          <cell r="CA260" t="str">
            <v/>
          </cell>
          <cell r="CC260" t="str">
            <v/>
          </cell>
          <cell r="CE260" t="str">
            <v/>
          </cell>
        </row>
        <row r="261">
          <cell r="E261" t="str">
            <v>Visa</v>
          </cell>
          <cell r="H261">
            <v>9</v>
          </cell>
          <cell r="I261">
            <v>4.1538461538461533</v>
          </cell>
          <cell r="J261">
            <v>10</v>
          </cell>
          <cell r="K261">
            <v>4.615384615384615</v>
          </cell>
          <cell r="M261">
            <v>4.1538461538461533</v>
          </cell>
          <cell r="N261">
            <v>8</v>
          </cell>
          <cell r="O261">
            <v>3.6923076923076921</v>
          </cell>
          <cell r="P261">
            <v>7</v>
          </cell>
          <cell r="Q261">
            <v>3.2307692307692304</v>
          </cell>
          <cell r="S261">
            <v>4.1538461538461533</v>
          </cell>
          <cell r="U261">
            <v>4.615384615384615</v>
          </cell>
          <cell r="V261">
            <v>62</v>
          </cell>
          <cell r="AA261">
            <v>4.615384615384615</v>
          </cell>
          <cell r="AC261">
            <v>4.1538461538461533</v>
          </cell>
          <cell r="AE261">
            <v>3.2307692307692304</v>
          </cell>
          <cell r="AG261">
            <v>3.6923076923076921</v>
          </cell>
          <cell r="AI261">
            <v>4.615384615384615</v>
          </cell>
          <cell r="AK261">
            <v>4.1538461538461533</v>
          </cell>
          <cell r="AM261">
            <v>4.1538461538461533</v>
          </cell>
          <cell r="AO261">
            <v>3.6923076923076921</v>
          </cell>
          <cell r="AQ261">
            <v>3.6923076923076921</v>
          </cell>
          <cell r="AS261">
            <v>4.615384615384615</v>
          </cell>
          <cell r="AU261">
            <v>4.1538461538461533</v>
          </cell>
          <cell r="AW261">
            <v>4.1538461538461533</v>
          </cell>
          <cell r="AY261">
            <v>3.6923076923076921</v>
          </cell>
          <cell r="BA261">
            <v>4.1538461538461533</v>
          </cell>
          <cell r="BC261">
            <v>4.615384615384615</v>
          </cell>
          <cell r="BE261">
            <v>4.1538461538461533</v>
          </cell>
          <cell r="BG261">
            <v>3.6923076923076921</v>
          </cell>
          <cell r="BI261">
            <v>3.6923076923076921</v>
          </cell>
          <cell r="BK261">
            <v>3.6923076923076921</v>
          </cell>
          <cell r="BM261">
            <v>3.2307692307692304</v>
          </cell>
          <cell r="BO261">
            <v>3.6923076923076921</v>
          </cell>
          <cell r="BQ261">
            <v>3.6923076923076921</v>
          </cell>
          <cell r="BS261">
            <v>4.1538461538461533</v>
          </cell>
          <cell r="BU261">
            <v>4.615384615384615</v>
          </cell>
          <cell r="BW261">
            <v>4.1538461538461533</v>
          </cell>
          <cell r="BY261">
            <v>4.1538461538461533</v>
          </cell>
          <cell r="CA261">
            <v>4.1538461538461533</v>
          </cell>
          <cell r="CC261">
            <v>3.6923076923076921</v>
          </cell>
          <cell r="CE261">
            <v>4.615384615384615</v>
          </cell>
        </row>
        <row r="262">
          <cell r="E262" t="str">
            <v>Visa</v>
          </cell>
          <cell r="H262">
            <v>6</v>
          </cell>
          <cell r="I262">
            <v>2.7692307692307692</v>
          </cell>
          <cell r="J262">
            <v>5</v>
          </cell>
          <cell r="K262">
            <v>2.3076923076923075</v>
          </cell>
          <cell r="M262">
            <v>2.3076923076923075</v>
          </cell>
          <cell r="N262">
            <v>5</v>
          </cell>
          <cell r="O262">
            <v>2.3076923076923075</v>
          </cell>
          <cell r="P262">
            <v>5</v>
          </cell>
          <cell r="Q262">
            <v>2.3076923076923075</v>
          </cell>
          <cell r="S262">
            <v>0.46153846153846151</v>
          </cell>
          <cell r="U262">
            <v>0.46153846153846151</v>
          </cell>
          <cell r="V262">
            <v>28</v>
          </cell>
          <cell r="AA262" t="str">
            <v/>
          </cell>
          <cell r="AC262" t="str">
            <v/>
          </cell>
          <cell r="AE262" t="str">
            <v/>
          </cell>
          <cell r="AG262" t="str">
            <v/>
          </cell>
          <cell r="AI262" t="str">
            <v/>
          </cell>
          <cell r="AK262" t="str">
            <v/>
          </cell>
          <cell r="AM262" t="str">
            <v/>
          </cell>
          <cell r="AO262" t="str">
            <v/>
          </cell>
          <cell r="AQ262" t="str">
            <v/>
          </cell>
          <cell r="AS262">
            <v>2.3076923076923075</v>
          </cell>
          <cell r="AU262">
            <v>1.3846153846153846</v>
          </cell>
          <cell r="AW262">
            <v>0.92307692307692302</v>
          </cell>
          <cell r="AY262" t="str">
            <v/>
          </cell>
          <cell r="BA262" t="str">
            <v/>
          </cell>
          <cell r="BC262" t="str">
            <v/>
          </cell>
          <cell r="BE262">
            <v>0.46153846153846151</v>
          </cell>
          <cell r="BG262" t="str">
            <v/>
          </cell>
          <cell r="BI262" t="str">
            <v/>
          </cell>
          <cell r="BK262" t="str">
            <v/>
          </cell>
          <cell r="BM262" t="str">
            <v/>
          </cell>
          <cell r="BO262" t="str">
            <v/>
          </cell>
          <cell r="BQ262" t="str">
            <v/>
          </cell>
          <cell r="BS262" t="str">
            <v/>
          </cell>
          <cell r="BU262" t="str">
            <v/>
          </cell>
          <cell r="BW262">
            <v>2.3076923076923075</v>
          </cell>
          <cell r="BY262" t="str">
            <v/>
          </cell>
          <cell r="CA262" t="str">
            <v/>
          </cell>
          <cell r="CC262" t="str">
            <v/>
          </cell>
          <cell r="CE262" t="str">
            <v/>
          </cell>
        </row>
        <row r="263">
          <cell r="E263" t="str">
            <v>Visa</v>
          </cell>
          <cell r="H263" t="str">
            <v/>
          </cell>
          <cell r="I263" t="str">
            <v/>
          </cell>
          <cell r="J263" t="str">
            <v/>
          </cell>
          <cell r="K263" t="str">
            <v/>
          </cell>
          <cell r="M263" t="str">
            <v/>
          </cell>
          <cell r="N263" t="str">
            <v/>
          </cell>
          <cell r="O263" t="str">
            <v/>
          </cell>
          <cell r="P263" t="str">
            <v/>
          </cell>
          <cell r="Q263" t="str">
            <v/>
          </cell>
          <cell r="S263" t="str">
            <v/>
          </cell>
          <cell r="U263" t="str">
            <v/>
          </cell>
          <cell r="V263">
            <v>0</v>
          </cell>
          <cell r="AA263" t="str">
            <v/>
          </cell>
          <cell r="AC263" t="str">
            <v/>
          </cell>
          <cell r="AE263" t="str">
            <v/>
          </cell>
          <cell r="AG263" t="str">
            <v/>
          </cell>
          <cell r="AI263" t="str">
            <v/>
          </cell>
          <cell r="AK263" t="str">
            <v/>
          </cell>
          <cell r="AM263" t="str">
            <v/>
          </cell>
          <cell r="AO263" t="str">
            <v/>
          </cell>
          <cell r="AQ263" t="str">
            <v/>
          </cell>
          <cell r="AS263" t="str">
            <v/>
          </cell>
          <cell r="AU263" t="str">
            <v/>
          </cell>
          <cell r="AW263" t="str">
            <v/>
          </cell>
          <cell r="AY263" t="str">
            <v/>
          </cell>
          <cell r="BA263" t="str">
            <v/>
          </cell>
          <cell r="BC263" t="str">
            <v/>
          </cell>
          <cell r="BE263" t="str">
            <v/>
          </cell>
          <cell r="BG263" t="str">
            <v/>
          </cell>
          <cell r="BI263" t="str">
            <v/>
          </cell>
          <cell r="BK263" t="str">
            <v/>
          </cell>
          <cell r="BM263" t="str">
            <v/>
          </cell>
          <cell r="BO263" t="str">
            <v/>
          </cell>
          <cell r="BQ263" t="str">
            <v/>
          </cell>
          <cell r="BS263" t="str">
            <v/>
          </cell>
          <cell r="BU263" t="str">
            <v/>
          </cell>
          <cell r="BW263" t="str">
            <v/>
          </cell>
          <cell r="BY263" t="str">
            <v/>
          </cell>
          <cell r="CA263" t="str">
            <v/>
          </cell>
          <cell r="CC263" t="str">
            <v/>
          </cell>
          <cell r="CE263" t="str">
            <v/>
          </cell>
        </row>
        <row r="264">
          <cell r="E264" t="str">
            <v>Visa</v>
          </cell>
          <cell r="H264" t="str">
            <v/>
          </cell>
          <cell r="I264" t="str">
            <v/>
          </cell>
          <cell r="J264" t="str">
            <v/>
          </cell>
          <cell r="K264" t="str">
            <v/>
          </cell>
          <cell r="M264" t="str">
            <v/>
          </cell>
          <cell r="N264" t="str">
            <v/>
          </cell>
          <cell r="O264" t="str">
            <v/>
          </cell>
          <cell r="P264" t="str">
            <v/>
          </cell>
          <cell r="Q264" t="str">
            <v/>
          </cell>
          <cell r="S264" t="str">
            <v/>
          </cell>
          <cell r="U264" t="str">
            <v/>
          </cell>
          <cell r="V264">
            <v>0</v>
          </cell>
          <cell r="AA264" t="str">
            <v/>
          </cell>
          <cell r="AC264" t="str">
            <v/>
          </cell>
          <cell r="AE264" t="str">
            <v/>
          </cell>
          <cell r="AG264" t="str">
            <v/>
          </cell>
          <cell r="AI264" t="str">
            <v/>
          </cell>
          <cell r="AK264" t="str">
            <v/>
          </cell>
          <cell r="AM264" t="str">
            <v/>
          </cell>
          <cell r="AO264" t="str">
            <v/>
          </cell>
          <cell r="AQ264" t="str">
            <v/>
          </cell>
          <cell r="AS264" t="str">
            <v/>
          </cell>
          <cell r="AU264" t="str">
            <v/>
          </cell>
          <cell r="AW264" t="str">
            <v/>
          </cell>
          <cell r="AY264" t="str">
            <v/>
          </cell>
          <cell r="BA264" t="str">
            <v/>
          </cell>
          <cell r="BC264" t="str">
            <v/>
          </cell>
          <cell r="BE264" t="str">
            <v/>
          </cell>
          <cell r="BG264" t="str">
            <v/>
          </cell>
          <cell r="BI264" t="str">
            <v/>
          </cell>
          <cell r="BK264" t="str">
            <v/>
          </cell>
          <cell r="BM264" t="str">
            <v/>
          </cell>
          <cell r="BO264" t="str">
            <v/>
          </cell>
          <cell r="BQ264" t="str">
            <v/>
          </cell>
          <cell r="BS264" t="str">
            <v/>
          </cell>
          <cell r="BU264" t="str">
            <v/>
          </cell>
          <cell r="BW264" t="str">
            <v/>
          </cell>
          <cell r="BY264" t="str">
            <v/>
          </cell>
          <cell r="CA264" t="str">
            <v/>
          </cell>
          <cell r="CC264" t="str">
            <v/>
          </cell>
          <cell r="CE264" t="str">
            <v/>
          </cell>
        </row>
        <row r="265">
          <cell r="E265" t="str">
            <v>Visa</v>
          </cell>
          <cell r="H265" t="str">
            <v/>
          </cell>
          <cell r="I265" t="str">
            <v/>
          </cell>
          <cell r="J265" t="str">
            <v/>
          </cell>
          <cell r="K265" t="str">
            <v/>
          </cell>
          <cell r="M265" t="str">
            <v/>
          </cell>
          <cell r="N265" t="str">
            <v/>
          </cell>
          <cell r="O265" t="str">
            <v/>
          </cell>
          <cell r="P265" t="str">
            <v/>
          </cell>
          <cell r="Q265" t="str">
            <v/>
          </cell>
          <cell r="S265" t="str">
            <v/>
          </cell>
          <cell r="U265" t="str">
            <v/>
          </cell>
          <cell r="V265">
            <v>0</v>
          </cell>
          <cell r="AA265" t="str">
            <v/>
          </cell>
          <cell r="AC265" t="str">
            <v/>
          </cell>
          <cell r="AE265" t="str">
            <v/>
          </cell>
          <cell r="AG265" t="str">
            <v/>
          </cell>
          <cell r="AI265" t="str">
            <v/>
          </cell>
          <cell r="AK265" t="str">
            <v/>
          </cell>
          <cell r="AM265" t="str">
            <v/>
          </cell>
          <cell r="AO265" t="str">
            <v/>
          </cell>
          <cell r="AQ265" t="str">
            <v/>
          </cell>
          <cell r="AS265" t="str">
            <v/>
          </cell>
          <cell r="AU265" t="str">
            <v/>
          </cell>
          <cell r="AW265" t="str">
            <v/>
          </cell>
          <cell r="AY265" t="str">
            <v/>
          </cell>
          <cell r="BA265" t="str">
            <v/>
          </cell>
          <cell r="BC265" t="str">
            <v/>
          </cell>
          <cell r="BE265" t="str">
            <v/>
          </cell>
          <cell r="BG265" t="str">
            <v/>
          </cell>
          <cell r="BI265" t="str">
            <v/>
          </cell>
          <cell r="BK265" t="str">
            <v/>
          </cell>
          <cell r="BM265" t="str">
            <v/>
          </cell>
          <cell r="BO265" t="str">
            <v/>
          </cell>
          <cell r="BQ265" t="str">
            <v/>
          </cell>
          <cell r="BS265" t="str">
            <v/>
          </cell>
          <cell r="BU265" t="str">
            <v/>
          </cell>
          <cell r="BW265" t="str">
            <v/>
          </cell>
          <cell r="BY265" t="str">
            <v/>
          </cell>
          <cell r="CA265" t="str">
            <v/>
          </cell>
          <cell r="CC265" t="str">
            <v/>
          </cell>
          <cell r="CE265" t="str">
            <v/>
          </cell>
        </row>
        <row r="266">
          <cell r="E266" t="str">
            <v>Visa</v>
          </cell>
          <cell r="H266" t="str">
            <v/>
          </cell>
          <cell r="I266" t="str">
            <v/>
          </cell>
          <cell r="J266" t="str">
            <v/>
          </cell>
          <cell r="K266" t="str">
            <v/>
          </cell>
          <cell r="M266" t="str">
            <v/>
          </cell>
          <cell r="N266" t="str">
            <v/>
          </cell>
          <cell r="O266" t="str">
            <v/>
          </cell>
          <cell r="P266" t="str">
            <v/>
          </cell>
          <cell r="Q266" t="str">
            <v/>
          </cell>
          <cell r="S266" t="str">
            <v/>
          </cell>
          <cell r="U266" t="str">
            <v/>
          </cell>
          <cell r="V266">
            <v>0</v>
          </cell>
          <cell r="AA266" t="str">
            <v/>
          </cell>
          <cell r="AC266" t="str">
            <v/>
          </cell>
          <cell r="AE266" t="str">
            <v/>
          </cell>
          <cell r="AG266" t="str">
            <v/>
          </cell>
          <cell r="AI266" t="str">
            <v/>
          </cell>
          <cell r="AK266" t="str">
            <v/>
          </cell>
          <cell r="AM266" t="str">
            <v/>
          </cell>
          <cell r="AO266" t="str">
            <v/>
          </cell>
          <cell r="AQ266" t="str">
            <v/>
          </cell>
          <cell r="AS266" t="str">
            <v/>
          </cell>
          <cell r="AU266" t="str">
            <v/>
          </cell>
          <cell r="AW266" t="str">
            <v/>
          </cell>
          <cell r="AY266" t="str">
            <v/>
          </cell>
          <cell r="BA266" t="str">
            <v/>
          </cell>
          <cell r="BC266" t="str">
            <v/>
          </cell>
          <cell r="BE266" t="str">
            <v/>
          </cell>
          <cell r="BG266" t="str">
            <v/>
          </cell>
          <cell r="BI266" t="str">
            <v/>
          </cell>
          <cell r="BK266" t="str">
            <v/>
          </cell>
          <cell r="BM266" t="str">
            <v/>
          </cell>
          <cell r="BO266" t="str">
            <v/>
          </cell>
          <cell r="BQ266" t="str">
            <v/>
          </cell>
          <cell r="BS266" t="str">
            <v/>
          </cell>
          <cell r="BU266" t="str">
            <v/>
          </cell>
          <cell r="BW266" t="str">
            <v/>
          </cell>
          <cell r="BY266" t="str">
            <v/>
          </cell>
          <cell r="CA266" t="str">
            <v/>
          </cell>
          <cell r="CC266" t="str">
            <v/>
          </cell>
          <cell r="CE266" t="str">
            <v/>
          </cell>
        </row>
        <row r="267">
          <cell r="E267" t="str">
            <v>Visa</v>
          </cell>
          <cell r="H267" t="str">
            <v/>
          </cell>
          <cell r="I267" t="str">
            <v/>
          </cell>
          <cell r="J267" t="str">
            <v/>
          </cell>
          <cell r="K267" t="str">
            <v/>
          </cell>
          <cell r="M267" t="str">
            <v/>
          </cell>
          <cell r="N267" t="str">
            <v/>
          </cell>
          <cell r="O267" t="str">
            <v/>
          </cell>
          <cell r="P267" t="str">
            <v/>
          </cell>
          <cell r="Q267" t="str">
            <v/>
          </cell>
          <cell r="S267" t="str">
            <v/>
          </cell>
          <cell r="U267" t="str">
            <v/>
          </cell>
          <cell r="V267">
            <v>0</v>
          </cell>
          <cell r="AA267" t="str">
            <v/>
          </cell>
          <cell r="AC267" t="str">
            <v/>
          </cell>
          <cell r="AE267" t="str">
            <v/>
          </cell>
          <cell r="AG267" t="str">
            <v/>
          </cell>
          <cell r="AI267" t="str">
            <v/>
          </cell>
          <cell r="AK267" t="str">
            <v/>
          </cell>
          <cell r="AM267" t="str">
            <v/>
          </cell>
          <cell r="AO267" t="str">
            <v/>
          </cell>
          <cell r="AQ267" t="str">
            <v/>
          </cell>
          <cell r="AS267" t="str">
            <v/>
          </cell>
          <cell r="AU267" t="str">
            <v/>
          </cell>
          <cell r="AW267" t="str">
            <v/>
          </cell>
          <cell r="AY267" t="str">
            <v/>
          </cell>
          <cell r="BA267" t="str">
            <v/>
          </cell>
          <cell r="BC267" t="str">
            <v/>
          </cell>
          <cell r="BE267" t="str">
            <v/>
          </cell>
          <cell r="BG267" t="str">
            <v/>
          </cell>
          <cell r="BI267" t="str">
            <v/>
          </cell>
          <cell r="BK267" t="str">
            <v/>
          </cell>
          <cell r="BM267" t="str">
            <v/>
          </cell>
          <cell r="BO267" t="str">
            <v/>
          </cell>
          <cell r="BQ267" t="str">
            <v/>
          </cell>
          <cell r="BS267" t="str">
            <v/>
          </cell>
          <cell r="BU267" t="str">
            <v/>
          </cell>
          <cell r="BW267" t="str">
            <v/>
          </cell>
          <cell r="BY267" t="str">
            <v/>
          </cell>
          <cell r="CA267" t="str">
            <v/>
          </cell>
          <cell r="CC267" t="str">
            <v/>
          </cell>
          <cell r="CE267" t="str">
            <v/>
          </cell>
        </row>
        <row r="268">
          <cell r="E268" t="str">
            <v>Visa</v>
          </cell>
          <cell r="H268" t="str">
            <v/>
          </cell>
          <cell r="I268" t="str">
            <v/>
          </cell>
          <cell r="J268" t="str">
            <v/>
          </cell>
          <cell r="K268" t="str">
            <v/>
          </cell>
          <cell r="M268" t="str">
            <v/>
          </cell>
          <cell r="N268" t="str">
            <v/>
          </cell>
          <cell r="O268" t="str">
            <v/>
          </cell>
          <cell r="P268" t="str">
            <v/>
          </cell>
          <cell r="Q268" t="str">
            <v/>
          </cell>
          <cell r="S268" t="str">
            <v/>
          </cell>
          <cell r="U268" t="str">
            <v/>
          </cell>
          <cell r="V268">
            <v>0</v>
          </cell>
          <cell r="AA268" t="str">
            <v/>
          </cell>
          <cell r="AC268" t="str">
            <v/>
          </cell>
          <cell r="AE268" t="str">
            <v/>
          </cell>
          <cell r="AG268" t="str">
            <v/>
          </cell>
          <cell r="AI268" t="str">
            <v/>
          </cell>
          <cell r="AK268" t="str">
            <v/>
          </cell>
          <cell r="AM268" t="str">
            <v/>
          </cell>
          <cell r="AO268" t="str">
            <v/>
          </cell>
          <cell r="AQ268" t="str">
            <v/>
          </cell>
          <cell r="AS268" t="str">
            <v/>
          </cell>
          <cell r="AU268" t="str">
            <v/>
          </cell>
          <cell r="AW268" t="str">
            <v/>
          </cell>
          <cell r="AY268" t="str">
            <v/>
          </cell>
          <cell r="BA268" t="str">
            <v/>
          </cell>
          <cell r="BC268" t="str">
            <v/>
          </cell>
          <cell r="BE268" t="str">
            <v/>
          </cell>
          <cell r="BG268" t="str">
            <v/>
          </cell>
          <cell r="BI268" t="str">
            <v/>
          </cell>
          <cell r="BK268" t="str">
            <v/>
          </cell>
          <cell r="BM268" t="str">
            <v/>
          </cell>
          <cell r="BO268" t="str">
            <v/>
          </cell>
          <cell r="BQ268" t="str">
            <v/>
          </cell>
          <cell r="BS268" t="str">
            <v/>
          </cell>
          <cell r="BU268" t="str">
            <v/>
          </cell>
          <cell r="BW268" t="str">
            <v/>
          </cell>
          <cell r="BY268" t="str">
            <v/>
          </cell>
          <cell r="CA268" t="str">
            <v/>
          </cell>
          <cell r="CC268" t="str">
            <v/>
          </cell>
          <cell r="CE268" t="str">
            <v/>
          </cell>
        </row>
        <row r="269">
          <cell r="E269" t="str">
            <v>Visa</v>
          </cell>
          <cell r="H269">
            <v>5</v>
          </cell>
          <cell r="I269">
            <v>2.3076923076923075</v>
          </cell>
          <cell r="J269">
            <v>5</v>
          </cell>
          <cell r="K269">
            <v>2.3076923076923075</v>
          </cell>
          <cell r="M269">
            <v>2.3076923076923075</v>
          </cell>
          <cell r="N269">
            <v>5</v>
          </cell>
          <cell r="O269">
            <v>2.3076923076923075</v>
          </cell>
          <cell r="P269">
            <v>5</v>
          </cell>
          <cell r="Q269">
            <v>2.3076923076923075</v>
          </cell>
          <cell r="S269">
            <v>2.3076923076923075</v>
          </cell>
          <cell r="U269">
            <v>2.3076923076923075</v>
          </cell>
          <cell r="V269">
            <v>35</v>
          </cell>
          <cell r="AA269" t="str">
            <v/>
          </cell>
          <cell r="AC269" t="str">
            <v/>
          </cell>
          <cell r="AE269" t="str">
            <v/>
          </cell>
          <cell r="AG269" t="str">
            <v/>
          </cell>
          <cell r="AI269" t="str">
            <v/>
          </cell>
          <cell r="AK269" t="str">
            <v/>
          </cell>
          <cell r="AM269" t="str">
            <v/>
          </cell>
          <cell r="AO269" t="str">
            <v/>
          </cell>
          <cell r="AQ269" t="str">
            <v/>
          </cell>
          <cell r="AS269" t="str">
            <v/>
          </cell>
          <cell r="AU269" t="str">
            <v/>
          </cell>
          <cell r="AW269" t="str">
            <v/>
          </cell>
          <cell r="AY269" t="str">
            <v/>
          </cell>
          <cell r="BA269" t="str">
            <v/>
          </cell>
          <cell r="BC269" t="str">
            <v/>
          </cell>
          <cell r="BE269" t="str">
            <v/>
          </cell>
          <cell r="BG269" t="str">
            <v/>
          </cell>
          <cell r="BI269" t="str">
            <v/>
          </cell>
          <cell r="BK269" t="str">
            <v/>
          </cell>
          <cell r="BM269" t="str">
            <v/>
          </cell>
          <cell r="BO269" t="str">
            <v/>
          </cell>
          <cell r="BQ269" t="str">
            <v/>
          </cell>
          <cell r="BS269" t="str">
            <v/>
          </cell>
          <cell r="BU269" t="str">
            <v/>
          </cell>
          <cell r="BW269" t="str">
            <v/>
          </cell>
          <cell r="BY269" t="str">
            <v/>
          </cell>
          <cell r="CA269" t="str">
            <v/>
          </cell>
          <cell r="CC269" t="str">
            <v/>
          </cell>
          <cell r="CE269" t="str">
            <v/>
          </cell>
        </row>
        <row r="270">
          <cell r="E270" t="str">
            <v>Visa</v>
          </cell>
          <cell r="H270">
            <v>8</v>
          </cell>
          <cell r="I270">
            <v>11.74468085106383</v>
          </cell>
          <cell r="J270">
            <v>9</v>
          </cell>
          <cell r="K270">
            <v>13.212765957446809</v>
          </cell>
          <cell r="M270">
            <v>2.9361702127659575</v>
          </cell>
          <cell r="N270">
            <v>5</v>
          </cell>
          <cell r="O270">
            <v>7.3404255319148941</v>
          </cell>
          <cell r="P270">
            <v>6</v>
          </cell>
          <cell r="Q270">
            <v>8.8085106382978715</v>
          </cell>
          <cell r="S270">
            <v>8.8085106382978715</v>
          </cell>
          <cell r="U270">
            <v>7.3404255319148941</v>
          </cell>
          <cell r="V270">
            <v>41</v>
          </cell>
          <cell r="AA270" t="str">
            <v/>
          </cell>
          <cell r="AC270" t="str">
            <v/>
          </cell>
          <cell r="AE270" t="str">
            <v/>
          </cell>
          <cell r="AG270" t="str">
            <v/>
          </cell>
          <cell r="AI270" t="str">
            <v/>
          </cell>
          <cell r="AK270" t="str">
            <v/>
          </cell>
          <cell r="AM270" t="str">
            <v/>
          </cell>
          <cell r="AO270" t="str">
            <v/>
          </cell>
          <cell r="AQ270">
            <v>7.3404255319148941</v>
          </cell>
          <cell r="AS270">
            <v>11.74468085106383</v>
          </cell>
          <cell r="AU270">
            <v>11.74468085106383</v>
          </cell>
          <cell r="AW270">
            <v>11.74468085106383</v>
          </cell>
          <cell r="AY270" t="str">
            <v/>
          </cell>
          <cell r="BA270" t="str">
            <v/>
          </cell>
          <cell r="BC270" t="str">
            <v/>
          </cell>
          <cell r="BE270" t="str">
            <v/>
          </cell>
          <cell r="BG270" t="str">
            <v/>
          </cell>
          <cell r="BI270" t="str">
            <v/>
          </cell>
          <cell r="BK270" t="str">
            <v/>
          </cell>
          <cell r="BM270" t="str">
            <v/>
          </cell>
          <cell r="BO270" t="str">
            <v/>
          </cell>
          <cell r="BQ270" t="str">
            <v/>
          </cell>
          <cell r="BS270" t="str">
            <v/>
          </cell>
          <cell r="BU270" t="str">
            <v/>
          </cell>
          <cell r="BW270">
            <v>10.276595744680851</v>
          </cell>
          <cell r="BY270">
            <v>11.74468085106383</v>
          </cell>
          <cell r="CA270" t="str">
            <v/>
          </cell>
          <cell r="CC270" t="str">
            <v/>
          </cell>
          <cell r="CE270" t="str">
            <v/>
          </cell>
        </row>
        <row r="271">
          <cell r="E271" t="str">
            <v>Visa</v>
          </cell>
          <cell r="H271" t="str">
            <v/>
          </cell>
          <cell r="I271" t="str">
            <v/>
          </cell>
          <cell r="J271" t="str">
            <v/>
          </cell>
          <cell r="K271" t="str">
            <v/>
          </cell>
          <cell r="M271" t="str">
            <v/>
          </cell>
          <cell r="N271" t="str">
            <v/>
          </cell>
          <cell r="O271" t="str">
            <v/>
          </cell>
          <cell r="P271" t="str">
            <v/>
          </cell>
          <cell r="Q271" t="str">
            <v/>
          </cell>
          <cell r="S271" t="str">
            <v/>
          </cell>
          <cell r="U271" t="str">
            <v/>
          </cell>
          <cell r="V271">
            <v>0</v>
          </cell>
          <cell r="AA271" t="str">
            <v/>
          </cell>
          <cell r="AC271" t="str">
            <v/>
          </cell>
          <cell r="AE271" t="str">
            <v/>
          </cell>
          <cell r="AG271" t="str">
            <v/>
          </cell>
          <cell r="AI271" t="str">
            <v/>
          </cell>
          <cell r="AK271" t="str">
            <v/>
          </cell>
          <cell r="AM271" t="str">
            <v/>
          </cell>
          <cell r="AO271" t="str">
            <v/>
          </cell>
          <cell r="AQ271" t="str">
            <v/>
          </cell>
          <cell r="AS271" t="str">
            <v/>
          </cell>
          <cell r="AU271" t="str">
            <v/>
          </cell>
          <cell r="AW271" t="str">
            <v/>
          </cell>
          <cell r="AY271" t="str">
            <v/>
          </cell>
          <cell r="BA271" t="str">
            <v/>
          </cell>
          <cell r="BC271" t="str">
            <v/>
          </cell>
          <cell r="BE271" t="str">
            <v/>
          </cell>
          <cell r="BG271" t="str">
            <v/>
          </cell>
          <cell r="BI271" t="str">
            <v/>
          </cell>
          <cell r="BK271" t="str">
            <v/>
          </cell>
          <cell r="BM271" t="str">
            <v/>
          </cell>
          <cell r="BO271" t="str">
            <v/>
          </cell>
          <cell r="BQ271" t="str">
            <v/>
          </cell>
          <cell r="BS271" t="str">
            <v/>
          </cell>
          <cell r="BU271" t="str">
            <v/>
          </cell>
          <cell r="BW271" t="str">
            <v/>
          </cell>
          <cell r="BY271" t="str">
            <v/>
          </cell>
          <cell r="CA271" t="str">
            <v/>
          </cell>
          <cell r="CC271" t="str">
            <v/>
          </cell>
          <cell r="CE271" t="str">
            <v/>
          </cell>
        </row>
        <row r="272">
          <cell r="E272" t="str">
            <v>Visa</v>
          </cell>
          <cell r="H272" t="str">
            <v/>
          </cell>
          <cell r="I272" t="str">
            <v/>
          </cell>
          <cell r="J272" t="str">
            <v/>
          </cell>
          <cell r="K272" t="str">
            <v/>
          </cell>
          <cell r="M272" t="str">
            <v/>
          </cell>
          <cell r="N272" t="str">
            <v/>
          </cell>
          <cell r="O272" t="str">
            <v/>
          </cell>
          <cell r="P272" t="str">
            <v/>
          </cell>
          <cell r="Q272" t="str">
            <v/>
          </cell>
          <cell r="S272" t="str">
            <v/>
          </cell>
          <cell r="U272" t="str">
            <v/>
          </cell>
          <cell r="V272">
            <v>0</v>
          </cell>
          <cell r="AA272" t="str">
            <v/>
          </cell>
          <cell r="AC272" t="str">
            <v/>
          </cell>
          <cell r="AE272" t="str">
            <v/>
          </cell>
          <cell r="AG272" t="str">
            <v/>
          </cell>
          <cell r="AI272" t="str">
            <v/>
          </cell>
          <cell r="AK272" t="str">
            <v/>
          </cell>
          <cell r="AM272" t="str">
            <v/>
          </cell>
          <cell r="AO272" t="str">
            <v/>
          </cell>
          <cell r="AQ272" t="str">
            <v/>
          </cell>
          <cell r="AS272" t="str">
            <v/>
          </cell>
          <cell r="AU272" t="str">
            <v/>
          </cell>
          <cell r="AW272" t="str">
            <v/>
          </cell>
          <cell r="AY272" t="str">
            <v/>
          </cell>
          <cell r="BA272" t="str">
            <v/>
          </cell>
          <cell r="BC272" t="str">
            <v/>
          </cell>
          <cell r="BE272" t="str">
            <v/>
          </cell>
          <cell r="BG272" t="str">
            <v/>
          </cell>
          <cell r="BI272" t="str">
            <v/>
          </cell>
          <cell r="BK272" t="str">
            <v/>
          </cell>
          <cell r="BM272" t="str">
            <v/>
          </cell>
          <cell r="BO272" t="str">
            <v/>
          </cell>
          <cell r="BQ272" t="str">
            <v/>
          </cell>
          <cell r="BS272" t="str">
            <v/>
          </cell>
          <cell r="BU272" t="str">
            <v/>
          </cell>
          <cell r="BW272" t="str">
            <v/>
          </cell>
          <cell r="BY272" t="str">
            <v/>
          </cell>
          <cell r="CA272" t="str">
            <v/>
          </cell>
          <cell r="CC272" t="str">
            <v/>
          </cell>
          <cell r="CE272" t="str">
            <v/>
          </cell>
        </row>
        <row r="273">
          <cell r="E273" t="str">
            <v>Visa</v>
          </cell>
          <cell r="H273" t="str">
            <v/>
          </cell>
          <cell r="I273" t="str">
            <v/>
          </cell>
          <cell r="J273" t="str">
            <v/>
          </cell>
          <cell r="K273" t="str">
            <v/>
          </cell>
          <cell r="M273" t="str">
            <v/>
          </cell>
          <cell r="N273" t="str">
            <v/>
          </cell>
          <cell r="O273" t="str">
            <v/>
          </cell>
          <cell r="P273" t="str">
            <v/>
          </cell>
          <cell r="Q273" t="str">
            <v/>
          </cell>
          <cell r="S273" t="str">
            <v/>
          </cell>
          <cell r="U273" t="str">
            <v/>
          </cell>
          <cell r="V273">
            <v>0</v>
          </cell>
          <cell r="AA273" t="str">
            <v/>
          </cell>
          <cell r="AC273" t="str">
            <v/>
          </cell>
          <cell r="AE273" t="str">
            <v/>
          </cell>
          <cell r="AG273" t="str">
            <v/>
          </cell>
          <cell r="AI273" t="str">
            <v/>
          </cell>
          <cell r="AK273" t="str">
            <v/>
          </cell>
          <cell r="AM273" t="str">
            <v/>
          </cell>
          <cell r="AO273" t="str">
            <v/>
          </cell>
          <cell r="AQ273" t="str">
            <v/>
          </cell>
          <cell r="AS273" t="str">
            <v/>
          </cell>
          <cell r="AU273" t="str">
            <v/>
          </cell>
          <cell r="AW273" t="str">
            <v/>
          </cell>
          <cell r="AY273" t="str">
            <v/>
          </cell>
          <cell r="BA273" t="str">
            <v/>
          </cell>
          <cell r="BC273" t="str">
            <v/>
          </cell>
          <cell r="BE273" t="str">
            <v/>
          </cell>
          <cell r="BG273" t="str">
            <v/>
          </cell>
          <cell r="BI273" t="str">
            <v/>
          </cell>
          <cell r="BK273" t="str">
            <v/>
          </cell>
          <cell r="BM273" t="str">
            <v/>
          </cell>
          <cell r="BO273" t="str">
            <v/>
          </cell>
          <cell r="BQ273" t="str">
            <v/>
          </cell>
          <cell r="BS273" t="str">
            <v/>
          </cell>
          <cell r="BU273" t="str">
            <v/>
          </cell>
          <cell r="BW273" t="str">
            <v/>
          </cell>
          <cell r="BY273" t="str">
            <v/>
          </cell>
          <cell r="CA273" t="str">
            <v/>
          </cell>
          <cell r="CC273" t="str">
            <v/>
          </cell>
          <cell r="CE273" t="str">
            <v/>
          </cell>
        </row>
        <row r="274">
          <cell r="E274" t="str">
            <v>Visa</v>
          </cell>
          <cell r="H274" t="str">
            <v/>
          </cell>
          <cell r="I274" t="str">
            <v/>
          </cell>
          <cell r="J274" t="str">
            <v/>
          </cell>
          <cell r="K274" t="str">
            <v/>
          </cell>
          <cell r="M274" t="str">
            <v/>
          </cell>
          <cell r="N274" t="str">
            <v/>
          </cell>
          <cell r="O274" t="str">
            <v/>
          </cell>
          <cell r="P274" t="str">
            <v/>
          </cell>
          <cell r="Q274" t="str">
            <v/>
          </cell>
          <cell r="S274" t="str">
            <v/>
          </cell>
          <cell r="U274" t="str">
            <v/>
          </cell>
          <cell r="V274">
            <v>0</v>
          </cell>
          <cell r="AA274" t="str">
            <v/>
          </cell>
          <cell r="AC274" t="str">
            <v/>
          </cell>
          <cell r="AE274" t="str">
            <v/>
          </cell>
          <cell r="AG274" t="str">
            <v/>
          </cell>
          <cell r="AI274" t="str">
            <v/>
          </cell>
          <cell r="AK274" t="str">
            <v/>
          </cell>
          <cell r="AM274" t="str">
            <v/>
          </cell>
          <cell r="AO274" t="str">
            <v/>
          </cell>
          <cell r="AQ274" t="str">
            <v/>
          </cell>
          <cell r="AS274" t="str">
            <v/>
          </cell>
          <cell r="AU274" t="str">
            <v/>
          </cell>
          <cell r="AW274" t="str">
            <v/>
          </cell>
          <cell r="AY274" t="str">
            <v/>
          </cell>
          <cell r="BA274" t="str">
            <v/>
          </cell>
          <cell r="BC274" t="str">
            <v/>
          </cell>
          <cell r="BE274" t="str">
            <v/>
          </cell>
          <cell r="BG274" t="str">
            <v/>
          </cell>
          <cell r="BI274" t="str">
            <v/>
          </cell>
          <cell r="BK274" t="str">
            <v/>
          </cell>
          <cell r="BM274" t="str">
            <v/>
          </cell>
          <cell r="BO274" t="str">
            <v/>
          </cell>
          <cell r="BQ274" t="str">
            <v/>
          </cell>
          <cell r="BS274" t="str">
            <v/>
          </cell>
          <cell r="BU274" t="str">
            <v/>
          </cell>
          <cell r="BW274" t="str">
            <v/>
          </cell>
          <cell r="BY274" t="str">
            <v/>
          </cell>
          <cell r="CA274" t="str">
            <v/>
          </cell>
          <cell r="CC274" t="str">
            <v/>
          </cell>
          <cell r="CE274" t="str">
            <v/>
          </cell>
        </row>
        <row r="275">
          <cell r="E275" t="str">
            <v>Visa</v>
          </cell>
          <cell r="H275">
            <v>2</v>
          </cell>
          <cell r="I275">
            <v>2.9361702127659575</v>
          </cell>
          <cell r="J275">
            <v>1</v>
          </cell>
          <cell r="K275">
            <v>1.4680851063829787</v>
          </cell>
          <cell r="M275">
            <v>1.4680851063829787</v>
          </cell>
          <cell r="N275">
            <v>1</v>
          </cell>
          <cell r="O275">
            <v>1.4680851063829787</v>
          </cell>
          <cell r="P275">
            <v>2</v>
          </cell>
          <cell r="Q275">
            <v>2.9361702127659575</v>
          </cell>
          <cell r="S275">
            <v>2.9361702127659575</v>
          </cell>
          <cell r="U275">
            <v>1.4680851063829787</v>
          </cell>
          <cell r="V275">
            <v>10</v>
          </cell>
          <cell r="AA275">
            <v>2.9361702127659575</v>
          </cell>
          <cell r="AC275">
            <v>1.4680851063829787</v>
          </cell>
          <cell r="AE275">
            <v>1.4680851063829787</v>
          </cell>
          <cell r="AG275">
            <v>1.4680851063829787</v>
          </cell>
          <cell r="AI275">
            <v>1.4680851063829787</v>
          </cell>
          <cell r="AK275">
            <v>2.9361702127659575</v>
          </cell>
          <cell r="AM275">
            <v>4.4042553191489358</v>
          </cell>
          <cell r="AO275">
            <v>2.9361702127659575</v>
          </cell>
          <cell r="AQ275">
            <v>1.4680851063829787</v>
          </cell>
          <cell r="AS275">
            <v>1.4680851063829787</v>
          </cell>
          <cell r="AU275">
            <v>1.4680851063829787</v>
          </cell>
          <cell r="AW275">
            <v>1.4680851063829787</v>
          </cell>
          <cell r="AY275">
            <v>2.9361702127659575</v>
          </cell>
          <cell r="BA275">
            <v>1.4680851063829787</v>
          </cell>
          <cell r="BC275">
            <v>1.4680851063829787</v>
          </cell>
          <cell r="BE275">
            <v>1.4680851063829787</v>
          </cell>
          <cell r="BG275">
            <v>1.4680851063829787</v>
          </cell>
          <cell r="BI275">
            <v>1.4680851063829787</v>
          </cell>
          <cell r="BK275">
            <v>1.4680851063829787</v>
          </cell>
          <cell r="BM275">
            <v>1.4680851063829787</v>
          </cell>
          <cell r="BO275">
            <v>2.9361702127659575</v>
          </cell>
          <cell r="BQ275">
            <v>2.9361702127659575</v>
          </cell>
          <cell r="BS275">
            <v>7.3404255319148941</v>
          </cell>
          <cell r="BU275">
            <v>7.3404255319148941</v>
          </cell>
          <cell r="BW275">
            <v>1.4680851063829787</v>
          </cell>
          <cell r="BY275">
            <v>1.4680851063829787</v>
          </cell>
          <cell r="CA275">
            <v>1.4680851063829787</v>
          </cell>
          <cell r="CC275">
            <v>1.4680851063829787</v>
          </cell>
          <cell r="CE275">
            <v>1.4680851063829787</v>
          </cell>
        </row>
        <row r="276">
          <cell r="E276" t="str">
            <v>Visa</v>
          </cell>
          <cell r="H276" t="str">
            <v/>
          </cell>
          <cell r="I276" t="str">
            <v/>
          </cell>
          <cell r="J276" t="str">
            <v/>
          </cell>
          <cell r="K276" t="str">
            <v/>
          </cell>
          <cell r="M276" t="str">
            <v/>
          </cell>
          <cell r="N276" t="str">
            <v/>
          </cell>
          <cell r="O276" t="str">
            <v/>
          </cell>
          <cell r="P276" t="str">
            <v/>
          </cell>
          <cell r="Q276" t="str">
            <v/>
          </cell>
          <cell r="S276" t="str">
            <v/>
          </cell>
          <cell r="U276" t="str">
            <v/>
          </cell>
          <cell r="V276">
            <v>0</v>
          </cell>
          <cell r="AA276" t="str">
            <v/>
          </cell>
          <cell r="AC276" t="str">
            <v/>
          </cell>
          <cell r="AE276" t="str">
            <v/>
          </cell>
          <cell r="AG276" t="str">
            <v/>
          </cell>
          <cell r="AI276" t="str">
            <v/>
          </cell>
          <cell r="AK276" t="str">
            <v/>
          </cell>
          <cell r="AM276" t="str">
            <v/>
          </cell>
          <cell r="AO276" t="str">
            <v/>
          </cell>
          <cell r="AQ276" t="str">
            <v/>
          </cell>
          <cell r="AS276" t="str">
            <v/>
          </cell>
          <cell r="AU276" t="str">
            <v/>
          </cell>
          <cell r="AW276" t="str">
            <v/>
          </cell>
          <cell r="AY276" t="str">
            <v/>
          </cell>
          <cell r="BA276" t="str">
            <v/>
          </cell>
          <cell r="BC276" t="str">
            <v/>
          </cell>
          <cell r="BE276" t="str">
            <v/>
          </cell>
          <cell r="BG276" t="str">
            <v/>
          </cell>
          <cell r="BI276" t="str">
            <v/>
          </cell>
          <cell r="BK276" t="str">
            <v/>
          </cell>
          <cell r="BM276" t="str">
            <v/>
          </cell>
          <cell r="BO276" t="str">
            <v/>
          </cell>
          <cell r="BQ276" t="str">
            <v/>
          </cell>
          <cell r="BS276" t="str">
            <v/>
          </cell>
          <cell r="BU276" t="str">
            <v/>
          </cell>
          <cell r="BW276" t="str">
            <v/>
          </cell>
          <cell r="BY276" t="str">
            <v/>
          </cell>
          <cell r="CA276" t="str">
            <v/>
          </cell>
          <cell r="CC276" t="str">
            <v/>
          </cell>
          <cell r="CE276" t="str">
            <v/>
          </cell>
        </row>
        <row r="277">
          <cell r="E277" t="str">
            <v>Visa</v>
          </cell>
          <cell r="H277">
            <v>2</v>
          </cell>
          <cell r="I277">
            <v>2.9361702127659575</v>
          </cell>
          <cell r="J277">
            <v>4</v>
          </cell>
          <cell r="K277">
            <v>5.8723404255319149</v>
          </cell>
          <cell r="M277">
            <v>1.4680851063829787</v>
          </cell>
          <cell r="N277">
            <v>1</v>
          </cell>
          <cell r="O277">
            <v>1.4680851063829787</v>
          </cell>
          <cell r="P277">
            <v>1</v>
          </cell>
          <cell r="Q277">
            <v>1.4680851063829787</v>
          </cell>
          <cell r="S277">
            <v>1.4680851063829787</v>
          </cell>
          <cell r="U277">
            <v>1.4680851063829787</v>
          </cell>
          <cell r="V277">
            <v>11</v>
          </cell>
          <cell r="AA277">
            <v>1.4680851063829787</v>
          </cell>
          <cell r="AC277">
            <v>1.4680851063829787</v>
          </cell>
          <cell r="AE277">
            <v>1.4680851063829787</v>
          </cell>
          <cell r="AG277">
            <v>1.4680851063829787</v>
          </cell>
          <cell r="AI277">
            <v>1.4680851063829787</v>
          </cell>
          <cell r="AK277">
            <v>1.4680851063829787</v>
          </cell>
          <cell r="AM277">
            <v>1.4680851063829787</v>
          </cell>
          <cell r="AO277">
            <v>1.4680851063829787</v>
          </cell>
          <cell r="AQ277">
            <v>1.4680851063829787</v>
          </cell>
          <cell r="AS277" t="str">
            <v/>
          </cell>
          <cell r="AU277" t="str">
            <v/>
          </cell>
          <cell r="AW277" t="str">
            <v/>
          </cell>
          <cell r="AY277" t="str">
            <v/>
          </cell>
          <cell r="BA277" t="str">
            <v/>
          </cell>
          <cell r="BC277" t="str">
            <v/>
          </cell>
          <cell r="BE277" t="str">
            <v/>
          </cell>
          <cell r="BG277" t="str">
            <v/>
          </cell>
          <cell r="BI277" t="str">
            <v/>
          </cell>
          <cell r="BK277" t="str">
            <v/>
          </cell>
          <cell r="BM277">
            <v>1.4680851063829787</v>
          </cell>
          <cell r="BO277">
            <v>1.4680851063829787</v>
          </cell>
          <cell r="BQ277">
            <v>1.4680851063829787</v>
          </cell>
          <cell r="BS277">
            <v>1.4680851063829787</v>
          </cell>
          <cell r="BU277">
            <v>1.4680851063829787</v>
          </cell>
          <cell r="BW277">
            <v>1.4680851063829787</v>
          </cell>
          <cell r="BY277">
            <v>1.4680851063829787</v>
          </cell>
          <cell r="CA277">
            <v>1.4680851063829787</v>
          </cell>
          <cell r="CC277">
            <v>1.4680851063829787</v>
          </cell>
          <cell r="CE277">
            <v>1.4680851063829787</v>
          </cell>
        </row>
        <row r="278">
          <cell r="E278" t="str">
            <v>Visa</v>
          </cell>
          <cell r="H278">
            <v>5</v>
          </cell>
          <cell r="I278">
            <v>7.3404255319148941</v>
          </cell>
          <cell r="J278">
            <v>4</v>
          </cell>
          <cell r="K278">
            <v>5.8723404255319149</v>
          </cell>
          <cell r="M278">
            <v>8.8085106382978715</v>
          </cell>
          <cell r="N278">
            <v>4</v>
          </cell>
          <cell r="O278">
            <v>5.8723404255319149</v>
          </cell>
          <cell r="P278">
            <v>4</v>
          </cell>
          <cell r="Q278">
            <v>5.8723404255319149</v>
          </cell>
          <cell r="S278">
            <v>7.3404255319148941</v>
          </cell>
          <cell r="U278">
            <v>7.3404255319148941</v>
          </cell>
          <cell r="V278">
            <v>33</v>
          </cell>
          <cell r="AA278" t="str">
            <v/>
          </cell>
          <cell r="AC278">
            <v>7.3404255319148941</v>
          </cell>
          <cell r="AE278" t="str">
            <v/>
          </cell>
          <cell r="AG278">
            <v>7.3404255319148941</v>
          </cell>
          <cell r="AI278">
            <v>4.4042553191489358</v>
          </cell>
          <cell r="AK278">
            <v>5.8723404255319149</v>
          </cell>
          <cell r="AM278">
            <v>7.3404255319148941</v>
          </cell>
          <cell r="AO278">
            <v>1.4680851063829787</v>
          </cell>
          <cell r="AQ278">
            <v>1.4680851063829787</v>
          </cell>
          <cell r="AS278">
            <v>2.9361702127659575</v>
          </cell>
          <cell r="AU278">
            <v>1.4680851063829787</v>
          </cell>
          <cell r="AW278">
            <v>2.9361702127659575</v>
          </cell>
          <cell r="AY278">
            <v>4.4042553191489358</v>
          </cell>
          <cell r="BA278">
            <v>5.8723404255319149</v>
          </cell>
          <cell r="BC278">
            <v>4.4042553191489358</v>
          </cell>
          <cell r="BE278" t="str">
            <v/>
          </cell>
          <cell r="BG278">
            <v>4.4042553191489358</v>
          </cell>
          <cell r="BI278">
            <v>5.8723404255319149</v>
          </cell>
          <cell r="BK278">
            <v>2.9361702127659575</v>
          </cell>
          <cell r="BM278" t="str">
            <v/>
          </cell>
          <cell r="BO278">
            <v>4.4042553191489358</v>
          </cell>
          <cell r="BQ278">
            <v>1.4680851063829787</v>
          </cell>
          <cell r="BS278">
            <v>5.8723404255319149</v>
          </cell>
          <cell r="BU278" t="str">
            <v/>
          </cell>
          <cell r="BW278">
            <v>7.3404255319148941</v>
          </cell>
          <cell r="BY278">
            <v>1.4680851063829787</v>
          </cell>
          <cell r="CA278">
            <v>7.3404255319148941</v>
          </cell>
          <cell r="CC278">
            <v>7.3404255319148941</v>
          </cell>
          <cell r="CE278">
            <v>8.8085106382978715</v>
          </cell>
        </row>
        <row r="279">
          <cell r="E279" t="str">
            <v>Visa</v>
          </cell>
          <cell r="H279">
            <v>5</v>
          </cell>
          <cell r="I279">
            <v>7.3404255319148941</v>
          </cell>
          <cell r="J279">
            <v>8</v>
          </cell>
          <cell r="K279">
            <v>11.74468085106383</v>
          </cell>
          <cell r="M279">
            <v>1.4680851063829787</v>
          </cell>
          <cell r="N279">
            <v>1</v>
          </cell>
          <cell r="O279">
            <v>1.4680851063829787</v>
          </cell>
          <cell r="P279">
            <v>5</v>
          </cell>
          <cell r="Q279">
            <v>7.3404255319148941</v>
          </cell>
          <cell r="S279">
            <v>7.3404255319148941</v>
          </cell>
          <cell r="U279">
            <v>1.4680851063829787</v>
          </cell>
          <cell r="V279">
            <v>26</v>
          </cell>
          <cell r="AA279" t="str">
            <v/>
          </cell>
          <cell r="AC279" t="str">
            <v/>
          </cell>
          <cell r="AE279" t="str">
            <v/>
          </cell>
          <cell r="AG279" t="str">
            <v/>
          </cell>
          <cell r="AI279" t="str">
            <v/>
          </cell>
          <cell r="AK279">
            <v>7.3404255319148941</v>
          </cell>
          <cell r="AM279" t="str">
            <v/>
          </cell>
          <cell r="AO279">
            <v>7.3404255319148941</v>
          </cell>
          <cell r="AQ279">
            <v>7.3404255319148941</v>
          </cell>
          <cell r="AS279" t="str">
            <v/>
          </cell>
          <cell r="AU279" t="str">
            <v/>
          </cell>
          <cell r="AW279" t="str">
            <v/>
          </cell>
          <cell r="AY279" t="str">
            <v/>
          </cell>
          <cell r="BA279" t="str">
            <v/>
          </cell>
          <cell r="BC279" t="str">
            <v/>
          </cell>
          <cell r="BE279" t="str">
            <v/>
          </cell>
          <cell r="BG279" t="str">
            <v/>
          </cell>
          <cell r="BI279" t="str">
            <v/>
          </cell>
          <cell r="BK279" t="str">
            <v/>
          </cell>
          <cell r="BM279" t="str">
            <v/>
          </cell>
          <cell r="BO279" t="str">
            <v/>
          </cell>
          <cell r="BQ279">
            <v>7.3404255319148941</v>
          </cell>
          <cell r="BS279" t="str">
            <v/>
          </cell>
          <cell r="BU279" t="str">
            <v/>
          </cell>
          <cell r="BW279">
            <v>7.3404255319148941</v>
          </cell>
          <cell r="BY279" t="str">
            <v/>
          </cell>
          <cell r="CA279" t="str">
            <v/>
          </cell>
          <cell r="CC279" t="str">
            <v/>
          </cell>
          <cell r="CE279" t="str">
            <v/>
          </cell>
        </row>
        <row r="280">
          <cell r="E280" t="str">
            <v>Visa</v>
          </cell>
          <cell r="H280" t="str">
            <v/>
          </cell>
          <cell r="I280" t="str">
            <v/>
          </cell>
          <cell r="J280" t="str">
            <v/>
          </cell>
          <cell r="K280" t="str">
            <v/>
          </cell>
          <cell r="M280" t="str">
            <v/>
          </cell>
          <cell r="N280" t="str">
            <v/>
          </cell>
          <cell r="O280" t="str">
            <v/>
          </cell>
          <cell r="P280" t="str">
            <v/>
          </cell>
          <cell r="Q280" t="str">
            <v/>
          </cell>
          <cell r="S280" t="str">
            <v/>
          </cell>
          <cell r="U280" t="str">
            <v/>
          </cell>
          <cell r="V280">
            <v>0</v>
          </cell>
          <cell r="AA280" t="str">
            <v/>
          </cell>
          <cell r="AC280" t="str">
            <v/>
          </cell>
          <cell r="AE280" t="str">
            <v/>
          </cell>
          <cell r="AG280" t="str">
            <v/>
          </cell>
          <cell r="AI280" t="str">
            <v/>
          </cell>
          <cell r="AK280" t="str">
            <v/>
          </cell>
          <cell r="AM280" t="str">
            <v/>
          </cell>
          <cell r="AO280" t="str">
            <v/>
          </cell>
          <cell r="AQ280" t="str">
            <v/>
          </cell>
          <cell r="AS280" t="str">
            <v/>
          </cell>
          <cell r="AU280" t="str">
            <v/>
          </cell>
          <cell r="AW280" t="str">
            <v/>
          </cell>
          <cell r="AY280" t="str">
            <v/>
          </cell>
          <cell r="BA280" t="str">
            <v/>
          </cell>
          <cell r="BC280" t="str">
            <v/>
          </cell>
          <cell r="BE280" t="str">
            <v/>
          </cell>
          <cell r="BG280" t="str">
            <v/>
          </cell>
          <cell r="BI280" t="str">
            <v/>
          </cell>
          <cell r="BK280" t="str">
            <v/>
          </cell>
          <cell r="BM280" t="str">
            <v/>
          </cell>
          <cell r="BO280" t="str">
            <v/>
          </cell>
          <cell r="BQ280" t="str">
            <v/>
          </cell>
          <cell r="BS280" t="str">
            <v/>
          </cell>
          <cell r="BU280" t="str">
            <v/>
          </cell>
          <cell r="BW280" t="str">
            <v/>
          </cell>
          <cell r="BY280" t="str">
            <v/>
          </cell>
          <cell r="CA280" t="str">
            <v/>
          </cell>
          <cell r="CC280" t="str">
            <v/>
          </cell>
          <cell r="CE280" t="str">
            <v/>
          </cell>
        </row>
        <row r="281">
          <cell r="E281" t="str">
            <v>Visa</v>
          </cell>
          <cell r="H281">
            <v>5</v>
          </cell>
          <cell r="I281">
            <v>7.3404255319148941</v>
          </cell>
          <cell r="J281">
            <v>5</v>
          </cell>
          <cell r="K281">
            <v>7.3404255319148941</v>
          </cell>
          <cell r="M281">
            <v>7.3404255319148941</v>
          </cell>
          <cell r="N281">
            <v>5</v>
          </cell>
          <cell r="O281">
            <v>7.3404255319148941</v>
          </cell>
          <cell r="P281">
            <v>5</v>
          </cell>
          <cell r="Q281">
            <v>7.3404255319148941</v>
          </cell>
          <cell r="S281">
            <v>8.8085106382978715</v>
          </cell>
          <cell r="U281">
            <v>8.8085106382978715</v>
          </cell>
          <cell r="V281">
            <v>37</v>
          </cell>
          <cell r="AA281">
            <v>8.8085106382978715</v>
          </cell>
          <cell r="AC281">
            <v>8.8085106382978715</v>
          </cell>
          <cell r="AE281" t="str">
            <v/>
          </cell>
          <cell r="AG281" t="str">
            <v/>
          </cell>
          <cell r="AI281" t="str">
            <v/>
          </cell>
          <cell r="AK281" t="str">
            <v/>
          </cell>
          <cell r="AM281" t="str">
            <v/>
          </cell>
          <cell r="AO281" t="str">
            <v/>
          </cell>
          <cell r="AQ281" t="str">
            <v/>
          </cell>
          <cell r="AS281" t="str">
            <v/>
          </cell>
          <cell r="AU281" t="str">
            <v/>
          </cell>
          <cell r="AW281" t="str">
            <v/>
          </cell>
          <cell r="AY281" t="str">
            <v/>
          </cell>
          <cell r="BA281" t="str">
            <v/>
          </cell>
          <cell r="BC281" t="str">
            <v/>
          </cell>
          <cell r="BE281" t="str">
            <v/>
          </cell>
          <cell r="BG281">
            <v>8.8085106382978715</v>
          </cell>
          <cell r="BI281" t="str">
            <v/>
          </cell>
          <cell r="BK281" t="str">
            <v/>
          </cell>
          <cell r="BM281" t="str">
            <v/>
          </cell>
          <cell r="BO281" t="str">
            <v/>
          </cell>
          <cell r="BQ281" t="str">
            <v/>
          </cell>
          <cell r="BS281" t="str">
            <v/>
          </cell>
          <cell r="BU281" t="str">
            <v/>
          </cell>
          <cell r="BW281">
            <v>8.8085106382978715</v>
          </cell>
          <cell r="BY281" t="str">
            <v/>
          </cell>
          <cell r="CA281" t="str">
            <v/>
          </cell>
          <cell r="CC281" t="str">
            <v/>
          </cell>
          <cell r="CE281" t="str">
            <v/>
          </cell>
        </row>
        <row r="282">
          <cell r="E282" t="str">
            <v>Visa</v>
          </cell>
          <cell r="H282" t="str">
            <v/>
          </cell>
          <cell r="I282" t="str">
            <v/>
          </cell>
          <cell r="J282" t="str">
            <v/>
          </cell>
          <cell r="K282" t="str">
            <v/>
          </cell>
          <cell r="M282" t="str">
            <v/>
          </cell>
          <cell r="N282" t="str">
            <v/>
          </cell>
          <cell r="O282" t="str">
            <v/>
          </cell>
          <cell r="P282" t="str">
            <v/>
          </cell>
          <cell r="Q282" t="str">
            <v/>
          </cell>
          <cell r="S282" t="str">
            <v/>
          </cell>
          <cell r="U282" t="str">
            <v/>
          </cell>
          <cell r="V282">
            <v>0</v>
          </cell>
          <cell r="AA282" t="str">
            <v/>
          </cell>
          <cell r="AC282" t="str">
            <v/>
          </cell>
          <cell r="AE282" t="str">
            <v/>
          </cell>
          <cell r="AG282" t="str">
            <v/>
          </cell>
          <cell r="AI282" t="str">
            <v/>
          </cell>
          <cell r="AK282" t="str">
            <v/>
          </cell>
          <cell r="AM282" t="str">
            <v/>
          </cell>
          <cell r="AO282" t="str">
            <v/>
          </cell>
          <cell r="AQ282" t="str">
            <v/>
          </cell>
          <cell r="AS282" t="str">
            <v/>
          </cell>
          <cell r="AU282" t="str">
            <v/>
          </cell>
          <cell r="AW282" t="str">
            <v/>
          </cell>
          <cell r="AY282" t="str">
            <v/>
          </cell>
          <cell r="BA282" t="str">
            <v/>
          </cell>
          <cell r="BC282" t="str">
            <v/>
          </cell>
          <cell r="BE282" t="str">
            <v/>
          </cell>
          <cell r="BG282" t="str">
            <v/>
          </cell>
          <cell r="BI282" t="str">
            <v/>
          </cell>
          <cell r="BK282" t="str">
            <v/>
          </cell>
          <cell r="BM282" t="str">
            <v/>
          </cell>
          <cell r="BO282" t="str">
            <v/>
          </cell>
          <cell r="BQ282" t="str">
            <v/>
          </cell>
          <cell r="BS282" t="str">
            <v/>
          </cell>
          <cell r="BU282" t="str">
            <v/>
          </cell>
          <cell r="BW282" t="str">
            <v/>
          </cell>
          <cell r="BY282" t="str">
            <v/>
          </cell>
          <cell r="CA282" t="str">
            <v/>
          </cell>
          <cell r="CC282" t="str">
            <v/>
          </cell>
          <cell r="CE282" t="str">
            <v/>
          </cell>
        </row>
        <row r="283">
          <cell r="E283" t="str">
            <v>Visa</v>
          </cell>
          <cell r="H283">
            <v>5</v>
          </cell>
          <cell r="I283">
            <v>7.3404255319148941</v>
          </cell>
          <cell r="J283">
            <v>5</v>
          </cell>
          <cell r="K283">
            <v>7.3404255319148941</v>
          </cell>
          <cell r="M283">
            <v>7.3404255319148941</v>
          </cell>
          <cell r="N283">
            <v>4</v>
          </cell>
          <cell r="O283">
            <v>5.8723404255319149</v>
          </cell>
          <cell r="P283">
            <v>4</v>
          </cell>
          <cell r="Q283">
            <v>5.8723404255319149</v>
          </cell>
          <cell r="S283">
            <v>7.3404255319148941</v>
          </cell>
          <cell r="U283">
            <v>5.8723404255319149</v>
          </cell>
          <cell r="V283">
            <v>32</v>
          </cell>
          <cell r="AA283" t="str">
            <v/>
          </cell>
          <cell r="AC283" t="str">
            <v/>
          </cell>
          <cell r="AE283" t="str">
            <v/>
          </cell>
          <cell r="AG283" t="str">
            <v/>
          </cell>
          <cell r="AI283" t="str">
            <v/>
          </cell>
          <cell r="AK283" t="str">
            <v/>
          </cell>
          <cell r="AM283" t="str">
            <v/>
          </cell>
          <cell r="AO283" t="str">
            <v/>
          </cell>
          <cell r="AQ283">
            <v>7.3404255319148941</v>
          </cell>
          <cell r="AS283" t="str">
            <v/>
          </cell>
          <cell r="AU283" t="str">
            <v/>
          </cell>
          <cell r="AW283">
            <v>5.8723404255319149</v>
          </cell>
          <cell r="AY283" t="str">
            <v/>
          </cell>
          <cell r="BA283" t="str">
            <v/>
          </cell>
          <cell r="BC283" t="str">
            <v/>
          </cell>
          <cell r="BE283" t="str">
            <v/>
          </cell>
          <cell r="BG283" t="str">
            <v/>
          </cell>
          <cell r="BI283" t="str">
            <v/>
          </cell>
          <cell r="BK283" t="str">
            <v/>
          </cell>
          <cell r="BM283" t="str">
            <v/>
          </cell>
          <cell r="BO283" t="str">
            <v/>
          </cell>
          <cell r="BQ283" t="str">
            <v/>
          </cell>
          <cell r="BS283" t="str">
            <v/>
          </cell>
          <cell r="BU283" t="str">
            <v/>
          </cell>
          <cell r="BW283" t="str">
            <v/>
          </cell>
          <cell r="BY283" t="str">
            <v/>
          </cell>
          <cell r="CA283" t="str">
            <v/>
          </cell>
          <cell r="CC283" t="str">
            <v/>
          </cell>
          <cell r="CE283" t="str">
            <v/>
          </cell>
        </row>
        <row r="284">
          <cell r="E284" t="str">
            <v>Visa</v>
          </cell>
          <cell r="H284">
            <v>6</v>
          </cell>
          <cell r="I284">
            <v>8.8085106382978715</v>
          </cell>
          <cell r="J284">
            <v>7</v>
          </cell>
          <cell r="K284">
            <v>10.276595744680851</v>
          </cell>
          <cell r="M284">
            <v>1.4680851063829787</v>
          </cell>
          <cell r="N284">
            <v>2</v>
          </cell>
          <cell r="O284">
            <v>2.9361702127659575</v>
          </cell>
          <cell r="P284">
            <v>2</v>
          </cell>
          <cell r="Q284">
            <v>2.9361702127659575</v>
          </cell>
          <cell r="S284">
            <v>2.9361702127659575</v>
          </cell>
          <cell r="U284">
            <v>2.9361702127659575</v>
          </cell>
          <cell r="V284">
            <v>22</v>
          </cell>
          <cell r="AA284" t="str">
            <v/>
          </cell>
          <cell r="AC284" t="str">
            <v/>
          </cell>
          <cell r="AE284" t="str">
            <v/>
          </cell>
          <cell r="AG284" t="str">
            <v/>
          </cell>
          <cell r="AI284" t="str">
            <v/>
          </cell>
          <cell r="AK284" t="str">
            <v/>
          </cell>
          <cell r="AM284" t="str">
            <v/>
          </cell>
          <cell r="AO284" t="str">
            <v/>
          </cell>
          <cell r="AQ284">
            <v>8.8085106382978715</v>
          </cell>
          <cell r="AS284">
            <v>8.8085106382978715</v>
          </cell>
          <cell r="AU284">
            <v>10.276595744680851</v>
          </cell>
          <cell r="AW284">
            <v>10.276595744680851</v>
          </cell>
          <cell r="AY284" t="str">
            <v/>
          </cell>
          <cell r="BA284" t="str">
            <v/>
          </cell>
          <cell r="BC284">
            <v>10.276595744680851</v>
          </cell>
          <cell r="BE284" t="str">
            <v/>
          </cell>
          <cell r="BG284" t="str">
            <v/>
          </cell>
          <cell r="BI284">
            <v>8.8085106382978715</v>
          </cell>
          <cell r="BK284" t="str">
            <v/>
          </cell>
          <cell r="BM284" t="str">
            <v/>
          </cell>
          <cell r="BO284" t="str">
            <v/>
          </cell>
          <cell r="BQ284" t="str">
            <v/>
          </cell>
          <cell r="BS284" t="str">
            <v/>
          </cell>
          <cell r="BU284" t="str">
            <v/>
          </cell>
          <cell r="BW284">
            <v>11.74468085106383</v>
          </cell>
          <cell r="BY284" t="str">
            <v/>
          </cell>
          <cell r="CA284" t="str">
            <v/>
          </cell>
          <cell r="CC284" t="str">
            <v/>
          </cell>
          <cell r="CE284" t="str">
            <v/>
          </cell>
        </row>
        <row r="285">
          <cell r="E285" t="str">
            <v>Visa</v>
          </cell>
          <cell r="H285">
            <v>5</v>
          </cell>
          <cell r="I285">
            <v>7.3404255319148941</v>
          </cell>
          <cell r="J285">
            <v>5</v>
          </cell>
          <cell r="K285">
            <v>7.3404255319148941</v>
          </cell>
          <cell r="M285">
            <v>2.9361702127659575</v>
          </cell>
          <cell r="N285">
            <v>4</v>
          </cell>
          <cell r="O285">
            <v>5.8723404255319149</v>
          </cell>
          <cell r="P285">
            <v>5</v>
          </cell>
          <cell r="Q285">
            <v>7.3404255319148941</v>
          </cell>
          <cell r="S285">
            <v>7.3404255319148941</v>
          </cell>
          <cell r="U285">
            <v>7.3404255319148941</v>
          </cell>
          <cell r="V285">
            <v>31</v>
          </cell>
          <cell r="AA285" t="str">
            <v/>
          </cell>
          <cell r="AC285" t="str">
            <v/>
          </cell>
          <cell r="AE285" t="str">
            <v/>
          </cell>
          <cell r="AG285" t="str">
            <v/>
          </cell>
          <cell r="AI285" t="str">
            <v/>
          </cell>
          <cell r="AK285" t="str">
            <v/>
          </cell>
          <cell r="AM285" t="str">
            <v/>
          </cell>
          <cell r="AO285" t="str">
            <v/>
          </cell>
          <cell r="AQ285" t="str">
            <v/>
          </cell>
          <cell r="AS285" t="str">
            <v/>
          </cell>
          <cell r="AU285" t="str">
            <v/>
          </cell>
          <cell r="AW285" t="str">
            <v/>
          </cell>
          <cell r="AY285" t="str">
            <v/>
          </cell>
          <cell r="BA285" t="str">
            <v/>
          </cell>
          <cell r="BC285" t="str">
            <v/>
          </cell>
          <cell r="BE285" t="str">
            <v/>
          </cell>
          <cell r="BG285" t="str">
            <v/>
          </cell>
          <cell r="BI285" t="str">
            <v/>
          </cell>
          <cell r="BK285" t="str">
            <v/>
          </cell>
          <cell r="BM285" t="str">
            <v/>
          </cell>
          <cell r="BO285" t="str">
            <v/>
          </cell>
          <cell r="BQ285" t="str">
            <v/>
          </cell>
          <cell r="BS285" t="str">
            <v/>
          </cell>
          <cell r="BU285" t="str">
            <v/>
          </cell>
          <cell r="BW285" t="str">
            <v/>
          </cell>
          <cell r="BY285" t="str">
            <v/>
          </cell>
          <cell r="CA285" t="str">
            <v/>
          </cell>
          <cell r="CC285" t="str">
            <v/>
          </cell>
          <cell r="CE285" t="str">
            <v/>
          </cell>
        </row>
        <row r="286">
          <cell r="E286" t="str">
            <v>Visa</v>
          </cell>
          <cell r="H286" t="str">
            <v/>
          </cell>
          <cell r="I286" t="str">
            <v/>
          </cell>
          <cell r="J286" t="str">
            <v/>
          </cell>
          <cell r="K286" t="str">
            <v/>
          </cell>
          <cell r="M286" t="str">
            <v/>
          </cell>
          <cell r="N286" t="str">
            <v/>
          </cell>
          <cell r="O286" t="str">
            <v/>
          </cell>
          <cell r="P286" t="str">
            <v/>
          </cell>
          <cell r="Q286" t="str">
            <v/>
          </cell>
          <cell r="S286" t="str">
            <v/>
          </cell>
          <cell r="U286" t="str">
            <v/>
          </cell>
          <cell r="V286">
            <v>0</v>
          </cell>
          <cell r="AA286" t="str">
            <v/>
          </cell>
          <cell r="AC286" t="str">
            <v/>
          </cell>
          <cell r="AE286" t="str">
            <v/>
          </cell>
          <cell r="AG286" t="str">
            <v/>
          </cell>
          <cell r="AI286" t="str">
            <v/>
          </cell>
          <cell r="AK286" t="str">
            <v/>
          </cell>
          <cell r="AM286" t="str">
            <v/>
          </cell>
          <cell r="AO286" t="str">
            <v/>
          </cell>
          <cell r="AQ286" t="str">
            <v/>
          </cell>
          <cell r="AS286" t="str">
            <v/>
          </cell>
          <cell r="AU286" t="str">
            <v/>
          </cell>
          <cell r="AW286" t="str">
            <v/>
          </cell>
          <cell r="AY286" t="str">
            <v/>
          </cell>
          <cell r="BA286" t="str">
            <v/>
          </cell>
          <cell r="BC286" t="str">
            <v/>
          </cell>
          <cell r="BE286" t="str">
            <v/>
          </cell>
          <cell r="BG286" t="str">
            <v/>
          </cell>
          <cell r="BI286" t="str">
            <v/>
          </cell>
          <cell r="BK286" t="str">
            <v/>
          </cell>
          <cell r="BM286" t="str">
            <v/>
          </cell>
          <cell r="BO286" t="str">
            <v/>
          </cell>
          <cell r="BQ286" t="str">
            <v/>
          </cell>
          <cell r="BS286" t="str">
            <v/>
          </cell>
          <cell r="BU286" t="str">
            <v/>
          </cell>
          <cell r="BW286" t="str">
            <v/>
          </cell>
          <cell r="BY286" t="str">
            <v/>
          </cell>
          <cell r="CA286" t="str">
            <v/>
          </cell>
          <cell r="CC286" t="str">
            <v/>
          </cell>
          <cell r="CE286" t="str">
            <v/>
          </cell>
        </row>
        <row r="287">
          <cell r="E287" t="str">
            <v>Visa</v>
          </cell>
          <cell r="H287" t="str">
            <v/>
          </cell>
          <cell r="I287" t="str">
            <v/>
          </cell>
          <cell r="J287" t="str">
            <v/>
          </cell>
          <cell r="K287" t="str">
            <v/>
          </cell>
          <cell r="M287" t="str">
            <v/>
          </cell>
          <cell r="N287" t="str">
            <v/>
          </cell>
          <cell r="O287" t="str">
            <v/>
          </cell>
          <cell r="P287" t="str">
            <v/>
          </cell>
          <cell r="Q287" t="str">
            <v/>
          </cell>
          <cell r="S287" t="str">
            <v/>
          </cell>
          <cell r="U287" t="str">
            <v/>
          </cell>
          <cell r="V287">
            <v>0</v>
          </cell>
          <cell r="AA287" t="str">
            <v/>
          </cell>
          <cell r="AC287" t="str">
            <v/>
          </cell>
          <cell r="AE287" t="str">
            <v/>
          </cell>
          <cell r="AG287" t="str">
            <v/>
          </cell>
          <cell r="AI287" t="str">
            <v/>
          </cell>
          <cell r="AK287" t="str">
            <v/>
          </cell>
          <cell r="AM287" t="str">
            <v/>
          </cell>
          <cell r="AO287" t="str">
            <v/>
          </cell>
          <cell r="AQ287" t="str">
            <v/>
          </cell>
          <cell r="AS287" t="str">
            <v/>
          </cell>
          <cell r="AU287" t="str">
            <v/>
          </cell>
          <cell r="AW287" t="str">
            <v/>
          </cell>
          <cell r="AY287" t="str">
            <v/>
          </cell>
          <cell r="BA287" t="str">
            <v/>
          </cell>
          <cell r="BC287" t="str">
            <v/>
          </cell>
          <cell r="BE287" t="str">
            <v/>
          </cell>
          <cell r="BG287" t="str">
            <v/>
          </cell>
          <cell r="BI287" t="str">
            <v/>
          </cell>
          <cell r="BK287" t="str">
            <v/>
          </cell>
          <cell r="BM287" t="str">
            <v/>
          </cell>
          <cell r="BO287" t="str">
            <v/>
          </cell>
          <cell r="BQ287" t="str">
            <v/>
          </cell>
          <cell r="BS287" t="str">
            <v/>
          </cell>
          <cell r="BU287" t="str">
            <v/>
          </cell>
          <cell r="BW287" t="str">
            <v/>
          </cell>
          <cell r="BY287" t="str">
            <v/>
          </cell>
          <cell r="CA287" t="str">
            <v/>
          </cell>
          <cell r="CC287" t="str">
            <v/>
          </cell>
          <cell r="CE287" t="str">
            <v/>
          </cell>
        </row>
        <row r="288">
          <cell r="E288" t="str">
            <v>Visa</v>
          </cell>
          <cell r="H288" t="str">
            <v/>
          </cell>
          <cell r="I288" t="str">
            <v/>
          </cell>
          <cell r="J288" t="str">
            <v/>
          </cell>
          <cell r="K288" t="str">
            <v/>
          </cell>
          <cell r="M288" t="str">
            <v/>
          </cell>
          <cell r="N288" t="str">
            <v/>
          </cell>
          <cell r="O288" t="str">
            <v/>
          </cell>
          <cell r="P288" t="str">
            <v/>
          </cell>
          <cell r="Q288" t="str">
            <v/>
          </cell>
          <cell r="S288" t="str">
            <v/>
          </cell>
          <cell r="U288" t="str">
            <v/>
          </cell>
          <cell r="V288">
            <v>0</v>
          </cell>
          <cell r="AA288" t="str">
            <v/>
          </cell>
          <cell r="AC288" t="str">
            <v/>
          </cell>
          <cell r="AE288" t="str">
            <v/>
          </cell>
          <cell r="AG288" t="str">
            <v/>
          </cell>
          <cell r="AI288" t="str">
            <v/>
          </cell>
          <cell r="AK288" t="str">
            <v/>
          </cell>
          <cell r="AM288" t="str">
            <v/>
          </cell>
          <cell r="AO288" t="str">
            <v/>
          </cell>
          <cell r="AQ288" t="str">
            <v/>
          </cell>
          <cell r="AS288" t="str">
            <v/>
          </cell>
          <cell r="AU288" t="str">
            <v/>
          </cell>
          <cell r="AW288" t="str">
            <v/>
          </cell>
          <cell r="AY288" t="str">
            <v/>
          </cell>
          <cell r="BA288" t="str">
            <v/>
          </cell>
          <cell r="BC288" t="str">
            <v/>
          </cell>
          <cell r="BE288" t="str">
            <v/>
          </cell>
          <cell r="BG288" t="str">
            <v/>
          </cell>
          <cell r="BI288" t="str">
            <v/>
          </cell>
          <cell r="BK288" t="str">
            <v/>
          </cell>
          <cell r="BM288" t="str">
            <v/>
          </cell>
          <cell r="BO288" t="str">
            <v/>
          </cell>
          <cell r="BQ288" t="str">
            <v/>
          </cell>
          <cell r="BS288" t="str">
            <v/>
          </cell>
          <cell r="BU288" t="str">
            <v/>
          </cell>
          <cell r="BW288" t="str">
            <v/>
          </cell>
          <cell r="BY288" t="str">
            <v/>
          </cell>
          <cell r="CA288" t="str">
            <v/>
          </cell>
          <cell r="CC288" t="str">
            <v/>
          </cell>
          <cell r="CE288" t="str">
            <v/>
          </cell>
        </row>
        <row r="289">
          <cell r="E289" t="str">
            <v>Visa</v>
          </cell>
          <cell r="H289">
            <v>8</v>
          </cell>
          <cell r="I289">
            <v>11.74468085106383</v>
          </cell>
          <cell r="J289">
            <v>8</v>
          </cell>
          <cell r="K289">
            <v>11.74468085106383</v>
          </cell>
          <cell r="M289">
            <v>11.74468085106383</v>
          </cell>
          <cell r="N289">
            <v>8</v>
          </cell>
          <cell r="O289">
            <v>11.74468085106383</v>
          </cell>
          <cell r="P289">
            <v>5</v>
          </cell>
          <cell r="Q289">
            <v>7.3404255319148941</v>
          </cell>
          <cell r="S289">
            <v>13.212765957446809</v>
          </cell>
          <cell r="U289">
            <v>10.276595744680851</v>
          </cell>
          <cell r="V289">
            <v>53</v>
          </cell>
          <cell r="AA289">
            <v>8.8085106382978715</v>
          </cell>
          <cell r="AC289">
            <v>8.8085106382978715</v>
          </cell>
          <cell r="AE289" t="str">
            <v/>
          </cell>
          <cell r="AG289" t="str">
            <v/>
          </cell>
          <cell r="AI289" t="str">
            <v/>
          </cell>
          <cell r="AK289">
            <v>8.8085106382978715</v>
          </cell>
          <cell r="AM289">
            <v>10.276595744680851</v>
          </cell>
          <cell r="AO289">
            <v>10.276595744680851</v>
          </cell>
          <cell r="AQ289">
            <v>10.276595744680851</v>
          </cell>
          <cell r="AS289" t="str">
            <v/>
          </cell>
          <cell r="AU289" t="str">
            <v/>
          </cell>
          <cell r="AW289" t="str">
            <v/>
          </cell>
          <cell r="AY289">
            <v>10.276595744680851</v>
          </cell>
          <cell r="BA289">
            <v>10.276595744680851</v>
          </cell>
          <cell r="BC289" t="str">
            <v/>
          </cell>
          <cell r="BE289" t="str">
            <v/>
          </cell>
          <cell r="BG289" t="str">
            <v/>
          </cell>
          <cell r="BI289" t="str">
            <v/>
          </cell>
          <cell r="BK289" t="str">
            <v/>
          </cell>
          <cell r="BM289" t="str">
            <v/>
          </cell>
          <cell r="BO289" t="str">
            <v/>
          </cell>
          <cell r="BQ289" t="str">
            <v/>
          </cell>
          <cell r="BS289" t="str">
            <v/>
          </cell>
          <cell r="BU289" t="str">
            <v/>
          </cell>
          <cell r="BW289" t="str">
            <v/>
          </cell>
          <cell r="BY289" t="str">
            <v/>
          </cell>
          <cell r="CA289" t="str">
            <v/>
          </cell>
          <cell r="CC289" t="str">
            <v/>
          </cell>
          <cell r="CE289" t="str">
            <v/>
          </cell>
        </row>
        <row r="290">
          <cell r="E290" t="str">
            <v>Visa</v>
          </cell>
          <cell r="H290" t="str">
            <v/>
          </cell>
          <cell r="I290" t="str">
            <v/>
          </cell>
          <cell r="J290" t="str">
            <v/>
          </cell>
          <cell r="K290" t="str">
            <v/>
          </cell>
          <cell r="M290" t="str">
            <v/>
          </cell>
          <cell r="N290" t="str">
            <v/>
          </cell>
          <cell r="O290" t="str">
            <v/>
          </cell>
          <cell r="P290" t="str">
            <v/>
          </cell>
          <cell r="Q290" t="str">
            <v/>
          </cell>
          <cell r="S290" t="str">
            <v/>
          </cell>
          <cell r="U290" t="str">
            <v/>
          </cell>
          <cell r="V290">
            <v>0</v>
          </cell>
          <cell r="AA290" t="str">
            <v/>
          </cell>
          <cell r="AC290" t="str">
            <v/>
          </cell>
          <cell r="AE290" t="str">
            <v/>
          </cell>
          <cell r="AG290" t="str">
            <v/>
          </cell>
          <cell r="AI290" t="str">
            <v/>
          </cell>
          <cell r="AK290" t="str">
            <v/>
          </cell>
          <cell r="AM290" t="str">
            <v/>
          </cell>
          <cell r="AO290" t="str">
            <v/>
          </cell>
          <cell r="AQ290" t="str">
            <v/>
          </cell>
          <cell r="AS290" t="str">
            <v/>
          </cell>
          <cell r="AU290" t="str">
            <v/>
          </cell>
          <cell r="AW290" t="str">
            <v/>
          </cell>
          <cell r="AY290" t="str">
            <v/>
          </cell>
          <cell r="BA290" t="str">
            <v/>
          </cell>
          <cell r="BC290" t="str">
            <v/>
          </cell>
          <cell r="BE290" t="str">
            <v/>
          </cell>
          <cell r="BG290" t="str">
            <v/>
          </cell>
          <cell r="BI290" t="str">
            <v/>
          </cell>
          <cell r="BK290" t="str">
            <v/>
          </cell>
          <cell r="BM290" t="str">
            <v/>
          </cell>
          <cell r="BO290" t="str">
            <v/>
          </cell>
          <cell r="BQ290" t="str">
            <v/>
          </cell>
          <cell r="BS290" t="str">
            <v/>
          </cell>
          <cell r="BU290" t="str">
            <v/>
          </cell>
          <cell r="BW290" t="str">
            <v/>
          </cell>
          <cell r="BY290" t="str">
            <v/>
          </cell>
          <cell r="CA290" t="str">
            <v/>
          </cell>
          <cell r="CC290" t="str">
            <v/>
          </cell>
          <cell r="CE290" t="str">
            <v/>
          </cell>
        </row>
        <row r="291">
          <cell r="E291" t="str">
            <v>Visa</v>
          </cell>
          <cell r="H291" t="str">
            <v/>
          </cell>
          <cell r="I291" t="str">
            <v/>
          </cell>
          <cell r="J291" t="str">
            <v/>
          </cell>
          <cell r="K291" t="str">
            <v/>
          </cell>
          <cell r="M291" t="str">
            <v/>
          </cell>
          <cell r="N291" t="str">
            <v/>
          </cell>
          <cell r="O291" t="str">
            <v/>
          </cell>
          <cell r="P291" t="str">
            <v/>
          </cell>
          <cell r="Q291" t="str">
            <v/>
          </cell>
          <cell r="S291" t="str">
            <v/>
          </cell>
          <cell r="U291" t="str">
            <v/>
          </cell>
          <cell r="V291">
            <v>0</v>
          </cell>
          <cell r="AA291" t="str">
            <v/>
          </cell>
          <cell r="AC291" t="str">
            <v/>
          </cell>
          <cell r="AE291" t="str">
            <v/>
          </cell>
          <cell r="AG291" t="str">
            <v/>
          </cell>
          <cell r="AI291" t="str">
            <v/>
          </cell>
          <cell r="AK291" t="str">
            <v/>
          </cell>
          <cell r="AM291" t="str">
            <v/>
          </cell>
          <cell r="AO291" t="str">
            <v/>
          </cell>
          <cell r="AQ291" t="str">
            <v/>
          </cell>
          <cell r="AS291" t="str">
            <v/>
          </cell>
          <cell r="AU291" t="str">
            <v/>
          </cell>
          <cell r="AW291" t="str">
            <v/>
          </cell>
          <cell r="AY291" t="str">
            <v/>
          </cell>
          <cell r="BA291" t="str">
            <v/>
          </cell>
          <cell r="BC291" t="str">
            <v/>
          </cell>
          <cell r="BE291" t="str">
            <v/>
          </cell>
          <cell r="BG291" t="str">
            <v/>
          </cell>
          <cell r="BI291" t="str">
            <v/>
          </cell>
          <cell r="BK291" t="str">
            <v/>
          </cell>
          <cell r="BM291" t="str">
            <v/>
          </cell>
          <cell r="BO291" t="str">
            <v/>
          </cell>
          <cell r="BQ291" t="str">
            <v/>
          </cell>
          <cell r="BS291" t="str">
            <v/>
          </cell>
          <cell r="BU291" t="str">
            <v/>
          </cell>
          <cell r="BW291" t="str">
            <v/>
          </cell>
          <cell r="BY291" t="str">
            <v/>
          </cell>
          <cell r="CA291" t="str">
            <v/>
          </cell>
          <cell r="CC291" t="str">
            <v/>
          </cell>
          <cell r="CE291" t="str">
            <v/>
          </cell>
        </row>
        <row r="292">
          <cell r="E292" t="str">
            <v>Visa</v>
          </cell>
          <cell r="H292" t="str">
            <v/>
          </cell>
          <cell r="I292" t="str">
            <v/>
          </cell>
          <cell r="J292" t="str">
            <v/>
          </cell>
          <cell r="K292" t="str">
            <v/>
          </cell>
          <cell r="M292" t="str">
            <v/>
          </cell>
          <cell r="N292" t="str">
            <v/>
          </cell>
          <cell r="O292" t="str">
            <v/>
          </cell>
          <cell r="P292" t="str">
            <v/>
          </cell>
          <cell r="Q292" t="str">
            <v/>
          </cell>
          <cell r="S292" t="str">
            <v/>
          </cell>
          <cell r="U292" t="str">
            <v/>
          </cell>
          <cell r="V292">
            <v>0</v>
          </cell>
          <cell r="AA292" t="str">
            <v/>
          </cell>
          <cell r="AC292" t="str">
            <v/>
          </cell>
          <cell r="AE292" t="str">
            <v/>
          </cell>
          <cell r="AG292" t="str">
            <v/>
          </cell>
          <cell r="AI292" t="str">
            <v/>
          </cell>
          <cell r="AK292" t="str">
            <v/>
          </cell>
          <cell r="AM292" t="str">
            <v/>
          </cell>
          <cell r="AO292" t="str">
            <v/>
          </cell>
          <cell r="AQ292" t="str">
            <v/>
          </cell>
          <cell r="AS292" t="str">
            <v/>
          </cell>
          <cell r="AU292" t="str">
            <v/>
          </cell>
          <cell r="AW292" t="str">
            <v/>
          </cell>
          <cell r="AY292" t="str">
            <v/>
          </cell>
          <cell r="BA292" t="str">
            <v/>
          </cell>
          <cell r="BC292" t="str">
            <v/>
          </cell>
          <cell r="BE292" t="str">
            <v/>
          </cell>
          <cell r="BG292" t="str">
            <v/>
          </cell>
          <cell r="BI292" t="str">
            <v/>
          </cell>
          <cell r="BK292" t="str">
            <v/>
          </cell>
          <cell r="BM292" t="str">
            <v/>
          </cell>
          <cell r="BO292" t="str">
            <v/>
          </cell>
          <cell r="BQ292" t="str">
            <v/>
          </cell>
          <cell r="BS292" t="str">
            <v/>
          </cell>
          <cell r="BU292" t="str">
            <v/>
          </cell>
          <cell r="BW292" t="str">
            <v/>
          </cell>
          <cell r="BY292" t="str">
            <v/>
          </cell>
          <cell r="CA292" t="str">
            <v/>
          </cell>
          <cell r="CC292" t="str">
            <v/>
          </cell>
          <cell r="CE292" t="str">
            <v/>
          </cell>
        </row>
        <row r="293">
          <cell r="E293" t="str">
            <v>Visa</v>
          </cell>
          <cell r="H293">
            <v>6</v>
          </cell>
          <cell r="I293">
            <v>8.8085106382978715</v>
          </cell>
          <cell r="J293">
            <v>8</v>
          </cell>
          <cell r="K293">
            <v>11.74468085106383</v>
          </cell>
          <cell r="M293">
            <v>10.276595744680851</v>
          </cell>
          <cell r="N293">
            <v>6</v>
          </cell>
          <cell r="O293">
            <v>8.8085106382978715</v>
          </cell>
          <cell r="P293">
            <v>6</v>
          </cell>
          <cell r="Q293">
            <v>8.8085106382978715</v>
          </cell>
          <cell r="S293">
            <v>11.74468085106383</v>
          </cell>
          <cell r="U293">
            <v>8.8085106382978715</v>
          </cell>
          <cell r="V293">
            <v>47</v>
          </cell>
          <cell r="AA293">
            <v>14.680851063829788</v>
          </cell>
          <cell r="AC293" t="str">
            <v/>
          </cell>
          <cell r="AE293">
            <v>11.74468085106383</v>
          </cell>
          <cell r="AG293" t="str">
            <v/>
          </cell>
          <cell r="AI293" t="str">
            <v/>
          </cell>
          <cell r="AK293">
            <v>14.680851063829788</v>
          </cell>
          <cell r="AM293">
            <v>11.74468085106383</v>
          </cell>
          <cell r="AO293">
            <v>11.74468085106383</v>
          </cell>
          <cell r="AQ293" t="str">
            <v/>
          </cell>
          <cell r="AS293">
            <v>11.74468085106383</v>
          </cell>
          <cell r="AU293">
            <v>11.74468085106383</v>
          </cell>
          <cell r="AW293">
            <v>11.74468085106383</v>
          </cell>
          <cell r="AY293">
            <v>11.74468085106383</v>
          </cell>
          <cell r="BA293">
            <v>13.212765957446809</v>
          </cell>
          <cell r="BC293" t="str">
            <v/>
          </cell>
          <cell r="BE293" t="str">
            <v/>
          </cell>
          <cell r="BG293" t="str">
            <v/>
          </cell>
          <cell r="BI293" t="str">
            <v/>
          </cell>
          <cell r="BK293" t="str">
            <v/>
          </cell>
          <cell r="BM293" t="str">
            <v/>
          </cell>
          <cell r="BO293">
            <v>10.276595744680851</v>
          </cell>
          <cell r="BQ293" t="str">
            <v/>
          </cell>
          <cell r="BS293" t="str">
            <v/>
          </cell>
          <cell r="BU293">
            <v>10.276595744680851</v>
          </cell>
          <cell r="BW293">
            <v>11.74468085106383</v>
          </cell>
          <cell r="BY293" t="str">
            <v/>
          </cell>
          <cell r="CA293" t="str">
            <v/>
          </cell>
          <cell r="CC293">
            <v>10.276595744680851</v>
          </cell>
          <cell r="CE293" t="str">
            <v/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rvey Questions"/>
      <sheetName val="Data"/>
      <sheetName val="By Brand"/>
      <sheetName val="By Brand Tp"/>
      <sheetName val="D22 t-test"/>
      <sheetName val="D11 t-test"/>
      <sheetName val="D23 t-test"/>
      <sheetName val="Index Breakdown"/>
      <sheetName val="Drivers Breakdown"/>
    </sheetNames>
    <sheetDataSet>
      <sheetData sheetId="0" refreshError="1"/>
      <sheetData sheetId="1" refreshError="1"/>
      <sheetData sheetId="2">
        <row r="2">
          <cell r="D2" t="str">
            <v>Boeing</v>
          </cell>
          <cell r="E2" t="str">
            <v>Visa</v>
          </cell>
          <cell r="F2">
            <v>7</v>
          </cell>
          <cell r="G2">
            <v>4</v>
          </cell>
          <cell r="H2">
            <v>8</v>
          </cell>
          <cell r="I2">
            <v>9</v>
          </cell>
          <cell r="J2">
            <v>3</v>
          </cell>
          <cell r="K2">
            <v>5</v>
          </cell>
          <cell r="L2">
            <v>6</v>
          </cell>
          <cell r="M2">
            <v>42</v>
          </cell>
          <cell r="N2">
            <v>8</v>
          </cell>
          <cell r="O2">
            <v>8</v>
          </cell>
          <cell r="P2">
            <v>9</v>
          </cell>
          <cell r="Q2" t="str">
            <v>NR</v>
          </cell>
          <cell r="R2">
            <v>9</v>
          </cell>
          <cell r="S2" t="str">
            <v>NR</v>
          </cell>
          <cell r="T2">
            <v>8</v>
          </cell>
          <cell r="U2">
            <v>8</v>
          </cell>
          <cell r="V2">
            <v>8</v>
          </cell>
          <cell r="W2">
            <v>8</v>
          </cell>
          <cell r="X2">
            <v>1</v>
          </cell>
          <cell r="Y2">
            <v>1</v>
          </cell>
          <cell r="Z2">
            <v>7</v>
          </cell>
          <cell r="AA2">
            <v>7</v>
          </cell>
          <cell r="AB2">
            <v>8</v>
          </cell>
          <cell r="AC2" t="str">
            <v>NR</v>
          </cell>
          <cell r="AD2">
            <v>10</v>
          </cell>
          <cell r="AE2">
            <v>7</v>
          </cell>
          <cell r="AF2">
            <v>9</v>
          </cell>
          <cell r="AG2">
            <v>8</v>
          </cell>
          <cell r="AH2" t="str">
            <v>NR</v>
          </cell>
          <cell r="AI2">
            <v>2</v>
          </cell>
          <cell r="AJ2" t="str">
            <v>NR</v>
          </cell>
          <cell r="AK2">
            <v>8</v>
          </cell>
          <cell r="AL2">
            <v>8</v>
          </cell>
          <cell r="AM2">
            <v>10</v>
          </cell>
          <cell r="AN2">
            <v>7</v>
          </cell>
          <cell r="AO2">
            <v>9</v>
          </cell>
          <cell r="AP2">
            <v>6</v>
          </cell>
          <cell r="AQ2">
            <v>6</v>
          </cell>
          <cell r="AS2">
            <v>8</v>
          </cell>
          <cell r="AT2">
            <v>9</v>
          </cell>
          <cell r="AU2">
            <v>2</v>
          </cell>
          <cell r="AV2">
            <v>5</v>
          </cell>
          <cell r="AW2">
            <v>6</v>
          </cell>
          <cell r="AX2">
            <v>6</v>
          </cell>
          <cell r="AY2">
            <v>5</v>
          </cell>
          <cell r="AZ2">
            <v>41</v>
          </cell>
          <cell r="BA2" t="str">
            <v>NR</v>
          </cell>
          <cell r="BB2" t="str">
            <v>NR</v>
          </cell>
          <cell r="BC2" t="str">
            <v>NR</v>
          </cell>
          <cell r="BD2" t="str">
            <v>NR</v>
          </cell>
          <cell r="BE2" t="str">
            <v>NR</v>
          </cell>
          <cell r="BF2" t="str">
            <v>NR</v>
          </cell>
          <cell r="BG2" t="str">
            <v>NR</v>
          </cell>
          <cell r="BH2" t="str">
            <v>NR</v>
          </cell>
          <cell r="BI2" t="str">
            <v>NR</v>
          </cell>
          <cell r="BJ2">
            <v>5</v>
          </cell>
          <cell r="BK2">
            <v>8</v>
          </cell>
          <cell r="BL2">
            <v>8</v>
          </cell>
          <cell r="BM2">
            <v>8</v>
          </cell>
          <cell r="BN2" t="str">
            <v>NR</v>
          </cell>
          <cell r="BO2" t="str">
            <v>NR</v>
          </cell>
          <cell r="BP2" t="str">
            <v>NR</v>
          </cell>
          <cell r="BQ2" t="str">
            <v>NR</v>
          </cell>
          <cell r="BR2" t="str">
            <v>NR</v>
          </cell>
          <cell r="BS2" t="str">
            <v>NR</v>
          </cell>
          <cell r="BT2" t="str">
            <v>NR</v>
          </cell>
          <cell r="BU2" t="str">
            <v>NR</v>
          </cell>
          <cell r="BV2" t="str">
            <v>NR</v>
          </cell>
          <cell r="BW2" t="str">
            <v>NR</v>
          </cell>
          <cell r="BX2" t="str">
            <v>NR</v>
          </cell>
          <cell r="BY2" t="str">
            <v>NR</v>
          </cell>
          <cell r="BZ2">
            <v>7</v>
          </cell>
          <cell r="CA2">
            <v>8</v>
          </cell>
          <cell r="CB2" t="str">
            <v>NR</v>
          </cell>
          <cell r="CC2" t="str">
            <v>NR</v>
          </cell>
          <cell r="CD2" t="str">
            <v>NR</v>
          </cell>
        </row>
        <row r="3">
          <cell r="D3" t="str">
            <v>Boeing</v>
          </cell>
          <cell r="E3" t="str">
            <v>Visa</v>
          </cell>
          <cell r="F3">
            <v>8</v>
          </cell>
          <cell r="G3">
            <v>9</v>
          </cell>
          <cell r="H3">
            <v>9</v>
          </cell>
          <cell r="I3">
            <v>8</v>
          </cell>
          <cell r="J3">
            <v>9</v>
          </cell>
          <cell r="K3">
            <v>8</v>
          </cell>
          <cell r="L3">
            <v>8</v>
          </cell>
          <cell r="M3">
            <v>59</v>
          </cell>
          <cell r="N3" t="str">
            <v>NR</v>
          </cell>
          <cell r="O3" t="str">
            <v>NR</v>
          </cell>
          <cell r="P3" t="str">
            <v>NR</v>
          </cell>
          <cell r="Q3" t="str">
            <v>NR</v>
          </cell>
          <cell r="R3" t="str">
            <v>NR</v>
          </cell>
          <cell r="S3" t="str">
            <v>NR</v>
          </cell>
          <cell r="T3" t="str">
            <v>NR</v>
          </cell>
          <cell r="U3" t="str">
            <v>NR</v>
          </cell>
          <cell r="V3" t="str">
            <v>NR</v>
          </cell>
          <cell r="W3" t="str">
            <v>NR</v>
          </cell>
          <cell r="X3" t="str">
            <v>NR</v>
          </cell>
          <cell r="Y3" t="str">
            <v>NR</v>
          </cell>
          <cell r="Z3" t="str">
            <v>NR</v>
          </cell>
          <cell r="AA3" t="str">
            <v>NR</v>
          </cell>
          <cell r="AB3" t="str">
            <v>NR</v>
          </cell>
          <cell r="AC3" t="str">
            <v>NR</v>
          </cell>
          <cell r="AD3" t="str">
            <v>NR</v>
          </cell>
          <cell r="AE3" t="str">
            <v>NR</v>
          </cell>
          <cell r="AF3" t="str">
            <v>NR</v>
          </cell>
          <cell r="AG3" t="str">
            <v>NR</v>
          </cell>
          <cell r="AH3" t="str">
            <v>NR</v>
          </cell>
          <cell r="AI3" t="str">
            <v>NR</v>
          </cell>
          <cell r="AJ3" t="str">
            <v>NR</v>
          </cell>
          <cell r="AK3" t="str">
            <v>NR</v>
          </cell>
          <cell r="AL3" t="str">
            <v>NR</v>
          </cell>
          <cell r="AM3" t="str">
            <v>NR</v>
          </cell>
          <cell r="AN3" t="str">
            <v>NR</v>
          </cell>
          <cell r="AO3" t="str">
            <v>NR</v>
          </cell>
          <cell r="AP3" t="str">
            <v>NR</v>
          </cell>
          <cell r="AQ3" t="str">
            <v>NR</v>
          </cell>
          <cell r="AS3">
            <v>5</v>
          </cell>
          <cell r="AT3">
            <v>5</v>
          </cell>
          <cell r="AU3">
            <v>2</v>
          </cell>
          <cell r="AV3">
            <v>4</v>
          </cell>
          <cell r="AW3">
            <v>5</v>
          </cell>
          <cell r="AX3">
            <v>5</v>
          </cell>
          <cell r="AY3">
            <v>5</v>
          </cell>
          <cell r="AZ3">
            <v>31</v>
          </cell>
          <cell r="BA3" t="str">
            <v>NR</v>
          </cell>
          <cell r="BB3" t="str">
            <v>NR</v>
          </cell>
          <cell r="BC3" t="str">
            <v>NR</v>
          </cell>
          <cell r="BD3" t="str">
            <v>NR</v>
          </cell>
          <cell r="BE3" t="str">
            <v>NR</v>
          </cell>
          <cell r="BF3" t="str">
            <v>NR</v>
          </cell>
          <cell r="BG3" t="str">
            <v>NR</v>
          </cell>
          <cell r="BH3" t="str">
            <v>NR</v>
          </cell>
          <cell r="BI3" t="str">
            <v>NR</v>
          </cell>
          <cell r="BJ3" t="str">
            <v>NR</v>
          </cell>
          <cell r="BK3" t="str">
            <v>NR</v>
          </cell>
          <cell r="BL3" t="str">
            <v>NR</v>
          </cell>
          <cell r="BM3" t="str">
            <v>NR</v>
          </cell>
          <cell r="BN3" t="str">
            <v>NR</v>
          </cell>
          <cell r="BO3" t="str">
            <v>NR</v>
          </cell>
          <cell r="BP3" t="str">
            <v>NR</v>
          </cell>
          <cell r="BQ3" t="str">
            <v>NR</v>
          </cell>
          <cell r="BR3" t="str">
            <v>NR</v>
          </cell>
          <cell r="BS3" t="str">
            <v>NR</v>
          </cell>
          <cell r="BT3" t="str">
            <v>NR</v>
          </cell>
          <cell r="BU3" t="str">
            <v>NR</v>
          </cell>
          <cell r="BV3" t="str">
            <v>NR</v>
          </cell>
          <cell r="BW3" t="str">
            <v>NR</v>
          </cell>
          <cell r="BX3" t="str">
            <v>NR</v>
          </cell>
          <cell r="BY3" t="str">
            <v>NR</v>
          </cell>
          <cell r="BZ3" t="str">
            <v>NR</v>
          </cell>
          <cell r="CA3" t="str">
            <v>NR</v>
          </cell>
          <cell r="CB3" t="str">
            <v>NR</v>
          </cell>
          <cell r="CC3" t="str">
            <v>NR</v>
          </cell>
          <cell r="CD3" t="str">
            <v>NR</v>
          </cell>
        </row>
        <row r="4">
          <cell r="D4" t="str">
            <v>Boeing</v>
          </cell>
          <cell r="E4" t="str">
            <v>Visa</v>
          </cell>
          <cell r="F4">
            <v>8</v>
          </cell>
          <cell r="G4">
            <v>5</v>
          </cell>
          <cell r="H4">
            <v>5</v>
          </cell>
          <cell r="I4">
            <v>5</v>
          </cell>
          <cell r="J4">
            <v>5</v>
          </cell>
          <cell r="K4">
            <v>5</v>
          </cell>
          <cell r="L4">
            <v>3</v>
          </cell>
          <cell r="M4">
            <v>36</v>
          </cell>
          <cell r="N4" t="str">
            <v>NR</v>
          </cell>
          <cell r="O4" t="str">
            <v>NR</v>
          </cell>
          <cell r="P4">
            <v>7</v>
          </cell>
          <cell r="Q4" t="str">
            <v>NR</v>
          </cell>
          <cell r="R4" t="str">
            <v>NR</v>
          </cell>
          <cell r="S4" t="str">
            <v>NR</v>
          </cell>
          <cell r="T4" t="str">
            <v>NR</v>
          </cell>
          <cell r="U4" t="str">
            <v>NR</v>
          </cell>
          <cell r="V4" t="str">
            <v>NR</v>
          </cell>
          <cell r="W4" t="str">
            <v>NR</v>
          </cell>
          <cell r="X4" t="str">
            <v>NR</v>
          </cell>
          <cell r="Y4" t="str">
            <v>NR</v>
          </cell>
          <cell r="Z4" t="str">
            <v>NR</v>
          </cell>
          <cell r="AA4" t="str">
            <v>NR</v>
          </cell>
          <cell r="AB4" t="str">
            <v>NR</v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S4" t="str">
            <v/>
          </cell>
          <cell r="AT4" t="str">
            <v/>
          </cell>
          <cell r="AU4" t="str">
            <v/>
          </cell>
          <cell r="AV4" t="str">
            <v/>
          </cell>
          <cell r="AW4" t="str">
            <v/>
          </cell>
          <cell r="AX4" t="str">
            <v/>
          </cell>
          <cell r="AY4" t="str">
            <v/>
          </cell>
          <cell r="AZ4" t="str">
            <v/>
          </cell>
          <cell r="BA4" t="str">
            <v/>
          </cell>
          <cell r="BB4" t="str">
            <v/>
          </cell>
          <cell r="BC4" t="str">
            <v/>
          </cell>
          <cell r="BD4" t="str">
            <v/>
          </cell>
          <cell r="BE4" t="str">
            <v/>
          </cell>
          <cell r="BF4" t="str">
            <v/>
          </cell>
          <cell r="BG4" t="str">
            <v/>
          </cell>
          <cell r="BH4" t="str">
            <v/>
          </cell>
          <cell r="BI4" t="str">
            <v/>
          </cell>
          <cell r="BJ4" t="str">
            <v/>
          </cell>
          <cell r="BK4" t="str">
            <v/>
          </cell>
          <cell r="BL4" t="str">
            <v/>
          </cell>
          <cell r="BM4" t="str">
            <v/>
          </cell>
          <cell r="BN4" t="str">
            <v/>
          </cell>
          <cell r="BO4" t="str">
            <v/>
          </cell>
          <cell r="BP4" t="str">
            <v/>
          </cell>
          <cell r="BQ4" t="str">
            <v/>
          </cell>
          <cell r="BR4" t="str">
            <v/>
          </cell>
          <cell r="BS4" t="str">
            <v/>
          </cell>
          <cell r="BT4" t="str">
            <v/>
          </cell>
          <cell r="BU4" t="str">
            <v/>
          </cell>
          <cell r="BV4" t="str">
            <v/>
          </cell>
          <cell r="BW4" t="str">
            <v/>
          </cell>
          <cell r="BX4" t="str">
            <v/>
          </cell>
          <cell r="BY4" t="str">
            <v/>
          </cell>
          <cell r="BZ4" t="str">
            <v/>
          </cell>
          <cell r="CA4" t="str">
            <v/>
          </cell>
          <cell r="CB4" t="str">
            <v/>
          </cell>
          <cell r="CC4" t="str">
            <v/>
          </cell>
          <cell r="CD4" t="str">
            <v/>
          </cell>
        </row>
        <row r="5">
          <cell r="D5" t="str">
            <v>Boeing</v>
          </cell>
          <cell r="E5" t="str">
            <v>Visa</v>
          </cell>
          <cell r="F5">
            <v>7</v>
          </cell>
          <cell r="G5">
            <v>7</v>
          </cell>
          <cell r="H5">
            <v>8</v>
          </cell>
          <cell r="I5">
            <v>8</v>
          </cell>
          <cell r="J5">
            <v>8</v>
          </cell>
          <cell r="K5">
            <v>5</v>
          </cell>
          <cell r="L5">
            <v>5</v>
          </cell>
          <cell r="M5">
            <v>48</v>
          </cell>
          <cell r="N5">
            <v>7</v>
          </cell>
          <cell r="O5" t="str">
            <v>NR</v>
          </cell>
          <cell r="P5">
            <v>7</v>
          </cell>
          <cell r="Q5">
            <v>8</v>
          </cell>
          <cell r="R5">
            <v>7</v>
          </cell>
          <cell r="S5">
            <v>7</v>
          </cell>
          <cell r="T5">
            <v>7</v>
          </cell>
          <cell r="U5">
            <v>8</v>
          </cell>
          <cell r="V5">
            <v>8</v>
          </cell>
          <cell r="W5">
            <v>6</v>
          </cell>
          <cell r="X5">
            <v>8</v>
          </cell>
          <cell r="Y5">
            <v>8</v>
          </cell>
          <cell r="Z5">
            <v>7</v>
          </cell>
          <cell r="AA5">
            <v>6</v>
          </cell>
          <cell r="AB5">
            <v>8</v>
          </cell>
          <cell r="AC5">
            <v>7</v>
          </cell>
          <cell r="AD5">
            <v>8</v>
          </cell>
          <cell r="AE5">
            <v>7</v>
          </cell>
          <cell r="AF5">
            <v>7</v>
          </cell>
          <cell r="AG5">
            <v>6</v>
          </cell>
          <cell r="AH5">
            <v>6</v>
          </cell>
          <cell r="AI5">
            <v>7</v>
          </cell>
          <cell r="AJ5">
            <v>8</v>
          </cell>
          <cell r="AK5">
            <v>8</v>
          </cell>
          <cell r="AL5">
            <v>8</v>
          </cell>
          <cell r="AM5">
            <v>8</v>
          </cell>
          <cell r="AN5" t="str">
            <v>NR</v>
          </cell>
          <cell r="AO5">
            <v>7</v>
          </cell>
          <cell r="AP5" t="str">
            <v>NR</v>
          </cell>
          <cell r="AQ5">
            <v>8</v>
          </cell>
          <cell r="AS5">
            <v>5</v>
          </cell>
          <cell r="AT5">
            <v>5</v>
          </cell>
          <cell r="AU5">
            <v>5</v>
          </cell>
          <cell r="AV5">
            <v>4</v>
          </cell>
          <cell r="AW5">
            <v>4</v>
          </cell>
          <cell r="AX5">
            <v>5</v>
          </cell>
          <cell r="AY5">
            <v>4</v>
          </cell>
          <cell r="AZ5">
            <v>32</v>
          </cell>
          <cell r="BA5" t="str">
            <v>NR</v>
          </cell>
          <cell r="BB5" t="str">
            <v>NR</v>
          </cell>
          <cell r="BC5" t="str">
            <v>NR</v>
          </cell>
          <cell r="BD5" t="str">
            <v>NR</v>
          </cell>
          <cell r="BE5" t="str">
            <v>NR</v>
          </cell>
          <cell r="BF5" t="str">
            <v>NR</v>
          </cell>
          <cell r="BG5" t="str">
            <v>NR</v>
          </cell>
          <cell r="BH5" t="str">
            <v>NR</v>
          </cell>
          <cell r="BI5" t="str">
            <v>NR</v>
          </cell>
          <cell r="BJ5">
            <v>5</v>
          </cell>
          <cell r="BK5" t="str">
            <v>NR</v>
          </cell>
          <cell r="BL5" t="str">
            <v>NR</v>
          </cell>
          <cell r="BM5">
            <v>4</v>
          </cell>
          <cell r="BN5" t="str">
            <v>NR</v>
          </cell>
          <cell r="BO5" t="str">
            <v>NR</v>
          </cell>
          <cell r="BP5" t="str">
            <v>NR</v>
          </cell>
          <cell r="BQ5" t="str">
            <v>NR</v>
          </cell>
          <cell r="BR5" t="str">
            <v>NR</v>
          </cell>
          <cell r="BS5" t="str">
            <v>NR</v>
          </cell>
          <cell r="BT5" t="str">
            <v>NR</v>
          </cell>
          <cell r="BU5" t="str">
            <v>NR</v>
          </cell>
          <cell r="BV5" t="str">
            <v>NR</v>
          </cell>
          <cell r="BW5" t="str">
            <v>NR</v>
          </cell>
          <cell r="BX5" t="str">
            <v>NR</v>
          </cell>
          <cell r="BY5" t="str">
            <v>NR</v>
          </cell>
          <cell r="BZ5" t="str">
            <v>NR</v>
          </cell>
          <cell r="CA5" t="str">
            <v>NR</v>
          </cell>
          <cell r="CB5" t="str">
            <v>NR</v>
          </cell>
          <cell r="CC5" t="str">
            <v>NR</v>
          </cell>
          <cell r="CD5" t="str">
            <v>NR</v>
          </cell>
        </row>
        <row r="6">
          <cell r="D6" t="str">
            <v>Boeing</v>
          </cell>
          <cell r="E6" t="str">
            <v>Visa</v>
          </cell>
          <cell r="F6">
            <v>7</v>
          </cell>
          <cell r="G6">
            <v>7</v>
          </cell>
          <cell r="H6">
            <v>2</v>
          </cell>
          <cell r="I6">
            <v>6</v>
          </cell>
          <cell r="J6">
            <v>5</v>
          </cell>
          <cell r="K6">
            <v>5</v>
          </cell>
          <cell r="L6">
            <v>3</v>
          </cell>
          <cell r="M6">
            <v>35</v>
          </cell>
          <cell r="N6">
            <v>4</v>
          </cell>
          <cell r="O6" t="str">
            <v>NR</v>
          </cell>
          <cell r="P6" t="str">
            <v>NR</v>
          </cell>
          <cell r="Q6" t="str">
            <v>NR</v>
          </cell>
          <cell r="R6" t="str">
            <v>NR</v>
          </cell>
          <cell r="S6" t="str">
            <v>NR</v>
          </cell>
          <cell r="T6" t="str">
            <v>NR</v>
          </cell>
          <cell r="U6" t="str">
            <v>NR</v>
          </cell>
          <cell r="V6" t="str">
            <v>NR</v>
          </cell>
          <cell r="W6" t="str">
            <v>NR</v>
          </cell>
          <cell r="X6" t="str">
            <v>NR</v>
          </cell>
          <cell r="Y6" t="str">
            <v>NR</v>
          </cell>
          <cell r="Z6" t="str">
            <v>NR</v>
          </cell>
          <cell r="AA6" t="str">
            <v>NR</v>
          </cell>
          <cell r="AB6" t="str">
            <v>NR</v>
          </cell>
          <cell r="AC6" t="str">
            <v>NR</v>
          </cell>
          <cell r="AD6" t="str">
            <v>NR</v>
          </cell>
          <cell r="AE6" t="str">
            <v>NR</v>
          </cell>
          <cell r="AF6" t="str">
            <v>NR</v>
          </cell>
          <cell r="AG6" t="str">
            <v>NR</v>
          </cell>
          <cell r="AH6" t="str">
            <v>NR</v>
          </cell>
          <cell r="AI6" t="str">
            <v>NR</v>
          </cell>
          <cell r="AJ6" t="str">
            <v>NR</v>
          </cell>
          <cell r="AK6" t="str">
            <v>NR</v>
          </cell>
          <cell r="AL6" t="str">
            <v>NR</v>
          </cell>
          <cell r="AM6" t="str">
            <v>NR</v>
          </cell>
          <cell r="AN6" t="str">
            <v>NR</v>
          </cell>
          <cell r="AO6" t="str">
            <v>NR</v>
          </cell>
          <cell r="AP6" t="str">
            <v>NR</v>
          </cell>
          <cell r="AQ6" t="str">
            <v>NR</v>
          </cell>
          <cell r="AS6">
            <v>8</v>
          </cell>
          <cell r="AT6">
            <v>8</v>
          </cell>
          <cell r="AU6">
            <v>8</v>
          </cell>
          <cell r="AV6">
            <v>8</v>
          </cell>
          <cell r="AW6">
            <v>5</v>
          </cell>
          <cell r="AX6">
            <v>9</v>
          </cell>
          <cell r="AY6">
            <v>7</v>
          </cell>
          <cell r="AZ6">
            <v>53</v>
          </cell>
          <cell r="BA6">
            <v>5</v>
          </cell>
          <cell r="BB6">
            <v>6</v>
          </cell>
          <cell r="BC6">
            <v>6</v>
          </cell>
          <cell r="BD6" t="str">
            <v>NR</v>
          </cell>
          <cell r="BE6" t="str">
            <v>NR</v>
          </cell>
          <cell r="BF6" t="str">
            <v>NR</v>
          </cell>
          <cell r="BG6">
            <v>6</v>
          </cell>
          <cell r="BH6">
            <v>7</v>
          </cell>
          <cell r="BI6">
            <v>7</v>
          </cell>
          <cell r="BJ6">
            <v>7</v>
          </cell>
          <cell r="BK6" t="str">
            <v>NR</v>
          </cell>
          <cell r="BL6" t="str">
            <v>NR</v>
          </cell>
          <cell r="BM6" t="str">
            <v>NR</v>
          </cell>
          <cell r="BN6">
            <v>7</v>
          </cell>
          <cell r="BO6">
            <v>7</v>
          </cell>
          <cell r="BP6" t="str">
            <v/>
          </cell>
          <cell r="BQ6" t="str">
            <v/>
          </cell>
          <cell r="BR6" t="str">
            <v/>
          </cell>
          <cell r="BS6" t="str">
            <v/>
          </cell>
          <cell r="BT6" t="str">
            <v/>
          </cell>
          <cell r="BU6" t="str">
            <v/>
          </cell>
          <cell r="BV6" t="str">
            <v/>
          </cell>
          <cell r="BW6" t="str">
            <v/>
          </cell>
          <cell r="BX6" t="str">
            <v/>
          </cell>
          <cell r="BY6" t="str">
            <v/>
          </cell>
          <cell r="BZ6" t="str">
            <v/>
          </cell>
          <cell r="CA6" t="str">
            <v/>
          </cell>
          <cell r="CB6" t="str">
            <v/>
          </cell>
          <cell r="CC6" t="str">
            <v/>
          </cell>
          <cell r="CD6" t="str">
            <v/>
          </cell>
        </row>
        <row r="7">
          <cell r="D7" t="str">
            <v>Boeing</v>
          </cell>
          <cell r="E7" t="str">
            <v>Visa</v>
          </cell>
          <cell r="F7">
            <v>8</v>
          </cell>
          <cell r="G7">
            <v>8</v>
          </cell>
          <cell r="H7">
            <v>8</v>
          </cell>
          <cell r="I7">
            <v>6</v>
          </cell>
          <cell r="J7">
            <v>6</v>
          </cell>
          <cell r="K7">
            <v>6</v>
          </cell>
          <cell r="L7">
            <v>6</v>
          </cell>
          <cell r="M7">
            <v>48</v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S7" t="str">
            <v/>
          </cell>
          <cell r="AT7" t="str">
            <v/>
          </cell>
          <cell r="AU7" t="str">
            <v/>
          </cell>
          <cell r="AV7" t="str">
            <v/>
          </cell>
          <cell r="AW7" t="str">
            <v/>
          </cell>
          <cell r="AX7" t="str">
            <v/>
          </cell>
          <cell r="AY7" t="str">
            <v/>
          </cell>
          <cell r="AZ7" t="str">
            <v/>
          </cell>
          <cell r="BA7" t="str">
            <v/>
          </cell>
          <cell r="BB7" t="str">
            <v/>
          </cell>
          <cell r="BC7" t="str">
            <v/>
          </cell>
          <cell r="BD7" t="str">
            <v/>
          </cell>
          <cell r="BE7" t="str">
            <v/>
          </cell>
          <cell r="BF7" t="str">
            <v/>
          </cell>
          <cell r="BG7" t="str">
            <v/>
          </cell>
          <cell r="BH7" t="str">
            <v/>
          </cell>
          <cell r="BI7" t="str">
            <v/>
          </cell>
          <cell r="BJ7" t="str">
            <v/>
          </cell>
          <cell r="BK7" t="str">
            <v/>
          </cell>
          <cell r="BL7" t="str">
            <v/>
          </cell>
          <cell r="BM7" t="str">
            <v/>
          </cell>
          <cell r="BN7" t="str">
            <v/>
          </cell>
          <cell r="BO7" t="str">
            <v/>
          </cell>
          <cell r="BP7" t="str">
            <v/>
          </cell>
          <cell r="BQ7" t="str">
            <v/>
          </cell>
          <cell r="BR7" t="str">
            <v/>
          </cell>
          <cell r="BS7" t="str">
            <v/>
          </cell>
          <cell r="BT7" t="str">
            <v/>
          </cell>
          <cell r="BU7" t="str">
            <v/>
          </cell>
          <cell r="BV7" t="str">
            <v/>
          </cell>
          <cell r="BW7" t="str">
            <v/>
          </cell>
          <cell r="BX7" t="str">
            <v/>
          </cell>
          <cell r="BY7" t="str">
            <v/>
          </cell>
          <cell r="BZ7" t="str">
            <v/>
          </cell>
          <cell r="CA7" t="str">
            <v/>
          </cell>
          <cell r="CB7" t="str">
            <v/>
          </cell>
          <cell r="CC7" t="str">
            <v/>
          </cell>
          <cell r="CD7" t="str">
            <v/>
          </cell>
        </row>
        <row r="8">
          <cell r="D8" t="str">
            <v>Boeing</v>
          </cell>
          <cell r="E8" t="str">
            <v>Visa</v>
          </cell>
          <cell r="F8">
            <v>8</v>
          </cell>
          <cell r="G8">
            <v>6</v>
          </cell>
          <cell r="H8">
            <v>7</v>
          </cell>
          <cell r="I8">
            <v>6</v>
          </cell>
          <cell r="J8">
            <v>7</v>
          </cell>
          <cell r="K8">
            <v>1</v>
          </cell>
          <cell r="L8">
            <v>7</v>
          </cell>
          <cell r="M8">
            <v>42</v>
          </cell>
          <cell r="N8" t="str">
            <v>NR</v>
          </cell>
          <cell r="O8" t="str">
            <v>NR</v>
          </cell>
          <cell r="P8">
            <v>8</v>
          </cell>
          <cell r="Q8" t="str">
            <v>NR</v>
          </cell>
          <cell r="R8">
            <v>7</v>
          </cell>
          <cell r="S8">
            <v>7</v>
          </cell>
          <cell r="T8" t="str">
            <v>NR</v>
          </cell>
          <cell r="U8">
            <v>7</v>
          </cell>
          <cell r="V8" t="str">
            <v>NR</v>
          </cell>
          <cell r="W8">
            <v>7</v>
          </cell>
          <cell r="X8">
            <v>8</v>
          </cell>
          <cell r="Y8">
            <v>6</v>
          </cell>
          <cell r="Z8">
            <v>6</v>
          </cell>
          <cell r="AA8">
            <v>8</v>
          </cell>
          <cell r="AB8" t="str">
            <v>NR</v>
          </cell>
          <cell r="AC8" t="str">
            <v>NR</v>
          </cell>
          <cell r="AD8">
            <v>9</v>
          </cell>
          <cell r="AE8">
            <v>6</v>
          </cell>
          <cell r="AF8">
            <v>7</v>
          </cell>
          <cell r="AG8">
            <v>5</v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  <cell r="AN8" t="str">
            <v/>
          </cell>
          <cell r="AO8" t="str">
            <v/>
          </cell>
          <cell r="AP8" t="str">
            <v/>
          </cell>
          <cell r="AQ8" t="str">
            <v/>
          </cell>
          <cell r="AS8" t="str">
            <v/>
          </cell>
          <cell r="AT8" t="str">
            <v/>
          </cell>
          <cell r="AU8" t="str">
            <v/>
          </cell>
          <cell r="AV8" t="str">
            <v/>
          </cell>
          <cell r="AW8" t="str">
            <v/>
          </cell>
          <cell r="AX8" t="str">
            <v/>
          </cell>
          <cell r="AY8" t="str">
            <v/>
          </cell>
          <cell r="AZ8" t="str">
            <v/>
          </cell>
          <cell r="BA8" t="str">
            <v/>
          </cell>
          <cell r="BB8" t="str">
            <v/>
          </cell>
          <cell r="BC8" t="str">
            <v/>
          </cell>
          <cell r="BD8" t="str">
            <v/>
          </cell>
          <cell r="BE8" t="str">
            <v/>
          </cell>
          <cell r="BF8" t="str">
            <v/>
          </cell>
          <cell r="BG8" t="str">
            <v/>
          </cell>
          <cell r="BH8" t="str">
            <v/>
          </cell>
          <cell r="BI8" t="str">
            <v/>
          </cell>
          <cell r="BJ8" t="str">
            <v/>
          </cell>
          <cell r="BK8" t="str">
            <v/>
          </cell>
          <cell r="BL8" t="str">
            <v/>
          </cell>
          <cell r="BM8" t="str">
            <v/>
          </cell>
          <cell r="BN8" t="str">
            <v/>
          </cell>
          <cell r="BO8" t="str">
            <v/>
          </cell>
          <cell r="BP8" t="str">
            <v/>
          </cell>
          <cell r="BQ8" t="str">
            <v/>
          </cell>
          <cell r="BR8" t="str">
            <v/>
          </cell>
          <cell r="BS8" t="str">
            <v/>
          </cell>
          <cell r="BT8" t="str">
            <v/>
          </cell>
          <cell r="BU8" t="str">
            <v/>
          </cell>
          <cell r="BV8" t="str">
            <v/>
          </cell>
          <cell r="BW8" t="str">
            <v/>
          </cell>
          <cell r="BX8" t="str">
            <v/>
          </cell>
          <cell r="BY8" t="str">
            <v/>
          </cell>
          <cell r="BZ8" t="str">
            <v/>
          </cell>
          <cell r="CA8" t="str">
            <v/>
          </cell>
          <cell r="CB8" t="str">
            <v/>
          </cell>
          <cell r="CC8" t="str">
            <v/>
          </cell>
          <cell r="CD8" t="str">
            <v/>
          </cell>
        </row>
        <row r="9">
          <cell r="D9" t="str">
            <v>Boeing</v>
          </cell>
          <cell r="E9" t="str">
            <v>Visa</v>
          </cell>
          <cell r="F9">
            <v>3</v>
          </cell>
          <cell r="G9">
            <v>5</v>
          </cell>
          <cell r="H9">
            <v>8</v>
          </cell>
          <cell r="I9">
            <v>7</v>
          </cell>
          <cell r="J9">
            <v>7</v>
          </cell>
          <cell r="K9">
            <v>7</v>
          </cell>
          <cell r="L9">
            <v>5</v>
          </cell>
          <cell r="M9">
            <v>42</v>
          </cell>
          <cell r="N9" t="str">
            <v>NR</v>
          </cell>
          <cell r="O9" t="str">
            <v>NR</v>
          </cell>
          <cell r="P9">
            <v>8</v>
          </cell>
          <cell r="Q9">
            <v>2</v>
          </cell>
          <cell r="R9">
            <v>8</v>
          </cell>
          <cell r="S9">
            <v>7</v>
          </cell>
          <cell r="T9" t="str">
            <v>NR</v>
          </cell>
          <cell r="U9">
            <v>8</v>
          </cell>
          <cell r="V9">
            <v>6</v>
          </cell>
          <cell r="W9">
            <v>4</v>
          </cell>
          <cell r="X9">
            <v>2</v>
          </cell>
          <cell r="Y9">
            <v>2</v>
          </cell>
          <cell r="Z9">
            <v>7</v>
          </cell>
          <cell r="AA9" t="str">
            <v>NR</v>
          </cell>
          <cell r="AB9">
            <v>8</v>
          </cell>
          <cell r="AC9" t="str">
            <v>NR</v>
          </cell>
          <cell r="AD9" t="str">
            <v>NR</v>
          </cell>
          <cell r="AE9" t="str">
            <v>NR</v>
          </cell>
          <cell r="AF9">
            <v>8</v>
          </cell>
          <cell r="AG9">
            <v>8</v>
          </cell>
          <cell r="AH9">
            <v>7</v>
          </cell>
          <cell r="AI9">
            <v>8</v>
          </cell>
          <cell r="AJ9" t="str">
            <v>NR</v>
          </cell>
          <cell r="AK9">
            <v>8</v>
          </cell>
          <cell r="AL9">
            <v>9</v>
          </cell>
          <cell r="AM9">
            <v>8</v>
          </cell>
          <cell r="AN9" t="str">
            <v>NR</v>
          </cell>
          <cell r="AO9">
            <v>7</v>
          </cell>
          <cell r="AP9" t="str">
            <v>NR</v>
          </cell>
          <cell r="AQ9">
            <v>7</v>
          </cell>
          <cell r="AS9">
            <v>5</v>
          </cell>
          <cell r="AT9">
            <v>6</v>
          </cell>
          <cell r="AU9">
            <v>4</v>
          </cell>
          <cell r="AV9">
            <v>2</v>
          </cell>
          <cell r="AW9">
            <v>4</v>
          </cell>
          <cell r="AX9">
            <v>6</v>
          </cell>
          <cell r="AY9">
            <v>4</v>
          </cell>
          <cell r="AZ9">
            <v>31</v>
          </cell>
          <cell r="BA9" t="str">
            <v>NR</v>
          </cell>
          <cell r="BB9" t="str">
            <v>NR</v>
          </cell>
          <cell r="BC9">
            <v>7</v>
          </cell>
          <cell r="BD9" t="str">
            <v>NR</v>
          </cell>
          <cell r="BE9">
            <v>4</v>
          </cell>
          <cell r="BF9">
            <v>5</v>
          </cell>
          <cell r="BG9" t="str">
            <v>NR</v>
          </cell>
          <cell r="BH9">
            <v>8</v>
          </cell>
          <cell r="BI9">
            <v>8</v>
          </cell>
          <cell r="BJ9">
            <v>3</v>
          </cell>
          <cell r="BK9">
            <v>3</v>
          </cell>
          <cell r="BL9">
            <v>3</v>
          </cell>
          <cell r="BM9">
            <v>4</v>
          </cell>
          <cell r="BN9" t="str">
            <v>NR</v>
          </cell>
          <cell r="BO9">
            <v>7</v>
          </cell>
          <cell r="BP9" t="str">
            <v>NR</v>
          </cell>
          <cell r="BQ9" t="str">
            <v>NR</v>
          </cell>
          <cell r="BR9" t="str">
            <v>NR</v>
          </cell>
          <cell r="BS9">
            <v>4</v>
          </cell>
          <cell r="BT9">
            <v>2</v>
          </cell>
          <cell r="BU9" t="str">
            <v>NR</v>
          </cell>
          <cell r="BV9">
            <v>7</v>
          </cell>
          <cell r="BW9" t="str">
            <v>NR</v>
          </cell>
          <cell r="BX9">
            <v>8</v>
          </cell>
          <cell r="BY9">
            <v>9</v>
          </cell>
          <cell r="BZ9">
            <v>7</v>
          </cell>
          <cell r="CA9" t="str">
            <v>NR</v>
          </cell>
          <cell r="CB9" t="str">
            <v>NR</v>
          </cell>
          <cell r="CC9">
            <v>7</v>
          </cell>
          <cell r="CD9">
            <v>8</v>
          </cell>
        </row>
        <row r="10">
          <cell r="D10" t="str">
            <v>Boeing</v>
          </cell>
          <cell r="E10" t="str">
            <v>Visa</v>
          </cell>
          <cell r="F10">
            <v>5</v>
          </cell>
          <cell r="G10">
            <v>7</v>
          </cell>
          <cell r="H10">
            <v>5</v>
          </cell>
          <cell r="I10">
            <v>5</v>
          </cell>
          <cell r="J10">
            <v>1</v>
          </cell>
          <cell r="K10">
            <v>1</v>
          </cell>
          <cell r="L10">
            <v>1</v>
          </cell>
          <cell r="M10">
            <v>25</v>
          </cell>
          <cell r="N10" t="str">
            <v>NR</v>
          </cell>
          <cell r="O10" t="str">
            <v>NR</v>
          </cell>
          <cell r="P10" t="str">
            <v>NR</v>
          </cell>
          <cell r="Q10" t="str">
            <v>NR</v>
          </cell>
          <cell r="R10" t="str">
            <v>NR</v>
          </cell>
          <cell r="S10" t="str">
            <v>NR</v>
          </cell>
          <cell r="T10" t="str">
            <v>NR</v>
          </cell>
          <cell r="U10" t="str">
            <v>NR</v>
          </cell>
          <cell r="V10" t="str">
            <v>NR</v>
          </cell>
          <cell r="W10" t="str">
            <v>NR</v>
          </cell>
          <cell r="X10">
            <v>5</v>
          </cell>
          <cell r="Y10">
            <v>6</v>
          </cell>
          <cell r="Z10">
            <v>6</v>
          </cell>
          <cell r="AA10" t="str">
            <v>NR</v>
          </cell>
          <cell r="AB10">
            <v>6</v>
          </cell>
          <cell r="AC10">
            <v>6</v>
          </cell>
          <cell r="AD10">
            <v>7</v>
          </cell>
          <cell r="AE10">
            <v>5</v>
          </cell>
          <cell r="AF10">
            <v>6</v>
          </cell>
          <cell r="AG10">
            <v>5</v>
          </cell>
          <cell r="AH10">
            <v>4</v>
          </cell>
          <cell r="AI10" t="str">
            <v>NR</v>
          </cell>
          <cell r="AJ10">
            <v>7</v>
          </cell>
          <cell r="AK10">
            <v>6</v>
          </cell>
          <cell r="AL10">
            <v>6</v>
          </cell>
          <cell r="AM10">
            <v>4</v>
          </cell>
          <cell r="AN10">
            <v>6</v>
          </cell>
          <cell r="AO10">
            <v>6</v>
          </cell>
          <cell r="AP10">
            <v>6</v>
          </cell>
          <cell r="AQ10">
            <v>6</v>
          </cell>
          <cell r="AS10">
            <v>5</v>
          </cell>
          <cell r="AT10">
            <v>10</v>
          </cell>
          <cell r="AU10">
            <v>1</v>
          </cell>
          <cell r="AV10">
            <v>5</v>
          </cell>
          <cell r="AW10">
            <v>5</v>
          </cell>
          <cell r="AX10">
            <v>5</v>
          </cell>
          <cell r="AY10">
            <v>5</v>
          </cell>
          <cell r="AZ10">
            <v>36</v>
          </cell>
          <cell r="BA10">
            <v>6</v>
          </cell>
          <cell r="BB10" t="str">
            <v>NR</v>
          </cell>
          <cell r="BC10">
            <v>6</v>
          </cell>
          <cell r="BD10">
            <v>6</v>
          </cell>
          <cell r="BE10">
            <v>5</v>
          </cell>
          <cell r="BF10">
            <v>5</v>
          </cell>
          <cell r="BG10">
            <v>5</v>
          </cell>
          <cell r="BH10">
            <v>6</v>
          </cell>
          <cell r="BI10">
            <v>5</v>
          </cell>
          <cell r="BJ10">
            <v>8</v>
          </cell>
          <cell r="BK10">
            <v>7</v>
          </cell>
          <cell r="BL10">
            <v>8</v>
          </cell>
          <cell r="BM10">
            <v>8</v>
          </cell>
          <cell r="BN10">
            <v>8</v>
          </cell>
          <cell r="BO10">
            <v>5</v>
          </cell>
          <cell r="BP10">
            <v>8</v>
          </cell>
          <cell r="BQ10">
            <v>8</v>
          </cell>
          <cell r="BR10">
            <v>8</v>
          </cell>
          <cell r="BS10">
            <v>8</v>
          </cell>
          <cell r="BT10">
            <v>8</v>
          </cell>
          <cell r="BU10">
            <v>5</v>
          </cell>
          <cell r="BV10">
            <v>5</v>
          </cell>
          <cell r="BW10">
            <v>5</v>
          </cell>
          <cell r="BX10">
            <v>5</v>
          </cell>
          <cell r="BY10">
            <v>5</v>
          </cell>
          <cell r="BZ10">
            <v>7</v>
          </cell>
          <cell r="CA10">
            <v>5</v>
          </cell>
          <cell r="CB10">
            <v>5</v>
          </cell>
          <cell r="CC10">
            <v>6</v>
          </cell>
          <cell r="CD10">
            <v>6</v>
          </cell>
        </row>
        <row r="11">
          <cell r="D11" t="str">
            <v>Boeing</v>
          </cell>
          <cell r="E11" t="str">
            <v>Visa</v>
          </cell>
          <cell r="F11">
            <v>9</v>
          </cell>
          <cell r="G11">
            <v>9</v>
          </cell>
          <cell r="H11">
            <v>8</v>
          </cell>
          <cell r="I11">
            <v>7</v>
          </cell>
          <cell r="J11">
            <v>8</v>
          </cell>
          <cell r="K11">
            <v>9</v>
          </cell>
          <cell r="L11">
            <v>9</v>
          </cell>
          <cell r="M11">
            <v>59</v>
          </cell>
          <cell r="N11" t="str">
            <v>NR</v>
          </cell>
          <cell r="O11" t="str">
            <v>NR</v>
          </cell>
          <cell r="P11" t="str">
            <v>NR</v>
          </cell>
          <cell r="Q11" t="str">
            <v>NR</v>
          </cell>
          <cell r="R11">
            <v>7</v>
          </cell>
          <cell r="S11">
            <v>8</v>
          </cell>
          <cell r="T11" t="str">
            <v>NR</v>
          </cell>
          <cell r="U11">
            <v>7</v>
          </cell>
          <cell r="V11">
            <v>7</v>
          </cell>
          <cell r="W11" t="str">
            <v>NR</v>
          </cell>
          <cell r="X11">
            <v>7</v>
          </cell>
          <cell r="Y11">
            <v>7</v>
          </cell>
          <cell r="Z11">
            <v>6</v>
          </cell>
          <cell r="AA11">
            <v>5</v>
          </cell>
          <cell r="AB11" t="str">
            <v>NR</v>
          </cell>
          <cell r="AC11">
            <v>7</v>
          </cell>
          <cell r="AD11">
            <v>7</v>
          </cell>
          <cell r="AE11">
            <v>9</v>
          </cell>
          <cell r="AF11">
            <v>9</v>
          </cell>
          <cell r="AG11">
            <v>6</v>
          </cell>
          <cell r="AH11">
            <v>5</v>
          </cell>
          <cell r="AI11">
            <v>6</v>
          </cell>
          <cell r="AJ11">
            <v>9</v>
          </cell>
          <cell r="AK11">
            <v>7</v>
          </cell>
          <cell r="AL11" t="str">
            <v>NR</v>
          </cell>
          <cell r="AM11">
            <v>9</v>
          </cell>
          <cell r="AN11">
            <v>8</v>
          </cell>
          <cell r="AO11">
            <v>6</v>
          </cell>
          <cell r="AP11">
            <v>6</v>
          </cell>
          <cell r="AQ11">
            <v>6</v>
          </cell>
          <cell r="AS11">
            <v>5</v>
          </cell>
          <cell r="AT11">
            <v>5</v>
          </cell>
          <cell r="AU11">
            <v>4</v>
          </cell>
          <cell r="AV11">
            <v>3</v>
          </cell>
          <cell r="AW11">
            <v>3</v>
          </cell>
          <cell r="AX11">
            <v>3</v>
          </cell>
          <cell r="AY11">
            <v>5</v>
          </cell>
          <cell r="AZ11">
            <v>28</v>
          </cell>
          <cell r="BA11" t="str">
            <v>NR</v>
          </cell>
          <cell r="BB11" t="str">
            <v>NR</v>
          </cell>
          <cell r="BC11">
            <v>7</v>
          </cell>
          <cell r="BD11" t="str">
            <v>NR</v>
          </cell>
          <cell r="BE11">
            <v>3</v>
          </cell>
          <cell r="BF11">
            <v>3</v>
          </cell>
          <cell r="BG11">
            <v>3</v>
          </cell>
          <cell r="BH11">
            <v>8</v>
          </cell>
          <cell r="BI11">
            <v>5</v>
          </cell>
          <cell r="BJ11">
            <v>3</v>
          </cell>
          <cell r="BK11">
            <v>4</v>
          </cell>
          <cell r="BL11">
            <v>5</v>
          </cell>
          <cell r="BM11">
            <v>6</v>
          </cell>
          <cell r="BN11">
            <v>5</v>
          </cell>
          <cell r="BO11">
            <v>7</v>
          </cell>
          <cell r="BP11">
            <v>6</v>
          </cell>
          <cell r="BQ11">
            <v>7</v>
          </cell>
          <cell r="BR11">
            <v>4</v>
          </cell>
          <cell r="BS11">
            <v>3</v>
          </cell>
          <cell r="BT11">
            <v>4</v>
          </cell>
          <cell r="BU11">
            <v>3</v>
          </cell>
          <cell r="BV11">
            <v>5</v>
          </cell>
          <cell r="BW11">
            <v>6</v>
          </cell>
          <cell r="BX11">
            <v>9</v>
          </cell>
          <cell r="BY11">
            <v>5</v>
          </cell>
          <cell r="BZ11">
            <v>5</v>
          </cell>
          <cell r="CA11">
            <v>5</v>
          </cell>
          <cell r="CB11">
            <v>7</v>
          </cell>
          <cell r="CC11">
            <v>6</v>
          </cell>
          <cell r="CD11">
            <v>7</v>
          </cell>
        </row>
        <row r="12">
          <cell r="D12" t="str">
            <v>Boeing</v>
          </cell>
          <cell r="E12" t="str">
            <v>Visa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7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1</v>
          </cell>
          <cell r="AH12">
            <v>1</v>
          </cell>
          <cell r="AI12">
            <v>1</v>
          </cell>
          <cell r="AJ12">
            <v>1</v>
          </cell>
          <cell r="AK12">
            <v>1</v>
          </cell>
          <cell r="AL12">
            <v>1</v>
          </cell>
          <cell r="AM12">
            <v>1</v>
          </cell>
          <cell r="AN12">
            <v>1</v>
          </cell>
          <cell r="AO12">
            <v>1</v>
          </cell>
          <cell r="AP12">
            <v>1</v>
          </cell>
          <cell r="AQ12">
            <v>1</v>
          </cell>
          <cell r="AS12">
            <v>1</v>
          </cell>
          <cell r="AT12">
            <v>1</v>
          </cell>
          <cell r="AU12">
            <v>1</v>
          </cell>
          <cell r="AV12">
            <v>1</v>
          </cell>
          <cell r="AW12">
            <v>1</v>
          </cell>
          <cell r="AX12">
            <v>1</v>
          </cell>
          <cell r="AY12">
            <v>1</v>
          </cell>
          <cell r="AZ12">
            <v>7</v>
          </cell>
          <cell r="BA12">
            <v>1</v>
          </cell>
          <cell r="BB12">
            <v>1</v>
          </cell>
          <cell r="BC12">
            <v>1</v>
          </cell>
          <cell r="BD12">
            <v>1</v>
          </cell>
          <cell r="BE12">
            <v>1</v>
          </cell>
          <cell r="BF12">
            <v>1</v>
          </cell>
          <cell r="BG12">
            <v>1</v>
          </cell>
          <cell r="BH12">
            <v>1</v>
          </cell>
          <cell r="BI12">
            <v>1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>
            <v>1</v>
          </cell>
          <cell r="BR12">
            <v>1</v>
          </cell>
          <cell r="BS12">
            <v>1</v>
          </cell>
          <cell r="BT12">
            <v>1</v>
          </cell>
          <cell r="BU12">
            <v>1</v>
          </cell>
          <cell r="BV12">
            <v>1</v>
          </cell>
          <cell r="BW12">
            <v>1</v>
          </cell>
          <cell r="BX12">
            <v>1</v>
          </cell>
          <cell r="BY12">
            <v>1</v>
          </cell>
          <cell r="BZ12">
            <v>1</v>
          </cell>
          <cell r="CA12">
            <v>1</v>
          </cell>
          <cell r="CB12">
            <v>1</v>
          </cell>
          <cell r="CC12">
            <v>1</v>
          </cell>
          <cell r="CD12">
            <v>1</v>
          </cell>
        </row>
        <row r="13">
          <cell r="D13" t="str">
            <v>Boeing</v>
          </cell>
          <cell r="E13" t="str">
            <v>Visa</v>
          </cell>
          <cell r="F13">
            <v>5</v>
          </cell>
          <cell r="G13">
            <v>5</v>
          </cell>
          <cell r="H13">
            <v>5</v>
          </cell>
          <cell r="I13">
            <v>5</v>
          </cell>
          <cell r="J13">
            <v>5</v>
          </cell>
          <cell r="K13">
            <v>5</v>
          </cell>
          <cell r="L13">
            <v>5</v>
          </cell>
          <cell r="M13">
            <v>35</v>
          </cell>
          <cell r="N13">
            <v>10</v>
          </cell>
          <cell r="O13">
            <v>9</v>
          </cell>
          <cell r="P13">
            <v>9</v>
          </cell>
          <cell r="Q13">
            <v>5</v>
          </cell>
          <cell r="R13" t="str">
            <v>NR</v>
          </cell>
          <cell r="S13" t="str">
            <v>NR</v>
          </cell>
          <cell r="T13">
            <v>8</v>
          </cell>
          <cell r="U13">
            <v>10</v>
          </cell>
          <cell r="V13" t="str">
            <v>NR</v>
          </cell>
          <cell r="W13" t="str">
            <v>NR</v>
          </cell>
          <cell r="X13" t="str">
            <v>NR</v>
          </cell>
          <cell r="Y13">
            <v>5</v>
          </cell>
          <cell r="Z13">
            <v>7</v>
          </cell>
          <cell r="AA13">
            <v>10</v>
          </cell>
          <cell r="AB13">
            <v>9</v>
          </cell>
          <cell r="AC13" t="str">
            <v>NR</v>
          </cell>
          <cell r="AD13" t="str">
            <v>NR</v>
          </cell>
          <cell r="AE13" t="str">
            <v>NR</v>
          </cell>
          <cell r="AF13" t="str">
            <v>NR</v>
          </cell>
          <cell r="AG13">
            <v>6</v>
          </cell>
          <cell r="AH13" t="str">
            <v>NR</v>
          </cell>
          <cell r="AI13">
            <v>6</v>
          </cell>
          <cell r="AJ13" t="str">
            <v>NR</v>
          </cell>
          <cell r="AK13">
            <v>4</v>
          </cell>
          <cell r="AL13" t="str">
            <v>NR</v>
          </cell>
          <cell r="AM13">
            <v>4</v>
          </cell>
          <cell r="AN13" t="str">
            <v>NR</v>
          </cell>
          <cell r="AO13" t="str">
            <v>NR</v>
          </cell>
          <cell r="AP13">
            <v>3</v>
          </cell>
          <cell r="AQ13">
            <v>5</v>
          </cell>
          <cell r="AS13">
            <v>7</v>
          </cell>
          <cell r="AT13">
            <v>7</v>
          </cell>
          <cell r="AU13">
            <v>7</v>
          </cell>
          <cell r="AV13">
            <v>5</v>
          </cell>
          <cell r="AW13">
            <v>5</v>
          </cell>
          <cell r="AX13">
            <v>7</v>
          </cell>
          <cell r="AY13">
            <v>7</v>
          </cell>
          <cell r="AZ13">
            <v>45</v>
          </cell>
          <cell r="BA13">
            <v>1</v>
          </cell>
          <cell r="BB13" t="str">
            <v>NR</v>
          </cell>
          <cell r="BC13" t="str">
            <v>NR</v>
          </cell>
          <cell r="BD13" t="str">
            <v>NR</v>
          </cell>
          <cell r="BE13" t="str">
            <v>NR</v>
          </cell>
          <cell r="BF13" t="str">
            <v>NR</v>
          </cell>
          <cell r="BG13" t="str">
            <v>NR</v>
          </cell>
          <cell r="BH13" t="str">
            <v>NR</v>
          </cell>
          <cell r="BI13" t="str">
            <v>NR</v>
          </cell>
          <cell r="BJ13">
            <v>7</v>
          </cell>
          <cell r="BK13" t="str">
            <v>NR</v>
          </cell>
          <cell r="BL13" t="str">
            <v>NR</v>
          </cell>
          <cell r="BM13">
            <v>5</v>
          </cell>
          <cell r="BN13" t="str">
            <v>NR</v>
          </cell>
          <cell r="BO13" t="str">
            <v>NR</v>
          </cell>
          <cell r="BP13" t="str">
            <v>NR</v>
          </cell>
          <cell r="BQ13" t="str">
            <v>NR</v>
          </cell>
          <cell r="BR13" t="str">
            <v>NR</v>
          </cell>
          <cell r="BS13" t="str">
            <v>NR</v>
          </cell>
          <cell r="BT13" t="str">
            <v>NR</v>
          </cell>
          <cell r="BU13" t="str">
            <v>NR</v>
          </cell>
          <cell r="BV13">
            <v>5</v>
          </cell>
          <cell r="BW13" t="str">
            <v>NR</v>
          </cell>
          <cell r="BX13" t="str">
            <v>NR</v>
          </cell>
          <cell r="BY13" t="str">
            <v>NR</v>
          </cell>
          <cell r="BZ13">
            <v>4</v>
          </cell>
          <cell r="CA13" t="str">
            <v>NR</v>
          </cell>
          <cell r="CB13" t="str">
            <v>NR</v>
          </cell>
          <cell r="CC13" t="str">
            <v>NR</v>
          </cell>
          <cell r="CD13" t="str">
            <v>NR</v>
          </cell>
        </row>
        <row r="14">
          <cell r="D14" t="str">
            <v>Boeing</v>
          </cell>
          <cell r="E14" t="str">
            <v>Visa</v>
          </cell>
          <cell r="F14">
            <v>6</v>
          </cell>
          <cell r="G14">
            <v>5</v>
          </cell>
          <cell r="H14">
            <v>8</v>
          </cell>
          <cell r="I14">
            <v>7</v>
          </cell>
          <cell r="J14">
            <v>7</v>
          </cell>
          <cell r="K14">
            <v>8</v>
          </cell>
          <cell r="L14">
            <v>5</v>
          </cell>
          <cell r="M14">
            <v>46</v>
          </cell>
          <cell r="N14" t="str">
            <v>NR</v>
          </cell>
          <cell r="O14" t="str">
            <v>NR</v>
          </cell>
          <cell r="P14">
            <v>8</v>
          </cell>
          <cell r="Q14" t="str">
            <v>NR</v>
          </cell>
          <cell r="R14" t="str">
            <v>NR</v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 t="str">
            <v/>
          </cell>
          <cell r="AN14" t="str">
            <v/>
          </cell>
          <cell r="AO14" t="str">
            <v/>
          </cell>
          <cell r="AP14" t="str">
            <v/>
          </cell>
          <cell r="AQ14" t="str">
            <v/>
          </cell>
          <cell r="AS14" t="str">
            <v/>
          </cell>
          <cell r="AT14" t="str">
            <v/>
          </cell>
          <cell r="AU14" t="str">
            <v/>
          </cell>
          <cell r="AV14" t="str">
            <v/>
          </cell>
          <cell r="AW14" t="str">
            <v/>
          </cell>
          <cell r="AX14" t="str">
            <v/>
          </cell>
          <cell r="AY14" t="str">
            <v/>
          </cell>
          <cell r="AZ14" t="str">
            <v/>
          </cell>
          <cell r="BA14" t="str">
            <v/>
          </cell>
          <cell r="BB14" t="str">
            <v/>
          </cell>
          <cell r="BC14" t="str">
            <v/>
          </cell>
          <cell r="BD14" t="str">
            <v/>
          </cell>
          <cell r="BE14" t="str">
            <v/>
          </cell>
          <cell r="BF14" t="str">
            <v/>
          </cell>
          <cell r="BG14" t="str">
            <v/>
          </cell>
          <cell r="BH14" t="str">
            <v/>
          </cell>
          <cell r="BI14" t="str">
            <v/>
          </cell>
          <cell r="BJ14" t="str">
            <v/>
          </cell>
          <cell r="BK14" t="str">
            <v/>
          </cell>
          <cell r="BL14" t="str">
            <v/>
          </cell>
          <cell r="BM14" t="str">
            <v/>
          </cell>
          <cell r="BN14" t="str">
            <v/>
          </cell>
          <cell r="BO14" t="str">
            <v/>
          </cell>
          <cell r="BP14" t="str">
            <v/>
          </cell>
          <cell r="BQ14" t="str">
            <v/>
          </cell>
          <cell r="BR14" t="str">
            <v/>
          </cell>
          <cell r="BS14" t="str">
            <v/>
          </cell>
          <cell r="BT14" t="str">
            <v/>
          </cell>
          <cell r="BU14" t="str">
            <v/>
          </cell>
          <cell r="BV14" t="str">
            <v/>
          </cell>
          <cell r="BW14" t="str">
            <v/>
          </cell>
          <cell r="BX14" t="str">
            <v/>
          </cell>
          <cell r="BY14" t="str">
            <v/>
          </cell>
          <cell r="BZ14" t="str">
            <v/>
          </cell>
          <cell r="CA14" t="str">
            <v/>
          </cell>
          <cell r="CB14" t="str">
            <v/>
          </cell>
          <cell r="CC14" t="str">
            <v/>
          </cell>
          <cell r="CD14" t="str">
            <v/>
          </cell>
        </row>
        <row r="15">
          <cell r="D15" t="str">
            <v>Boeing</v>
          </cell>
          <cell r="E15" t="str">
            <v>Visa</v>
          </cell>
          <cell r="F15">
            <v>7</v>
          </cell>
          <cell r="G15">
            <v>5</v>
          </cell>
          <cell r="H15">
            <v>10</v>
          </cell>
          <cell r="I15">
            <v>5</v>
          </cell>
          <cell r="J15">
            <v>5</v>
          </cell>
          <cell r="K15">
            <v>9</v>
          </cell>
          <cell r="L15">
            <v>8</v>
          </cell>
          <cell r="M15">
            <v>49</v>
          </cell>
          <cell r="N15">
            <v>8</v>
          </cell>
          <cell r="O15">
            <v>8</v>
          </cell>
          <cell r="P15">
            <v>9</v>
          </cell>
          <cell r="Q15">
            <v>9</v>
          </cell>
          <cell r="R15">
            <v>6</v>
          </cell>
          <cell r="S15">
            <v>7</v>
          </cell>
          <cell r="T15">
            <v>8</v>
          </cell>
          <cell r="U15">
            <v>9</v>
          </cell>
          <cell r="V15">
            <v>9</v>
          </cell>
          <cell r="W15">
            <v>8</v>
          </cell>
          <cell r="X15">
            <v>6</v>
          </cell>
          <cell r="Y15">
            <v>6</v>
          </cell>
          <cell r="Z15">
            <v>7</v>
          </cell>
          <cell r="AA15">
            <v>5</v>
          </cell>
          <cell r="AB15">
            <v>8</v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  <cell r="AN15" t="str">
            <v/>
          </cell>
          <cell r="AO15" t="str">
            <v/>
          </cell>
          <cell r="AP15" t="str">
            <v/>
          </cell>
          <cell r="AQ15" t="str">
            <v/>
          </cell>
          <cell r="AS15" t="str">
            <v/>
          </cell>
          <cell r="AT15" t="str">
            <v/>
          </cell>
          <cell r="AU15" t="str">
            <v/>
          </cell>
          <cell r="AV15" t="str">
            <v/>
          </cell>
          <cell r="AW15" t="str">
            <v/>
          </cell>
          <cell r="AX15" t="str">
            <v/>
          </cell>
          <cell r="AY15" t="str">
            <v/>
          </cell>
          <cell r="AZ15" t="str">
            <v/>
          </cell>
          <cell r="BA15" t="str">
            <v/>
          </cell>
          <cell r="BB15" t="str">
            <v/>
          </cell>
          <cell r="BC15" t="str">
            <v/>
          </cell>
          <cell r="BD15" t="str">
            <v/>
          </cell>
          <cell r="BE15" t="str">
            <v/>
          </cell>
          <cell r="BF15" t="str">
            <v/>
          </cell>
          <cell r="BG15" t="str">
            <v/>
          </cell>
          <cell r="BH15" t="str">
            <v/>
          </cell>
          <cell r="BI15" t="str">
            <v/>
          </cell>
          <cell r="BJ15" t="str">
            <v/>
          </cell>
          <cell r="BK15" t="str">
            <v/>
          </cell>
          <cell r="BL15" t="str">
            <v/>
          </cell>
          <cell r="BM15" t="str">
            <v/>
          </cell>
          <cell r="BN15" t="str">
            <v/>
          </cell>
          <cell r="BO15" t="str">
            <v/>
          </cell>
          <cell r="BP15" t="str">
            <v/>
          </cell>
          <cell r="BQ15" t="str">
            <v/>
          </cell>
          <cell r="BR15" t="str">
            <v/>
          </cell>
          <cell r="BS15" t="str">
            <v/>
          </cell>
          <cell r="BT15" t="str">
            <v/>
          </cell>
          <cell r="BU15" t="str">
            <v/>
          </cell>
          <cell r="BV15" t="str">
            <v/>
          </cell>
          <cell r="BW15" t="str">
            <v/>
          </cell>
          <cell r="BX15" t="str">
            <v/>
          </cell>
          <cell r="BY15" t="str">
            <v/>
          </cell>
          <cell r="BZ15" t="str">
            <v/>
          </cell>
          <cell r="CA15" t="str">
            <v/>
          </cell>
          <cell r="CB15" t="str">
            <v/>
          </cell>
          <cell r="CC15" t="str">
            <v/>
          </cell>
          <cell r="CD15" t="str">
            <v/>
          </cell>
        </row>
        <row r="16">
          <cell r="D16" t="str">
            <v>Boeing</v>
          </cell>
          <cell r="E16" t="str">
            <v>Visa</v>
          </cell>
          <cell r="F16">
            <v>5</v>
          </cell>
          <cell r="G16">
            <v>5</v>
          </cell>
          <cell r="H16">
            <v>1</v>
          </cell>
          <cell r="I16">
            <v>5</v>
          </cell>
          <cell r="J16">
            <v>2</v>
          </cell>
          <cell r="K16">
            <v>2</v>
          </cell>
          <cell r="L16">
            <v>2</v>
          </cell>
          <cell r="M16">
            <v>22</v>
          </cell>
          <cell r="N16" t="str">
            <v>NR</v>
          </cell>
          <cell r="O16" t="str">
            <v>NR</v>
          </cell>
          <cell r="P16" t="str">
            <v>NR</v>
          </cell>
          <cell r="Q16" t="str">
            <v>NR</v>
          </cell>
          <cell r="R16" t="str">
            <v>NR</v>
          </cell>
          <cell r="S16" t="str">
            <v>NR</v>
          </cell>
          <cell r="T16" t="str">
            <v>NR</v>
          </cell>
          <cell r="U16" t="str">
            <v>NR</v>
          </cell>
          <cell r="V16" t="str">
            <v>NR</v>
          </cell>
          <cell r="W16" t="str">
            <v>NR</v>
          </cell>
          <cell r="X16" t="str">
            <v>NR</v>
          </cell>
          <cell r="Y16" t="str">
            <v>NR</v>
          </cell>
          <cell r="Z16" t="str">
            <v>NR</v>
          </cell>
          <cell r="AA16" t="str">
            <v>NR</v>
          </cell>
          <cell r="AB16" t="str">
            <v>NR</v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  <cell r="AN16" t="str">
            <v/>
          </cell>
          <cell r="AO16" t="str">
            <v/>
          </cell>
          <cell r="AP16" t="str">
            <v/>
          </cell>
          <cell r="AQ16" t="str">
            <v/>
          </cell>
          <cell r="AS16" t="str">
            <v/>
          </cell>
          <cell r="AT16" t="str">
            <v/>
          </cell>
          <cell r="AU16" t="str">
            <v/>
          </cell>
          <cell r="AV16" t="str">
            <v/>
          </cell>
          <cell r="AW16" t="str">
            <v/>
          </cell>
          <cell r="AX16" t="str">
            <v/>
          </cell>
          <cell r="AY16" t="str">
            <v/>
          </cell>
          <cell r="AZ16" t="str">
            <v/>
          </cell>
          <cell r="BA16" t="str">
            <v/>
          </cell>
          <cell r="BB16" t="str">
            <v/>
          </cell>
          <cell r="BC16" t="str">
            <v/>
          </cell>
          <cell r="BD16" t="str">
            <v/>
          </cell>
          <cell r="BE16" t="str">
            <v/>
          </cell>
          <cell r="BF16" t="str">
            <v/>
          </cell>
          <cell r="BG16" t="str">
            <v/>
          </cell>
          <cell r="BH16" t="str">
            <v/>
          </cell>
          <cell r="BI16" t="str">
            <v/>
          </cell>
          <cell r="BJ16" t="str">
            <v/>
          </cell>
          <cell r="BK16" t="str">
            <v/>
          </cell>
          <cell r="BL16" t="str">
            <v/>
          </cell>
          <cell r="BM16" t="str">
            <v/>
          </cell>
          <cell r="BN16" t="str">
            <v/>
          </cell>
          <cell r="BO16" t="str">
            <v/>
          </cell>
          <cell r="BP16" t="str">
            <v/>
          </cell>
          <cell r="BQ16" t="str">
            <v/>
          </cell>
          <cell r="BR16" t="str">
            <v/>
          </cell>
          <cell r="BS16" t="str">
            <v/>
          </cell>
          <cell r="BT16" t="str">
            <v/>
          </cell>
          <cell r="BU16" t="str">
            <v/>
          </cell>
          <cell r="BV16" t="str">
            <v/>
          </cell>
          <cell r="BW16" t="str">
            <v/>
          </cell>
          <cell r="BX16" t="str">
            <v/>
          </cell>
          <cell r="BY16" t="str">
            <v/>
          </cell>
          <cell r="BZ16" t="str">
            <v/>
          </cell>
          <cell r="CA16" t="str">
            <v/>
          </cell>
          <cell r="CB16" t="str">
            <v/>
          </cell>
          <cell r="CC16" t="str">
            <v/>
          </cell>
          <cell r="CD16" t="str">
            <v/>
          </cell>
        </row>
        <row r="17">
          <cell r="D17" t="str">
            <v>Boeing</v>
          </cell>
          <cell r="E17" t="str">
            <v>Visa</v>
          </cell>
          <cell r="F17">
            <v>10</v>
          </cell>
          <cell r="G17">
            <v>10</v>
          </cell>
          <cell r="H17">
            <v>7</v>
          </cell>
          <cell r="I17">
            <v>8</v>
          </cell>
          <cell r="J17">
            <v>8</v>
          </cell>
          <cell r="K17">
            <v>8</v>
          </cell>
          <cell r="L17">
            <v>5</v>
          </cell>
          <cell r="M17">
            <v>56</v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S17" t="str">
            <v/>
          </cell>
          <cell r="AT17" t="str">
            <v/>
          </cell>
          <cell r="AU17" t="str">
            <v/>
          </cell>
          <cell r="AV17" t="str">
            <v/>
          </cell>
          <cell r="AW17" t="str">
            <v/>
          </cell>
          <cell r="AX17" t="str">
            <v/>
          </cell>
          <cell r="AY17" t="str">
            <v/>
          </cell>
          <cell r="AZ17" t="str">
            <v/>
          </cell>
          <cell r="BA17" t="str">
            <v/>
          </cell>
          <cell r="BB17" t="str">
            <v/>
          </cell>
          <cell r="BC17" t="str">
            <v/>
          </cell>
          <cell r="BD17" t="str">
            <v/>
          </cell>
          <cell r="BE17" t="str">
            <v/>
          </cell>
          <cell r="BF17" t="str">
            <v/>
          </cell>
          <cell r="BG17" t="str">
            <v/>
          </cell>
          <cell r="BH17" t="str">
            <v/>
          </cell>
          <cell r="BI17" t="str">
            <v/>
          </cell>
          <cell r="BJ17" t="str">
            <v/>
          </cell>
          <cell r="BK17" t="str">
            <v/>
          </cell>
          <cell r="BL17" t="str">
            <v/>
          </cell>
          <cell r="BM17" t="str">
            <v/>
          </cell>
          <cell r="BN17" t="str">
            <v/>
          </cell>
          <cell r="BO17" t="str">
            <v/>
          </cell>
          <cell r="BP17" t="str">
            <v/>
          </cell>
          <cell r="BQ17" t="str">
            <v/>
          </cell>
          <cell r="BR17" t="str">
            <v/>
          </cell>
          <cell r="BS17" t="str">
            <v/>
          </cell>
          <cell r="BT17" t="str">
            <v/>
          </cell>
          <cell r="BU17" t="str">
            <v/>
          </cell>
          <cell r="BV17" t="str">
            <v/>
          </cell>
          <cell r="BW17" t="str">
            <v/>
          </cell>
          <cell r="BX17" t="str">
            <v/>
          </cell>
          <cell r="BY17" t="str">
            <v/>
          </cell>
          <cell r="BZ17" t="str">
            <v/>
          </cell>
          <cell r="CA17" t="str">
            <v/>
          </cell>
          <cell r="CB17" t="str">
            <v/>
          </cell>
          <cell r="CC17" t="str">
            <v/>
          </cell>
          <cell r="CD17" t="str">
            <v/>
          </cell>
        </row>
        <row r="18">
          <cell r="D18" t="str">
            <v>Boeing</v>
          </cell>
          <cell r="E18" t="str">
            <v>Visa</v>
          </cell>
          <cell r="F18">
            <v>5</v>
          </cell>
          <cell r="G18">
            <v>7</v>
          </cell>
          <cell r="H18">
            <v>7</v>
          </cell>
          <cell r="I18">
            <v>5</v>
          </cell>
          <cell r="J18">
            <v>5</v>
          </cell>
          <cell r="K18">
            <v>1</v>
          </cell>
          <cell r="L18">
            <v>3</v>
          </cell>
          <cell r="M18">
            <v>33</v>
          </cell>
          <cell r="N18">
            <v>1</v>
          </cell>
          <cell r="O18">
            <v>1</v>
          </cell>
          <cell r="P18" t="str">
            <v>NR</v>
          </cell>
          <cell r="Q18" t="str">
            <v>NR</v>
          </cell>
          <cell r="R18">
            <v>5</v>
          </cell>
          <cell r="S18">
            <v>5</v>
          </cell>
          <cell r="T18" t="str">
            <v>NR</v>
          </cell>
          <cell r="U18" t="str">
            <v>NR</v>
          </cell>
          <cell r="V18" t="str">
            <v>NR</v>
          </cell>
          <cell r="W18">
            <v>5</v>
          </cell>
          <cell r="X18" t="str">
            <v>NR</v>
          </cell>
          <cell r="Y18">
            <v>5</v>
          </cell>
          <cell r="Z18" t="str">
            <v>NR</v>
          </cell>
          <cell r="AA18">
            <v>5</v>
          </cell>
          <cell r="AB18" t="str">
            <v>NR</v>
          </cell>
          <cell r="AC18" t="str">
            <v>NR</v>
          </cell>
          <cell r="AD18" t="str">
            <v>NR</v>
          </cell>
          <cell r="AE18" t="str">
            <v>NR</v>
          </cell>
          <cell r="AF18">
            <v>5</v>
          </cell>
          <cell r="AG18">
            <v>5</v>
          </cell>
          <cell r="AH18" t="str">
            <v>NR</v>
          </cell>
          <cell r="AI18" t="str">
            <v>NR</v>
          </cell>
          <cell r="AJ18">
            <v>5</v>
          </cell>
          <cell r="AK18" t="str">
            <v>NR</v>
          </cell>
          <cell r="AL18">
            <v>5</v>
          </cell>
          <cell r="AM18">
            <v>5</v>
          </cell>
          <cell r="AN18" t="str">
            <v>NR</v>
          </cell>
          <cell r="AO18" t="str">
            <v>NR</v>
          </cell>
          <cell r="AP18" t="str">
            <v>NR</v>
          </cell>
          <cell r="AQ18" t="str">
            <v>NR</v>
          </cell>
          <cell r="AS18">
            <v>8</v>
          </cell>
          <cell r="AT18">
            <v>8</v>
          </cell>
          <cell r="AU18">
            <v>3</v>
          </cell>
          <cell r="AV18">
            <v>5</v>
          </cell>
          <cell r="AW18">
            <v>3</v>
          </cell>
          <cell r="AX18">
            <v>1</v>
          </cell>
          <cell r="AY18">
            <v>1</v>
          </cell>
          <cell r="AZ18">
            <v>29</v>
          </cell>
          <cell r="BA18">
            <v>1</v>
          </cell>
          <cell r="BB18">
            <v>1</v>
          </cell>
          <cell r="BC18">
            <v>5</v>
          </cell>
          <cell r="BD18" t="str">
            <v>NR</v>
          </cell>
          <cell r="BE18" t="str">
            <v>NR</v>
          </cell>
          <cell r="BF18" t="str">
            <v>NR</v>
          </cell>
          <cell r="BG18" t="str">
            <v>NR</v>
          </cell>
          <cell r="BH18" t="str">
            <v>NR</v>
          </cell>
          <cell r="BI18" t="str">
            <v>NR</v>
          </cell>
          <cell r="BJ18">
            <v>5</v>
          </cell>
          <cell r="BK18">
            <v>5</v>
          </cell>
          <cell r="BL18" t="str">
            <v>NR</v>
          </cell>
          <cell r="BM18" t="str">
            <v>NR</v>
          </cell>
          <cell r="BN18" t="str">
            <v>NR</v>
          </cell>
          <cell r="BO18" t="str">
            <v>NR</v>
          </cell>
          <cell r="BP18" t="str">
            <v>NR</v>
          </cell>
          <cell r="BQ18" t="str">
            <v>NR</v>
          </cell>
          <cell r="BR18" t="str">
            <v>NR</v>
          </cell>
          <cell r="BS18" t="str">
            <v>NR</v>
          </cell>
          <cell r="BT18" t="str">
            <v>NR</v>
          </cell>
          <cell r="BU18" t="str">
            <v>NR</v>
          </cell>
          <cell r="BV18" t="str">
            <v>NR</v>
          </cell>
          <cell r="BW18" t="str">
            <v>NR</v>
          </cell>
          <cell r="BX18" t="str">
            <v>NR</v>
          </cell>
          <cell r="BY18" t="str">
            <v>NR</v>
          </cell>
          <cell r="BZ18">
            <v>5</v>
          </cell>
          <cell r="CA18" t="str">
            <v>NR</v>
          </cell>
          <cell r="CB18" t="str">
            <v>NR</v>
          </cell>
          <cell r="CC18">
            <v>5</v>
          </cell>
          <cell r="CD18" t="str">
            <v>NR</v>
          </cell>
        </row>
        <row r="19">
          <cell r="D19" t="str">
            <v>Boeing</v>
          </cell>
          <cell r="E19" t="str">
            <v>Visa</v>
          </cell>
          <cell r="F19">
            <v>8</v>
          </cell>
          <cell r="G19">
            <v>8</v>
          </cell>
          <cell r="H19">
            <v>3</v>
          </cell>
          <cell r="I19">
            <v>3</v>
          </cell>
          <cell r="J19">
            <v>6</v>
          </cell>
          <cell r="K19">
            <v>8</v>
          </cell>
          <cell r="L19">
            <v>3</v>
          </cell>
          <cell r="M19">
            <v>39</v>
          </cell>
          <cell r="N19" t="str">
            <v>NR</v>
          </cell>
          <cell r="O19" t="str">
            <v>NR</v>
          </cell>
          <cell r="P19">
            <v>8</v>
          </cell>
          <cell r="Q19" t="str">
            <v>NR</v>
          </cell>
          <cell r="R19" t="str">
            <v>NR</v>
          </cell>
          <cell r="S19">
            <v>8</v>
          </cell>
          <cell r="T19" t="str">
            <v>NR</v>
          </cell>
          <cell r="U19" t="str">
            <v>NR</v>
          </cell>
          <cell r="V19" t="str">
            <v>NR</v>
          </cell>
          <cell r="W19">
            <v>8</v>
          </cell>
          <cell r="X19">
            <v>8</v>
          </cell>
          <cell r="Y19">
            <v>8</v>
          </cell>
          <cell r="Z19">
            <v>8</v>
          </cell>
          <cell r="AA19" t="str">
            <v>NR</v>
          </cell>
          <cell r="AB19">
            <v>8</v>
          </cell>
          <cell r="AC19" t="str">
            <v>NR</v>
          </cell>
          <cell r="AD19" t="str">
            <v>NR</v>
          </cell>
          <cell r="AE19">
            <v>8</v>
          </cell>
          <cell r="AF19" t="str">
            <v>NR</v>
          </cell>
          <cell r="AG19">
            <v>8</v>
          </cell>
          <cell r="AH19" t="str">
            <v>NR</v>
          </cell>
          <cell r="AI19">
            <v>8</v>
          </cell>
          <cell r="AJ19">
            <v>8</v>
          </cell>
          <cell r="AK19">
            <v>8</v>
          </cell>
          <cell r="AL19">
            <v>8</v>
          </cell>
          <cell r="AM19">
            <v>10</v>
          </cell>
          <cell r="AN19" t="str">
            <v>NR</v>
          </cell>
          <cell r="AO19">
            <v>8</v>
          </cell>
          <cell r="AP19">
            <v>8</v>
          </cell>
          <cell r="AQ19">
            <v>8</v>
          </cell>
          <cell r="AS19">
            <v>5</v>
          </cell>
          <cell r="AT19">
            <v>8</v>
          </cell>
          <cell r="AU19">
            <v>1</v>
          </cell>
          <cell r="AV19">
            <v>1</v>
          </cell>
          <cell r="AW19">
            <v>5</v>
          </cell>
          <cell r="AX19">
            <v>5</v>
          </cell>
          <cell r="AY19">
            <v>1</v>
          </cell>
          <cell r="AZ19">
            <v>26</v>
          </cell>
          <cell r="BA19" t="str">
            <v>NR</v>
          </cell>
          <cell r="BB19" t="str">
            <v>NR</v>
          </cell>
          <cell r="BC19" t="str">
            <v>NR</v>
          </cell>
          <cell r="BD19" t="str">
            <v>NR</v>
          </cell>
          <cell r="BE19" t="str">
            <v>NR</v>
          </cell>
          <cell r="BF19" t="str">
            <v>NR</v>
          </cell>
          <cell r="BG19">
            <v>5</v>
          </cell>
          <cell r="BH19" t="str">
            <v>NR</v>
          </cell>
          <cell r="BI19">
            <v>5</v>
          </cell>
          <cell r="BJ19">
            <v>5</v>
          </cell>
          <cell r="BK19" t="str">
            <v>NR</v>
          </cell>
          <cell r="BL19" t="str">
            <v>NR</v>
          </cell>
          <cell r="BM19" t="str">
            <v>NR</v>
          </cell>
          <cell r="BN19" t="str">
            <v>NR</v>
          </cell>
          <cell r="BO19" t="str">
            <v>NR</v>
          </cell>
          <cell r="BP19" t="str">
            <v>NR</v>
          </cell>
          <cell r="BQ19" t="str">
            <v>NR</v>
          </cell>
          <cell r="BR19" t="str">
            <v>NR</v>
          </cell>
          <cell r="BS19" t="str">
            <v>NR</v>
          </cell>
          <cell r="BT19" t="str">
            <v>NR</v>
          </cell>
          <cell r="BU19" t="str">
            <v>NR</v>
          </cell>
          <cell r="BV19" t="str">
            <v>NR</v>
          </cell>
          <cell r="BW19">
            <v>5</v>
          </cell>
          <cell r="BX19" t="str">
            <v>NR</v>
          </cell>
          <cell r="BY19" t="str">
            <v>NR</v>
          </cell>
          <cell r="BZ19">
            <v>5</v>
          </cell>
          <cell r="CA19" t="str">
            <v>NR</v>
          </cell>
          <cell r="CB19" t="str">
            <v>NR</v>
          </cell>
          <cell r="CC19" t="str">
            <v>NR</v>
          </cell>
          <cell r="CD19" t="str">
            <v>NR</v>
          </cell>
        </row>
        <row r="20">
          <cell r="D20" t="str">
            <v>Boeing</v>
          </cell>
          <cell r="E20" t="str">
            <v>Visa</v>
          </cell>
          <cell r="F20">
            <v>6</v>
          </cell>
          <cell r="G20">
            <v>6</v>
          </cell>
          <cell r="H20">
            <v>8</v>
          </cell>
          <cell r="I20">
            <v>5</v>
          </cell>
          <cell r="J20">
            <v>5</v>
          </cell>
          <cell r="K20">
            <v>5</v>
          </cell>
          <cell r="L20">
            <v>7</v>
          </cell>
          <cell r="M20">
            <v>42</v>
          </cell>
          <cell r="N20">
            <v>5</v>
          </cell>
          <cell r="O20">
            <v>5</v>
          </cell>
          <cell r="P20">
            <v>6</v>
          </cell>
          <cell r="Q20" t="str">
            <v>NR</v>
          </cell>
          <cell r="R20">
            <v>5</v>
          </cell>
          <cell r="S20">
            <v>6</v>
          </cell>
          <cell r="T20">
            <v>3</v>
          </cell>
          <cell r="U20">
            <v>5</v>
          </cell>
          <cell r="V20">
            <v>3</v>
          </cell>
          <cell r="W20">
            <v>3</v>
          </cell>
          <cell r="X20">
            <v>3</v>
          </cell>
          <cell r="Y20">
            <v>4</v>
          </cell>
          <cell r="Z20">
            <v>2</v>
          </cell>
          <cell r="AA20">
            <v>2</v>
          </cell>
          <cell r="AB20">
            <v>3</v>
          </cell>
          <cell r="AC20">
            <v>3</v>
          </cell>
          <cell r="AD20">
            <v>5</v>
          </cell>
          <cell r="AE20">
            <v>3</v>
          </cell>
          <cell r="AF20">
            <v>3</v>
          </cell>
          <cell r="AG20">
            <v>3</v>
          </cell>
          <cell r="AH20" t="str">
            <v>NR</v>
          </cell>
          <cell r="AI20">
            <v>4</v>
          </cell>
          <cell r="AJ20">
            <v>4</v>
          </cell>
          <cell r="AK20">
            <v>6</v>
          </cell>
          <cell r="AL20">
            <v>6</v>
          </cell>
          <cell r="AM20">
            <v>3</v>
          </cell>
          <cell r="AN20">
            <v>4</v>
          </cell>
          <cell r="AO20">
            <v>3</v>
          </cell>
          <cell r="AP20">
            <v>3</v>
          </cell>
          <cell r="AQ20">
            <v>4</v>
          </cell>
          <cell r="AS20">
            <v>2</v>
          </cell>
          <cell r="AT20">
            <v>1</v>
          </cell>
          <cell r="AU20">
            <v>1</v>
          </cell>
          <cell r="AV20">
            <v>1</v>
          </cell>
          <cell r="AW20">
            <v>2</v>
          </cell>
          <cell r="AX20">
            <v>2</v>
          </cell>
          <cell r="AY20">
            <v>1</v>
          </cell>
          <cell r="AZ20">
            <v>10</v>
          </cell>
          <cell r="BA20">
            <v>7</v>
          </cell>
          <cell r="BB20">
            <v>2</v>
          </cell>
          <cell r="BC20">
            <v>1</v>
          </cell>
          <cell r="BD20">
            <v>1</v>
          </cell>
          <cell r="BE20">
            <v>1</v>
          </cell>
          <cell r="BF20">
            <v>1</v>
          </cell>
          <cell r="BG20">
            <v>2</v>
          </cell>
          <cell r="BH20">
            <v>3</v>
          </cell>
          <cell r="BI20">
            <v>2</v>
          </cell>
          <cell r="BJ20">
            <v>1</v>
          </cell>
          <cell r="BK20">
            <v>1</v>
          </cell>
          <cell r="BL20">
            <v>1</v>
          </cell>
          <cell r="BM20">
            <v>1</v>
          </cell>
          <cell r="BN20">
            <v>2</v>
          </cell>
          <cell r="BO20">
            <v>1</v>
          </cell>
          <cell r="BP20">
            <v>1</v>
          </cell>
          <cell r="BQ20">
            <v>1</v>
          </cell>
          <cell r="BR20">
            <v>1</v>
          </cell>
          <cell r="BS20">
            <v>1</v>
          </cell>
          <cell r="BT20">
            <v>1</v>
          </cell>
          <cell r="BU20">
            <v>1</v>
          </cell>
          <cell r="BV20">
            <v>2</v>
          </cell>
          <cell r="BW20">
            <v>2</v>
          </cell>
          <cell r="BX20">
            <v>5</v>
          </cell>
          <cell r="BY20">
            <v>5</v>
          </cell>
          <cell r="BZ20">
            <v>1</v>
          </cell>
          <cell r="CA20">
            <v>1</v>
          </cell>
          <cell r="CB20">
            <v>1</v>
          </cell>
          <cell r="CC20">
            <v>1</v>
          </cell>
          <cell r="CD20">
            <v>1</v>
          </cell>
        </row>
        <row r="21">
          <cell r="D21" t="str">
            <v>Boeing</v>
          </cell>
          <cell r="E21" t="str">
            <v>Visa</v>
          </cell>
          <cell r="F21">
            <v>8</v>
          </cell>
          <cell r="G21">
            <v>8</v>
          </cell>
          <cell r="H21">
            <v>7</v>
          </cell>
          <cell r="I21">
            <v>8</v>
          </cell>
          <cell r="J21">
            <v>5</v>
          </cell>
          <cell r="K21">
            <v>4</v>
          </cell>
          <cell r="L21">
            <v>2</v>
          </cell>
          <cell r="M21">
            <v>42</v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  <cell r="AN21" t="str">
            <v/>
          </cell>
          <cell r="AO21" t="str">
            <v/>
          </cell>
          <cell r="AP21" t="str">
            <v/>
          </cell>
          <cell r="AQ21" t="str">
            <v/>
          </cell>
          <cell r="AS21" t="str">
            <v/>
          </cell>
          <cell r="AT21" t="str">
            <v/>
          </cell>
          <cell r="AU21" t="str">
            <v/>
          </cell>
          <cell r="AV21" t="str">
            <v/>
          </cell>
          <cell r="AW21" t="str">
            <v/>
          </cell>
          <cell r="AX21" t="str">
            <v/>
          </cell>
          <cell r="AY21" t="str">
            <v/>
          </cell>
          <cell r="AZ21" t="str">
            <v/>
          </cell>
          <cell r="BA21" t="str">
            <v/>
          </cell>
          <cell r="BB21" t="str">
            <v/>
          </cell>
          <cell r="BC21" t="str">
            <v/>
          </cell>
          <cell r="BD21" t="str">
            <v/>
          </cell>
          <cell r="BE21" t="str">
            <v/>
          </cell>
          <cell r="BF21" t="str">
            <v/>
          </cell>
          <cell r="BG21" t="str">
            <v/>
          </cell>
          <cell r="BH21" t="str">
            <v/>
          </cell>
          <cell r="BI21" t="str">
            <v/>
          </cell>
          <cell r="BJ21" t="str">
            <v/>
          </cell>
          <cell r="BK21" t="str">
            <v/>
          </cell>
          <cell r="BL21" t="str">
            <v/>
          </cell>
          <cell r="BM21" t="str">
            <v/>
          </cell>
          <cell r="BN21" t="str">
            <v/>
          </cell>
          <cell r="BO21" t="str">
            <v/>
          </cell>
          <cell r="BP21" t="str">
            <v/>
          </cell>
          <cell r="BQ21" t="str">
            <v/>
          </cell>
          <cell r="BR21" t="str">
            <v/>
          </cell>
          <cell r="BS21" t="str">
            <v/>
          </cell>
          <cell r="BT21" t="str">
            <v/>
          </cell>
          <cell r="BU21" t="str">
            <v/>
          </cell>
          <cell r="BV21" t="str">
            <v/>
          </cell>
          <cell r="BW21" t="str">
            <v/>
          </cell>
          <cell r="BX21" t="str">
            <v/>
          </cell>
          <cell r="BY21" t="str">
            <v/>
          </cell>
          <cell r="BZ21" t="str">
            <v/>
          </cell>
          <cell r="CA21" t="str">
            <v/>
          </cell>
          <cell r="CB21" t="str">
            <v/>
          </cell>
          <cell r="CC21" t="str">
            <v/>
          </cell>
          <cell r="CD21" t="str">
            <v/>
          </cell>
        </row>
        <row r="22">
          <cell r="D22" t="str">
            <v>Boeing</v>
          </cell>
          <cell r="E22" t="str">
            <v>Visa</v>
          </cell>
          <cell r="F22">
            <v>3</v>
          </cell>
          <cell r="G22">
            <v>7</v>
          </cell>
          <cell r="H22">
            <v>3</v>
          </cell>
          <cell r="I22">
            <v>3</v>
          </cell>
          <cell r="J22">
            <v>3</v>
          </cell>
          <cell r="K22">
            <v>5</v>
          </cell>
          <cell r="L22">
            <v>3</v>
          </cell>
          <cell r="M22">
            <v>27</v>
          </cell>
          <cell r="N22">
            <v>5</v>
          </cell>
          <cell r="O22">
            <v>6</v>
          </cell>
          <cell r="P22">
            <v>2</v>
          </cell>
          <cell r="Q22" t="str">
            <v>NR</v>
          </cell>
          <cell r="R22">
            <v>3</v>
          </cell>
          <cell r="S22">
            <v>4</v>
          </cell>
          <cell r="T22">
            <v>4</v>
          </cell>
          <cell r="U22">
            <v>3</v>
          </cell>
          <cell r="V22" t="str">
            <v>NR</v>
          </cell>
          <cell r="W22">
            <v>6</v>
          </cell>
          <cell r="X22">
            <v>4</v>
          </cell>
          <cell r="Y22">
            <v>6</v>
          </cell>
          <cell r="Z22">
            <v>3</v>
          </cell>
          <cell r="AA22">
            <v>4</v>
          </cell>
          <cell r="AB22">
            <v>4</v>
          </cell>
          <cell r="AC22">
            <v>5</v>
          </cell>
          <cell r="AD22">
            <v>4</v>
          </cell>
          <cell r="AE22">
            <v>4</v>
          </cell>
          <cell r="AF22">
            <v>3</v>
          </cell>
          <cell r="AG22">
            <v>4</v>
          </cell>
          <cell r="AH22">
            <v>3</v>
          </cell>
          <cell r="AI22" t="str">
            <v>NR</v>
          </cell>
          <cell r="AJ22" t="str">
            <v>NR</v>
          </cell>
          <cell r="AK22">
            <v>4</v>
          </cell>
          <cell r="AL22" t="str">
            <v>NR</v>
          </cell>
          <cell r="AM22">
            <v>3</v>
          </cell>
          <cell r="AN22" t="str">
            <v>NR</v>
          </cell>
          <cell r="AO22">
            <v>4</v>
          </cell>
          <cell r="AP22">
            <v>3</v>
          </cell>
          <cell r="AQ22" t="str">
            <v>NR</v>
          </cell>
          <cell r="AS22" t="str">
            <v/>
          </cell>
          <cell r="AT22" t="str">
            <v/>
          </cell>
          <cell r="AU22" t="str">
            <v/>
          </cell>
          <cell r="AV22" t="str">
            <v/>
          </cell>
          <cell r="AW22" t="str">
            <v/>
          </cell>
          <cell r="AX22" t="str">
            <v/>
          </cell>
          <cell r="AY22" t="str">
            <v/>
          </cell>
          <cell r="AZ22" t="str">
            <v/>
          </cell>
          <cell r="BA22" t="str">
            <v/>
          </cell>
          <cell r="BB22" t="str">
            <v/>
          </cell>
          <cell r="BC22" t="str">
            <v/>
          </cell>
          <cell r="BD22" t="str">
            <v/>
          </cell>
          <cell r="BE22" t="str">
            <v/>
          </cell>
          <cell r="BF22" t="str">
            <v/>
          </cell>
          <cell r="BG22" t="str">
            <v/>
          </cell>
          <cell r="BH22" t="str">
            <v/>
          </cell>
          <cell r="BI22" t="str">
            <v/>
          </cell>
          <cell r="BJ22" t="str">
            <v/>
          </cell>
          <cell r="BK22" t="str">
            <v/>
          </cell>
          <cell r="BL22" t="str">
            <v/>
          </cell>
          <cell r="BM22" t="str">
            <v/>
          </cell>
          <cell r="BN22" t="str">
            <v/>
          </cell>
          <cell r="BO22" t="str">
            <v/>
          </cell>
          <cell r="BP22" t="str">
            <v/>
          </cell>
          <cell r="BQ22" t="str">
            <v/>
          </cell>
          <cell r="BR22" t="str">
            <v/>
          </cell>
          <cell r="BS22" t="str">
            <v/>
          </cell>
          <cell r="BT22" t="str">
            <v/>
          </cell>
          <cell r="BU22" t="str">
            <v/>
          </cell>
          <cell r="BV22" t="str">
            <v/>
          </cell>
          <cell r="BW22" t="str">
            <v/>
          </cell>
          <cell r="BX22" t="str">
            <v/>
          </cell>
          <cell r="BY22" t="str">
            <v/>
          </cell>
          <cell r="BZ22" t="str">
            <v/>
          </cell>
          <cell r="CA22" t="str">
            <v/>
          </cell>
          <cell r="CB22" t="str">
            <v/>
          </cell>
          <cell r="CC22" t="str">
            <v/>
          </cell>
          <cell r="CD22" t="str">
            <v/>
          </cell>
        </row>
        <row r="23">
          <cell r="D23" t="str">
            <v>Boeing</v>
          </cell>
          <cell r="E23" t="str">
            <v>Visa</v>
          </cell>
          <cell r="F23">
            <v>5</v>
          </cell>
          <cell r="G23">
            <v>5</v>
          </cell>
          <cell r="H23">
            <v>5</v>
          </cell>
          <cell r="I23">
            <v>5</v>
          </cell>
          <cell r="J23">
            <v>5</v>
          </cell>
          <cell r="K23">
            <v>5</v>
          </cell>
          <cell r="L23">
            <v>5</v>
          </cell>
          <cell r="M23">
            <v>35</v>
          </cell>
          <cell r="N23" t="str">
            <v>NR</v>
          </cell>
          <cell r="O23" t="str">
            <v>NR</v>
          </cell>
          <cell r="P23" t="str">
            <v>NR</v>
          </cell>
          <cell r="Q23" t="str">
            <v>NR</v>
          </cell>
          <cell r="R23" t="str">
            <v>NR</v>
          </cell>
          <cell r="S23" t="str">
            <v>NR</v>
          </cell>
          <cell r="T23" t="str">
            <v>NR</v>
          </cell>
          <cell r="U23" t="str">
            <v>NR</v>
          </cell>
          <cell r="V23" t="str">
            <v>NR</v>
          </cell>
          <cell r="W23" t="str">
            <v>NR</v>
          </cell>
          <cell r="X23" t="str">
            <v>NR</v>
          </cell>
          <cell r="Y23" t="str">
            <v>NR</v>
          </cell>
          <cell r="Z23" t="str">
            <v>NR</v>
          </cell>
          <cell r="AA23" t="str">
            <v>NR</v>
          </cell>
          <cell r="AB23" t="str">
            <v>NR</v>
          </cell>
          <cell r="AC23" t="str">
            <v>NR</v>
          </cell>
          <cell r="AD23" t="str">
            <v>NR</v>
          </cell>
          <cell r="AE23" t="str">
            <v>NR</v>
          </cell>
          <cell r="AF23" t="str">
            <v>NR</v>
          </cell>
          <cell r="AG23" t="str">
            <v>NR</v>
          </cell>
          <cell r="AH23" t="str">
            <v>NR</v>
          </cell>
          <cell r="AI23" t="str">
            <v>NR</v>
          </cell>
          <cell r="AJ23" t="str">
            <v>NR</v>
          </cell>
          <cell r="AK23" t="str">
            <v>NR</v>
          </cell>
          <cell r="AL23" t="str">
            <v>NR</v>
          </cell>
          <cell r="AM23" t="str">
            <v>NR</v>
          </cell>
          <cell r="AN23" t="str">
            <v>NR</v>
          </cell>
          <cell r="AO23" t="str">
            <v>NR</v>
          </cell>
          <cell r="AP23" t="str">
            <v>NR</v>
          </cell>
          <cell r="AQ23" t="str">
            <v>NR</v>
          </cell>
          <cell r="AS23">
            <v>5</v>
          </cell>
          <cell r="AT23">
            <v>5</v>
          </cell>
          <cell r="AU23">
            <v>5</v>
          </cell>
          <cell r="AV23">
            <v>5</v>
          </cell>
          <cell r="AW23">
            <v>5</v>
          </cell>
          <cell r="AX23">
            <v>5</v>
          </cell>
          <cell r="AY23">
            <v>5</v>
          </cell>
          <cell r="AZ23">
            <v>35</v>
          </cell>
          <cell r="BA23" t="str">
            <v>NR</v>
          </cell>
          <cell r="BB23" t="str">
            <v>NR</v>
          </cell>
          <cell r="BC23" t="str">
            <v>NR</v>
          </cell>
          <cell r="BD23" t="str">
            <v>NR</v>
          </cell>
          <cell r="BE23" t="str">
            <v>NR</v>
          </cell>
          <cell r="BF23" t="str">
            <v>NR</v>
          </cell>
          <cell r="BG23" t="str">
            <v>NR</v>
          </cell>
          <cell r="BH23" t="str">
            <v>NR</v>
          </cell>
          <cell r="BI23" t="str">
            <v>NR</v>
          </cell>
          <cell r="BJ23" t="str">
            <v>NR</v>
          </cell>
          <cell r="BK23" t="str">
            <v>NR</v>
          </cell>
          <cell r="BL23" t="str">
            <v>NR</v>
          </cell>
          <cell r="BM23" t="str">
            <v>NR</v>
          </cell>
          <cell r="BN23" t="str">
            <v>NR</v>
          </cell>
          <cell r="BO23" t="str">
            <v>NR</v>
          </cell>
          <cell r="BP23" t="str">
            <v>NR</v>
          </cell>
          <cell r="BQ23" t="str">
            <v>NR</v>
          </cell>
          <cell r="BR23" t="str">
            <v>NR</v>
          </cell>
          <cell r="BS23" t="str">
            <v>NR</v>
          </cell>
          <cell r="BT23" t="str">
            <v>NR</v>
          </cell>
          <cell r="BU23" t="str">
            <v>NR</v>
          </cell>
          <cell r="BV23" t="str">
            <v>NR</v>
          </cell>
          <cell r="BW23" t="str">
            <v>NR</v>
          </cell>
          <cell r="BX23" t="str">
            <v>NR</v>
          </cell>
          <cell r="BY23" t="str">
            <v>NR</v>
          </cell>
          <cell r="BZ23" t="str">
            <v>NR</v>
          </cell>
          <cell r="CA23" t="str">
            <v>NR</v>
          </cell>
          <cell r="CB23" t="str">
            <v>NR</v>
          </cell>
          <cell r="CC23" t="str">
            <v>NR</v>
          </cell>
          <cell r="CD23" t="str">
            <v>NR</v>
          </cell>
        </row>
        <row r="24">
          <cell r="D24" t="str">
            <v>Boeing</v>
          </cell>
          <cell r="E24" t="str">
            <v>Visa</v>
          </cell>
          <cell r="F24">
            <v>7</v>
          </cell>
          <cell r="G24">
            <v>7</v>
          </cell>
          <cell r="H24">
            <v>5</v>
          </cell>
          <cell r="I24">
            <v>5</v>
          </cell>
          <cell r="J24">
            <v>5</v>
          </cell>
          <cell r="K24">
            <v>4</v>
          </cell>
          <cell r="L24">
            <v>1</v>
          </cell>
          <cell r="M24">
            <v>34</v>
          </cell>
          <cell r="N24" t="str">
            <v>NR</v>
          </cell>
          <cell r="O24" t="str">
            <v>NR</v>
          </cell>
          <cell r="P24" t="str">
            <v>NR</v>
          </cell>
          <cell r="Q24" t="str">
            <v>NR</v>
          </cell>
          <cell r="R24" t="str">
            <v>NR</v>
          </cell>
          <cell r="S24" t="str">
            <v>NR</v>
          </cell>
          <cell r="T24" t="str">
            <v>NR</v>
          </cell>
          <cell r="U24" t="str">
            <v>NR</v>
          </cell>
          <cell r="V24" t="str">
            <v>NR</v>
          </cell>
          <cell r="W24" t="str">
            <v>NR</v>
          </cell>
          <cell r="X24" t="str">
            <v>NR</v>
          </cell>
          <cell r="Y24" t="str">
            <v>NR</v>
          </cell>
          <cell r="Z24" t="str">
            <v>NR</v>
          </cell>
          <cell r="AA24" t="str">
            <v>NR</v>
          </cell>
          <cell r="AB24" t="str">
            <v>NR</v>
          </cell>
          <cell r="AC24" t="str">
            <v>NR</v>
          </cell>
          <cell r="AD24">
            <v>1</v>
          </cell>
          <cell r="AE24" t="str">
            <v>NR</v>
          </cell>
          <cell r="AF24" t="str">
            <v>NR</v>
          </cell>
          <cell r="AG24" t="str">
            <v>NR</v>
          </cell>
          <cell r="AH24" t="str">
            <v>NR</v>
          </cell>
          <cell r="AI24" t="str">
            <v>NR</v>
          </cell>
          <cell r="AJ24" t="str">
            <v>NR</v>
          </cell>
          <cell r="AK24" t="str">
            <v>NR</v>
          </cell>
          <cell r="AL24" t="str">
            <v>NR</v>
          </cell>
          <cell r="AM24">
            <v>5</v>
          </cell>
          <cell r="AN24" t="str">
            <v>NR</v>
          </cell>
          <cell r="AO24" t="str">
            <v>NR</v>
          </cell>
          <cell r="AP24" t="str">
            <v>NR</v>
          </cell>
          <cell r="AQ24" t="str">
            <v>NR</v>
          </cell>
          <cell r="AS24">
            <v>6</v>
          </cell>
          <cell r="AT24">
            <v>5</v>
          </cell>
          <cell r="AU24">
            <v>5</v>
          </cell>
          <cell r="AV24">
            <v>5</v>
          </cell>
          <cell r="AW24">
            <v>5</v>
          </cell>
          <cell r="AX24">
            <v>1</v>
          </cell>
          <cell r="AY24">
            <v>1</v>
          </cell>
          <cell r="AZ24">
            <v>28</v>
          </cell>
          <cell r="BA24">
            <v>1</v>
          </cell>
          <cell r="BB24" t="str">
            <v>NR</v>
          </cell>
          <cell r="BC24" t="str">
            <v>NR</v>
          </cell>
          <cell r="BD24" t="str">
            <v>NR</v>
          </cell>
          <cell r="BE24" t="str">
            <v>NR</v>
          </cell>
          <cell r="BF24" t="str">
            <v>NR</v>
          </cell>
          <cell r="BG24" t="str">
            <v>NR</v>
          </cell>
          <cell r="BH24" t="str">
            <v>NR</v>
          </cell>
          <cell r="BI24" t="str">
            <v>NR</v>
          </cell>
          <cell r="BJ24" t="str">
            <v>NR</v>
          </cell>
          <cell r="BK24">
            <v>5</v>
          </cell>
          <cell r="BL24">
            <v>3</v>
          </cell>
          <cell r="BM24">
            <v>2</v>
          </cell>
          <cell r="BN24" t="str">
            <v>NR</v>
          </cell>
          <cell r="BO24" t="str">
            <v>NR</v>
          </cell>
          <cell r="BP24" t="str">
            <v>NR</v>
          </cell>
          <cell r="BQ24">
            <v>1</v>
          </cell>
          <cell r="BR24" t="str">
            <v>NR</v>
          </cell>
          <cell r="BS24" t="str">
            <v>NR</v>
          </cell>
          <cell r="BT24" t="str">
            <v>NR</v>
          </cell>
          <cell r="BU24" t="str">
            <v>NR</v>
          </cell>
          <cell r="BV24" t="str">
            <v>NR</v>
          </cell>
          <cell r="BW24" t="str">
            <v>NR</v>
          </cell>
          <cell r="BX24" t="str">
            <v>NR</v>
          </cell>
          <cell r="BY24" t="str">
            <v>NR</v>
          </cell>
          <cell r="BZ24">
            <v>5</v>
          </cell>
          <cell r="CA24" t="str">
            <v>NR</v>
          </cell>
          <cell r="CB24" t="str">
            <v>NR</v>
          </cell>
          <cell r="CC24" t="str">
            <v>NR</v>
          </cell>
          <cell r="CD24" t="str">
            <v>NR</v>
          </cell>
        </row>
        <row r="25">
          <cell r="D25" t="str">
            <v>Boeing</v>
          </cell>
          <cell r="E25" t="str">
            <v>Visa</v>
          </cell>
          <cell r="F25">
            <v>3</v>
          </cell>
          <cell r="G25">
            <v>2</v>
          </cell>
          <cell r="H25">
            <v>5</v>
          </cell>
          <cell r="I25">
            <v>4</v>
          </cell>
          <cell r="J25">
            <v>4</v>
          </cell>
          <cell r="K25">
            <v>6</v>
          </cell>
          <cell r="L25">
            <v>6</v>
          </cell>
          <cell r="M25">
            <v>30</v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 t="str">
            <v/>
          </cell>
          <cell r="AN25" t="str">
            <v/>
          </cell>
          <cell r="AO25" t="str">
            <v/>
          </cell>
          <cell r="AP25" t="str">
            <v/>
          </cell>
          <cell r="AQ25" t="str">
            <v/>
          </cell>
          <cell r="AS25" t="str">
            <v/>
          </cell>
          <cell r="AT25" t="str">
            <v/>
          </cell>
          <cell r="AU25" t="str">
            <v/>
          </cell>
          <cell r="AV25" t="str">
            <v/>
          </cell>
          <cell r="AW25" t="str">
            <v/>
          </cell>
          <cell r="AX25" t="str">
            <v/>
          </cell>
          <cell r="AY25" t="str">
            <v/>
          </cell>
          <cell r="AZ25" t="str">
            <v/>
          </cell>
          <cell r="BA25" t="str">
            <v/>
          </cell>
          <cell r="BB25" t="str">
            <v/>
          </cell>
          <cell r="BC25" t="str">
            <v/>
          </cell>
          <cell r="BD25" t="str">
            <v/>
          </cell>
          <cell r="BE25" t="str">
            <v/>
          </cell>
          <cell r="BF25" t="str">
            <v/>
          </cell>
          <cell r="BG25" t="str">
            <v/>
          </cell>
          <cell r="BH25" t="str">
            <v/>
          </cell>
          <cell r="BI25" t="str">
            <v/>
          </cell>
          <cell r="BJ25" t="str">
            <v/>
          </cell>
          <cell r="BK25" t="str">
            <v/>
          </cell>
          <cell r="BL25" t="str">
            <v/>
          </cell>
          <cell r="BM25" t="str">
            <v/>
          </cell>
          <cell r="BN25" t="str">
            <v/>
          </cell>
          <cell r="BO25" t="str">
            <v/>
          </cell>
          <cell r="BP25" t="str">
            <v/>
          </cell>
          <cell r="BQ25" t="str">
            <v/>
          </cell>
          <cell r="BR25" t="str">
            <v/>
          </cell>
          <cell r="BS25" t="str">
            <v/>
          </cell>
          <cell r="BT25" t="str">
            <v/>
          </cell>
          <cell r="BU25" t="str">
            <v/>
          </cell>
          <cell r="BV25" t="str">
            <v/>
          </cell>
          <cell r="BW25" t="str">
            <v/>
          </cell>
          <cell r="BX25" t="str">
            <v/>
          </cell>
          <cell r="BY25" t="str">
            <v/>
          </cell>
          <cell r="BZ25" t="str">
            <v/>
          </cell>
          <cell r="CA25" t="str">
            <v/>
          </cell>
          <cell r="CB25" t="str">
            <v/>
          </cell>
          <cell r="CC25" t="str">
            <v/>
          </cell>
          <cell r="CD25" t="str">
            <v/>
          </cell>
        </row>
        <row r="26">
          <cell r="D26" t="str">
            <v>Boeing</v>
          </cell>
          <cell r="E26" t="str">
            <v>Shell</v>
          </cell>
          <cell r="F26">
            <v>7</v>
          </cell>
          <cell r="G26">
            <v>7</v>
          </cell>
          <cell r="H26">
            <v>3</v>
          </cell>
          <cell r="I26">
            <v>3</v>
          </cell>
          <cell r="J26">
            <v>2</v>
          </cell>
          <cell r="K26">
            <v>5</v>
          </cell>
          <cell r="L26">
            <v>2</v>
          </cell>
          <cell r="M26">
            <v>29</v>
          </cell>
          <cell r="N26">
            <v>10</v>
          </cell>
          <cell r="O26" t="str">
            <v>NR</v>
          </cell>
          <cell r="P26" t="str">
            <v>NR</v>
          </cell>
          <cell r="Q26" t="str">
            <v>NR</v>
          </cell>
          <cell r="R26" t="str">
            <v>NR</v>
          </cell>
          <cell r="S26" t="str">
            <v>NR</v>
          </cell>
          <cell r="T26">
            <v>8</v>
          </cell>
          <cell r="U26" t="str">
            <v>NR</v>
          </cell>
          <cell r="V26" t="str">
            <v>NR</v>
          </cell>
          <cell r="W26" t="str">
            <v>NR</v>
          </cell>
          <cell r="X26" t="str">
            <v>NR</v>
          </cell>
          <cell r="Y26" t="str">
            <v>NR</v>
          </cell>
          <cell r="Z26" t="str">
            <v>NR</v>
          </cell>
          <cell r="AA26" t="str">
            <v>NR</v>
          </cell>
          <cell r="AB26">
            <v>7</v>
          </cell>
          <cell r="AC26" t="str">
            <v>NR</v>
          </cell>
          <cell r="AD26" t="str">
            <v>NR</v>
          </cell>
          <cell r="AE26" t="str">
            <v>NR</v>
          </cell>
          <cell r="AF26" t="str">
            <v>NR</v>
          </cell>
          <cell r="AG26" t="str">
            <v>NR</v>
          </cell>
          <cell r="AH26" t="str">
            <v>NR</v>
          </cell>
          <cell r="AI26" t="str">
            <v>NR</v>
          </cell>
          <cell r="AJ26" t="str">
            <v>NR</v>
          </cell>
          <cell r="AK26" t="str">
            <v>NR</v>
          </cell>
          <cell r="AL26" t="str">
            <v>NR</v>
          </cell>
          <cell r="AM26" t="str">
            <v>NR</v>
          </cell>
          <cell r="AN26" t="str">
            <v>NR</v>
          </cell>
          <cell r="AO26" t="str">
            <v>NR</v>
          </cell>
          <cell r="AP26" t="str">
            <v>NR</v>
          </cell>
          <cell r="AQ26" t="str">
            <v>NR</v>
          </cell>
          <cell r="AS26" t="str">
            <v/>
          </cell>
          <cell r="AT26" t="str">
            <v/>
          </cell>
          <cell r="AU26" t="str">
            <v/>
          </cell>
          <cell r="AV26" t="str">
            <v/>
          </cell>
          <cell r="AW26" t="str">
            <v/>
          </cell>
          <cell r="AX26" t="str">
            <v/>
          </cell>
          <cell r="AY26" t="str">
            <v/>
          </cell>
          <cell r="AZ26" t="str">
            <v/>
          </cell>
          <cell r="BA26" t="str">
            <v/>
          </cell>
          <cell r="BB26" t="str">
            <v/>
          </cell>
          <cell r="BC26" t="str">
            <v/>
          </cell>
          <cell r="BD26" t="str">
            <v/>
          </cell>
          <cell r="BE26" t="str">
            <v/>
          </cell>
          <cell r="BF26" t="str">
            <v/>
          </cell>
          <cell r="BG26" t="str">
            <v/>
          </cell>
          <cell r="BH26" t="str">
            <v/>
          </cell>
          <cell r="BI26" t="str">
            <v/>
          </cell>
          <cell r="BJ26" t="str">
            <v/>
          </cell>
          <cell r="BK26" t="str">
            <v/>
          </cell>
          <cell r="BL26" t="str">
            <v/>
          </cell>
          <cell r="BM26" t="str">
            <v/>
          </cell>
          <cell r="BN26" t="str">
            <v/>
          </cell>
          <cell r="BO26" t="str">
            <v/>
          </cell>
          <cell r="BP26" t="str">
            <v/>
          </cell>
          <cell r="BQ26" t="str">
            <v/>
          </cell>
          <cell r="BR26" t="str">
            <v/>
          </cell>
          <cell r="BS26" t="str">
            <v/>
          </cell>
          <cell r="BT26" t="str">
            <v/>
          </cell>
          <cell r="BU26" t="str">
            <v/>
          </cell>
          <cell r="BV26" t="str">
            <v/>
          </cell>
          <cell r="BW26" t="str">
            <v/>
          </cell>
          <cell r="BX26" t="str">
            <v/>
          </cell>
          <cell r="BY26" t="str">
            <v/>
          </cell>
          <cell r="BZ26" t="str">
            <v/>
          </cell>
          <cell r="CA26" t="str">
            <v/>
          </cell>
          <cell r="CB26" t="str">
            <v/>
          </cell>
          <cell r="CC26" t="str">
            <v/>
          </cell>
          <cell r="CD26" t="str">
            <v/>
          </cell>
        </row>
        <row r="27">
          <cell r="D27" t="str">
            <v>Boeing</v>
          </cell>
          <cell r="E27" t="str">
            <v>Shell</v>
          </cell>
          <cell r="F27">
            <v>7</v>
          </cell>
          <cell r="G27">
            <v>6</v>
          </cell>
          <cell r="H27">
            <v>5</v>
          </cell>
          <cell r="I27">
            <v>5</v>
          </cell>
          <cell r="J27">
            <v>5</v>
          </cell>
          <cell r="K27">
            <v>6</v>
          </cell>
          <cell r="L27">
            <v>5</v>
          </cell>
          <cell r="M27">
            <v>39</v>
          </cell>
          <cell r="N27" t="str">
            <v>NR</v>
          </cell>
          <cell r="O27" t="str">
            <v>NR</v>
          </cell>
          <cell r="P27">
            <v>5</v>
          </cell>
          <cell r="Q27" t="str">
            <v>NR</v>
          </cell>
          <cell r="R27" t="str">
            <v>NR</v>
          </cell>
          <cell r="S27">
            <v>6</v>
          </cell>
          <cell r="T27" t="str">
            <v>NR</v>
          </cell>
          <cell r="U27">
            <v>7</v>
          </cell>
          <cell r="V27" t="str">
            <v>NR</v>
          </cell>
          <cell r="W27" t="str">
            <v>NR</v>
          </cell>
          <cell r="X27" t="str">
            <v>NR</v>
          </cell>
          <cell r="Y27" t="str">
            <v>NR</v>
          </cell>
          <cell r="Z27" t="str">
            <v>NR</v>
          </cell>
          <cell r="AA27" t="str">
            <v>NR</v>
          </cell>
          <cell r="AB27" t="str">
            <v>NR</v>
          </cell>
          <cell r="AC27">
            <v>7</v>
          </cell>
          <cell r="AD27">
            <v>6</v>
          </cell>
          <cell r="AE27">
            <v>5</v>
          </cell>
          <cell r="AF27">
            <v>5</v>
          </cell>
          <cell r="AG27" t="str">
            <v>NR</v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S27" t="str">
            <v/>
          </cell>
          <cell r="AT27" t="str">
            <v/>
          </cell>
          <cell r="AU27" t="str">
            <v/>
          </cell>
          <cell r="AV27" t="str">
            <v/>
          </cell>
          <cell r="AW27" t="str">
            <v/>
          </cell>
          <cell r="AX27" t="str">
            <v/>
          </cell>
          <cell r="AY27" t="str">
            <v/>
          </cell>
          <cell r="AZ27" t="str">
            <v/>
          </cell>
          <cell r="BA27" t="str">
            <v/>
          </cell>
          <cell r="BB27" t="str">
            <v/>
          </cell>
          <cell r="BC27" t="str">
            <v/>
          </cell>
          <cell r="BD27" t="str">
            <v/>
          </cell>
          <cell r="BE27" t="str">
            <v/>
          </cell>
          <cell r="BF27" t="str">
            <v/>
          </cell>
          <cell r="BG27" t="str">
            <v/>
          </cell>
          <cell r="BH27" t="str">
            <v/>
          </cell>
          <cell r="BI27" t="str">
            <v/>
          </cell>
          <cell r="BJ27" t="str">
            <v/>
          </cell>
          <cell r="BK27" t="str">
            <v/>
          </cell>
          <cell r="BL27" t="str">
            <v/>
          </cell>
          <cell r="BM27" t="str">
            <v/>
          </cell>
          <cell r="BN27" t="str">
            <v/>
          </cell>
          <cell r="BO27" t="str">
            <v/>
          </cell>
          <cell r="BP27" t="str">
            <v/>
          </cell>
          <cell r="BQ27" t="str">
            <v/>
          </cell>
          <cell r="BR27" t="str">
            <v/>
          </cell>
          <cell r="BS27" t="str">
            <v/>
          </cell>
          <cell r="BT27" t="str">
            <v/>
          </cell>
          <cell r="BU27" t="str">
            <v/>
          </cell>
          <cell r="BV27" t="str">
            <v/>
          </cell>
          <cell r="BW27" t="str">
            <v/>
          </cell>
          <cell r="BX27" t="str">
            <v/>
          </cell>
          <cell r="BY27" t="str">
            <v/>
          </cell>
          <cell r="BZ27" t="str">
            <v/>
          </cell>
          <cell r="CA27" t="str">
            <v/>
          </cell>
          <cell r="CB27" t="str">
            <v/>
          </cell>
          <cell r="CC27" t="str">
            <v/>
          </cell>
          <cell r="CD27" t="str">
            <v/>
          </cell>
        </row>
        <row r="28">
          <cell r="D28" t="str">
            <v>Boeing</v>
          </cell>
          <cell r="E28" t="str">
            <v>Shell</v>
          </cell>
          <cell r="F28">
            <v>8</v>
          </cell>
          <cell r="G28">
            <v>6</v>
          </cell>
          <cell r="H28">
            <v>6</v>
          </cell>
          <cell r="I28">
            <v>5</v>
          </cell>
          <cell r="J28">
            <v>5</v>
          </cell>
          <cell r="K28">
            <v>3</v>
          </cell>
          <cell r="L28">
            <v>2</v>
          </cell>
          <cell r="M28">
            <v>35</v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S28" t="str">
            <v/>
          </cell>
          <cell r="AT28" t="str">
            <v/>
          </cell>
          <cell r="AU28" t="str">
            <v/>
          </cell>
          <cell r="AV28" t="str">
            <v/>
          </cell>
          <cell r="AW28" t="str">
            <v/>
          </cell>
          <cell r="AX28" t="str">
            <v/>
          </cell>
          <cell r="AY28" t="str">
            <v/>
          </cell>
          <cell r="AZ28" t="str">
            <v/>
          </cell>
          <cell r="BA28" t="str">
            <v/>
          </cell>
          <cell r="BB28" t="str">
            <v/>
          </cell>
          <cell r="BC28" t="str">
            <v/>
          </cell>
          <cell r="BD28" t="str">
            <v/>
          </cell>
          <cell r="BE28" t="str">
            <v/>
          </cell>
          <cell r="BF28" t="str">
            <v/>
          </cell>
          <cell r="BG28" t="str">
            <v/>
          </cell>
          <cell r="BH28" t="str">
            <v/>
          </cell>
          <cell r="BI28" t="str">
            <v/>
          </cell>
          <cell r="BJ28" t="str">
            <v/>
          </cell>
          <cell r="BK28" t="str">
            <v/>
          </cell>
          <cell r="BL28" t="str">
            <v/>
          </cell>
          <cell r="BM28" t="str">
            <v/>
          </cell>
          <cell r="BN28" t="str">
            <v/>
          </cell>
          <cell r="BO28" t="str">
            <v/>
          </cell>
          <cell r="BP28" t="str">
            <v/>
          </cell>
          <cell r="BQ28" t="str">
            <v/>
          </cell>
          <cell r="BR28" t="str">
            <v/>
          </cell>
          <cell r="BS28" t="str">
            <v/>
          </cell>
          <cell r="BT28" t="str">
            <v/>
          </cell>
          <cell r="BU28" t="str">
            <v/>
          </cell>
          <cell r="BV28" t="str">
            <v/>
          </cell>
          <cell r="BW28" t="str">
            <v/>
          </cell>
          <cell r="BX28" t="str">
            <v/>
          </cell>
          <cell r="BY28" t="str">
            <v/>
          </cell>
          <cell r="BZ28" t="str">
            <v/>
          </cell>
          <cell r="CA28" t="str">
            <v/>
          </cell>
          <cell r="CB28" t="str">
            <v/>
          </cell>
          <cell r="CC28" t="str">
            <v/>
          </cell>
          <cell r="CD28" t="str">
            <v/>
          </cell>
        </row>
        <row r="29">
          <cell r="D29" t="str">
            <v>Boeing</v>
          </cell>
          <cell r="E29" t="str">
            <v>Shell</v>
          </cell>
          <cell r="F29">
            <v>7</v>
          </cell>
          <cell r="G29">
            <v>7</v>
          </cell>
          <cell r="H29">
            <v>1</v>
          </cell>
          <cell r="I29">
            <v>3</v>
          </cell>
          <cell r="J29">
            <v>1</v>
          </cell>
          <cell r="K29">
            <v>1</v>
          </cell>
          <cell r="L29">
            <v>1</v>
          </cell>
          <cell r="M29">
            <v>21</v>
          </cell>
          <cell r="N29">
            <v>1</v>
          </cell>
          <cell r="O29" t="str">
            <v>NR</v>
          </cell>
          <cell r="P29">
            <v>7</v>
          </cell>
          <cell r="Q29">
            <v>10</v>
          </cell>
          <cell r="R29">
            <v>5</v>
          </cell>
          <cell r="S29">
            <v>5</v>
          </cell>
          <cell r="T29">
            <v>8</v>
          </cell>
          <cell r="U29" t="str">
            <v>NR</v>
          </cell>
          <cell r="V29">
            <v>1</v>
          </cell>
          <cell r="W29">
            <v>2</v>
          </cell>
          <cell r="X29">
            <v>5</v>
          </cell>
          <cell r="Y29" t="str">
            <v>NR</v>
          </cell>
          <cell r="Z29" t="str">
            <v>NR</v>
          </cell>
          <cell r="AA29" t="str">
            <v>NR</v>
          </cell>
          <cell r="AB29">
            <v>10</v>
          </cell>
          <cell r="AC29">
            <v>9</v>
          </cell>
          <cell r="AD29" t="str">
            <v>NR</v>
          </cell>
          <cell r="AE29">
            <v>4</v>
          </cell>
          <cell r="AF29">
            <v>5</v>
          </cell>
          <cell r="AG29" t="str">
            <v>NR</v>
          </cell>
          <cell r="AH29">
            <v>1</v>
          </cell>
          <cell r="AI29">
            <v>1</v>
          </cell>
          <cell r="AJ29">
            <v>1</v>
          </cell>
          <cell r="AK29">
            <v>2</v>
          </cell>
          <cell r="AL29">
            <v>1</v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  <cell r="BH29" t="str">
            <v/>
          </cell>
          <cell r="BI29" t="str">
            <v/>
          </cell>
          <cell r="BJ29" t="str">
            <v/>
          </cell>
          <cell r="BK29" t="str">
            <v/>
          </cell>
          <cell r="BL29" t="str">
            <v/>
          </cell>
          <cell r="BM29" t="str">
            <v/>
          </cell>
          <cell r="BN29" t="str">
            <v/>
          </cell>
          <cell r="BO29" t="str">
            <v/>
          </cell>
          <cell r="BP29" t="str">
            <v/>
          </cell>
          <cell r="BQ29" t="str">
            <v/>
          </cell>
          <cell r="BR29" t="str">
            <v/>
          </cell>
          <cell r="BS29" t="str">
            <v/>
          </cell>
          <cell r="BT29" t="str">
            <v/>
          </cell>
          <cell r="BU29" t="str">
            <v/>
          </cell>
          <cell r="BV29" t="str">
            <v/>
          </cell>
          <cell r="BW29" t="str">
            <v/>
          </cell>
          <cell r="BX29" t="str">
            <v/>
          </cell>
          <cell r="BY29" t="str">
            <v/>
          </cell>
          <cell r="BZ29" t="str">
            <v/>
          </cell>
          <cell r="CA29" t="str">
            <v/>
          </cell>
          <cell r="CB29" t="str">
            <v/>
          </cell>
          <cell r="CC29" t="str">
            <v/>
          </cell>
          <cell r="CD29" t="str">
            <v/>
          </cell>
        </row>
        <row r="30">
          <cell r="D30" t="str">
            <v>Boeing</v>
          </cell>
          <cell r="E30" t="str">
            <v>Shell</v>
          </cell>
          <cell r="F30">
            <v>4</v>
          </cell>
          <cell r="G30">
            <v>5</v>
          </cell>
          <cell r="H30">
            <v>1</v>
          </cell>
          <cell r="I30">
            <v>3</v>
          </cell>
          <cell r="J30">
            <v>1</v>
          </cell>
          <cell r="K30">
            <v>1</v>
          </cell>
          <cell r="L30">
            <v>1</v>
          </cell>
          <cell r="M30">
            <v>16</v>
          </cell>
          <cell r="N30" t="str">
            <v>NR</v>
          </cell>
          <cell r="O30" t="str">
            <v>NR</v>
          </cell>
          <cell r="P30" t="str">
            <v>NR</v>
          </cell>
          <cell r="Q30" t="str">
            <v>NR</v>
          </cell>
          <cell r="R30" t="str">
            <v>NR</v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  <cell r="AN30" t="str">
            <v/>
          </cell>
          <cell r="AO30" t="str">
            <v/>
          </cell>
          <cell r="AP30" t="str">
            <v/>
          </cell>
          <cell r="AQ30" t="str">
            <v/>
          </cell>
          <cell r="AS30" t="str">
            <v/>
          </cell>
          <cell r="AT30" t="str">
            <v/>
          </cell>
          <cell r="AU30" t="str">
            <v/>
          </cell>
          <cell r="AV30" t="str">
            <v/>
          </cell>
          <cell r="AW30" t="str">
            <v/>
          </cell>
          <cell r="AX30" t="str">
            <v/>
          </cell>
          <cell r="AY30" t="str">
            <v/>
          </cell>
          <cell r="AZ30" t="str">
            <v/>
          </cell>
          <cell r="BA30" t="str">
            <v/>
          </cell>
          <cell r="BB30" t="str">
            <v/>
          </cell>
          <cell r="BC30" t="str">
            <v/>
          </cell>
          <cell r="BD30" t="str">
            <v/>
          </cell>
          <cell r="BE30" t="str">
            <v/>
          </cell>
          <cell r="BF30" t="str">
            <v/>
          </cell>
          <cell r="BG30" t="str">
            <v/>
          </cell>
          <cell r="BH30" t="str">
            <v/>
          </cell>
          <cell r="BI30" t="str">
            <v/>
          </cell>
          <cell r="BJ30" t="str">
            <v/>
          </cell>
          <cell r="BK30" t="str">
            <v/>
          </cell>
          <cell r="BL30" t="str">
            <v/>
          </cell>
          <cell r="BM30" t="str">
            <v/>
          </cell>
          <cell r="BN30" t="str">
            <v/>
          </cell>
          <cell r="BO30" t="str">
            <v/>
          </cell>
          <cell r="BP30" t="str">
            <v/>
          </cell>
          <cell r="BQ30" t="str">
            <v/>
          </cell>
          <cell r="BR30" t="str">
            <v/>
          </cell>
          <cell r="BS30" t="str">
            <v/>
          </cell>
          <cell r="BT30" t="str">
            <v/>
          </cell>
          <cell r="BU30" t="str">
            <v/>
          </cell>
          <cell r="BV30" t="str">
            <v/>
          </cell>
          <cell r="BW30" t="str">
            <v/>
          </cell>
          <cell r="BX30" t="str">
            <v/>
          </cell>
          <cell r="BY30" t="str">
            <v/>
          </cell>
          <cell r="BZ30" t="str">
            <v/>
          </cell>
          <cell r="CA30" t="str">
            <v/>
          </cell>
          <cell r="CB30" t="str">
            <v/>
          </cell>
          <cell r="CC30" t="str">
            <v/>
          </cell>
          <cell r="CD30" t="str">
            <v/>
          </cell>
        </row>
        <row r="31">
          <cell r="D31" t="str">
            <v>Boeing</v>
          </cell>
          <cell r="E31" t="str">
            <v>Shell</v>
          </cell>
          <cell r="F31">
            <v>8</v>
          </cell>
          <cell r="G31">
            <v>8</v>
          </cell>
          <cell r="H31">
            <v>8</v>
          </cell>
          <cell r="I31">
            <v>9</v>
          </cell>
          <cell r="J31">
            <v>5</v>
          </cell>
          <cell r="K31">
            <v>5</v>
          </cell>
          <cell r="L31">
            <v>5</v>
          </cell>
          <cell r="M31">
            <v>48</v>
          </cell>
          <cell r="N31" t="str">
            <v>NR</v>
          </cell>
          <cell r="O31" t="str">
            <v>NR</v>
          </cell>
          <cell r="P31" t="str">
            <v>NR</v>
          </cell>
          <cell r="Q31" t="str">
            <v>NR</v>
          </cell>
          <cell r="R31" t="str">
            <v>NR</v>
          </cell>
          <cell r="S31">
            <v>5</v>
          </cell>
          <cell r="T31">
            <v>5</v>
          </cell>
          <cell r="U31">
            <v>5</v>
          </cell>
          <cell r="V31" t="str">
            <v>NR</v>
          </cell>
          <cell r="W31">
            <v>8</v>
          </cell>
          <cell r="X31">
            <v>7</v>
          </cell>
          <cell r="Y31">
            <v>7</v>
          </cell>
          <cell r="Z31">
            <v>7</v>
          </cell>
          <cell r="AA31" t="str">
            <v>NR</v>
          </cell>
          <cell r="AB31" t="str">
            <v>NR</v>
          </cell>
          <cell r="AC31">
            <v>5</v>
          </cell>
          <cell r="AD31" t="str">
            <v>NR</v>
          </cell>
          <cell r="AE31" t="str">
            <v>NR</v>
          </cell>
          <cell r="AF31" t="str">
            <v>NR</v>
          </cell>
          <cell r="AG31" t="str">
            <v>NR</v>
          </cell>
          <cell r="AH31" t="str">
            <v>NR</v>
          </cell>
          <cell r="AI31" t="str">
            <v>NR</v>
          </cell>
          <cell r="AJ31" t="str">
            <v>NR</v>
          </cell>
          <cell r="AK31" t="str">
            <v>NR</v>
          </cell>
          <cell r="AL31" t="str">
            <v>NR</v>
          </cell>
          <cell r="AM31">
            <v>7</v>
          </cell>
          <cell r="AN31">
            <v>7</v>
          </cell>
          <cell r="AO31" t="str">
            <v>NR</v>
          </cell>
          <cell r="AP31" t="str">
            <v>NR</v>
          </cell>
          <cell r="AQ31">
            <v>9</v>
          </cell>
          <cell r="AS31">
            <v>7</v>
          </cell>
          <cell r="AT31">
            <v>7</v>
          </cell>
          <cell r="AU31">
            <v>7</v>
          </cell>
          <cell r="AV31">
            <v>7</v>
          </cell>
          <cell r="AW31">
            <v>7</v>
          </cell>
          <cell r="AX31">
            <v>5</v>
          </cell>
          <cell r="AY31">
            <v>5</v>
          </cell>
          <cell r="AZ31">
            <v>45</v>
          </cell>
          <cell r="BA31" t="str">
            <v>NR</v>
          </cell>
          <cell r="BB31" t="str">
            <v>NR</v>
          </cell>
          <cell r="BC31" t="str">
            <v>NR</v>
          </cell>
          <cell r="BD31" t="str">
            <v>NR</v>
          </cell>
          <cell r="BE31" t="str">
            <v>NR</v>
          </cell>
          <cell r="BF31">
            <v>7</v>
          </cell>
          <cell r="BG31" t="str">
            <v>NR</v>
          </cell>
          <cell r="BH31" t="str">
            <v>NR</v>
          </cell>
          <cell r="BI31" t="str">
            <v>NR</v>
          </cell>
          <cell r="BJ31" t="str">
            <v>NR</v>
          </cell>
          <cell r="BK31">
            <v>6</v>
          </cell>
          <cell r="BL31">
            <v>6</v>
          </cell>
          <cell r="BM31">
            <v>6</v>
          </cell>
          <cell r="BN31" t="str">
            <v>NR</v>
          </cell>
          <cell r="BO31" t="str">
            <v>NR</v>
          </cell>
          <cell r="BP31">
            <v>7</v>
          </cell>
          <cell r="BQ31" t="str">
            <v>NR</v>
          </cell>
          <cell r="BR31" t="str">
            <v>NR</v>
          </cell>
          <cell r="BS31" t="str">
            <v>NR</v>
          </cell>
          <cell r="BT31" t="str">
            <v>NR</v>
          </cell>
          <cell r="BU31" t="str">
            <v>NR</v>
          </cell>
          <cell r="BV31" t="str">
            <v>NR</v>
          </cell>
          <cell r="BW31" t="str">
            <v>NR</v>
          </cell>
          <cell r="BX31" t="str">
            <v>NR</v>
          </cell>
          <cell r="BY31" t="str">
            <v>NR</v>
          </cell>
          <cell r="BZ31">
            <v>8</v>
          </cell>
          <cell r="CA31" t="str">
            <v>NR</v>
          </cell>
          <cell r="CB31" t="str">
            <v>NR</v>
          </cell>
          <cell r="CC31">
            <v>7</v>
          </cell>
          <cell r="CD31" t="str">
            <v>NR</v>
          </cell>
        </row>
        <row r="32">
          <cell r="D32" t="str">
            <v>Boeing</v>
          </cell>
          <cell r="E32" t="str">
            <v>Shell</v>
          </cell>
          <cell r="F32">
            <v>6</v>
          </cell>
          <cell r="G32">
            <v>7</v>
          </cell>
          <cell r="H32">
            <v>4</v>
          </cell>
          <cell r="I32">
            <v>4</v>
          </cell>
          <cell r="J32">
            <v>5</v>
          </cell>
          <cell r="K32">
            <v>4</v>
          </cell>
          <cell r="L32">
            <v>1</v>
          </cell>
          <cell r="M32">
            <v>31</v>
          </cell>
          <cell r="N32" t="str">
            <v>NR</v>
          </cell>
          <cell r="O32" t="str">
            <v>NR</v>
          </cell>
          <cell r="P32" t="str">
            <v>NR</v>
          </cell>
          <cell r="Q32" t="str">
            <v>NR</v>
          </cell>
          <cell r="R32" t="str">
            <v>NR</v>
          </cell>
          <cell r="S32">
            <v>6</v>
          </cell>
          <cell r="T32">
            <v>6</v>
          </cell>
          <cell r="U32">
            <v>6</v>
          </cell>
          <cell r="V32" t="str">
            <v>NR</v>
          </cell>
          <cell r="W32">
            <v>6</v>
          </cell>
          <cell r="X32">
            <v>7</v>
          </cell>
          <cell r="Y32">
            <v>7</v>
          </cell>
          <cell r="Z32">
            <v>8</v>
          </cell>
          <cell r="AA32" t="str">
            <v>NR</v>
          </cell>
          <cell r="AB32" t="str">
            <v>NR</v>
          </cell>
          <cell r="AC32">
            <v>5</v>
          </cell>
          <cell r="AD32" t="str">
            <v>NR</v>
          </cell>
          <cell r="AE32" t="str">
            <v>NR</v>
          </cell>
          <cell r="AF32">
            <v>4</v>
          </cell>
          <cell r="AG32" t="str">
            <v>NR</v>
          </cell>
          <cell r="AH32" t="str">
            <v>NR</v>
          </cell>
          <cell r="AI32" t="str">
            <v>NR</v>
          </cell>
          <cell r="AJ32">
            <v>5</v>
          </cell>
          <cell r="AK32" t="str">
            <v>NR</v>
          </cell>
          <cell r="AL32">
            <v>9</v>
          </cell>
          <cell r="AM32">
            <v>7</v>
          </cell>
          <cell r="AN32" t="str">
            <v>NR</v>
          </cell>
          <cell r="AO32">
            <v>6</v>
          </cell>
          <cell r="AP32">
            <v>6</v>
          </cell>
          <cell r="AQ32" t="str">
            <v>NR</v>
          </cell>
          <cell r="AS32">
            <v>5</v>
          </cell>
          <cell r="AT32">
            <v>7</v>
          </cell>
          <cell r="AU32">
            <v>1</v>
          </cell>
          <cell r="AV32">
            <v>5</v>
          </cell>
          <cell r="AW32">
            <v>1</v>
          </cell>
          <cell r="AX32">
            <v>5</v>
          </cell>
          <cell r="AY32">
            <v>1</v>
          </cell>
          <cell r="AZ32">
            <v>25</v>
          </cell>
          <cell r="BA32" t="str">
            <v>NR</v>
          </cell>
          <cell r="BB32" t="str">
            <v>NR</v>
          </cell>
          <cell r="BC32">
            <v>5</v>
          </cell>
          <cell r="BD32">
            <v>5</v>
          </cell>
          <cell r="BE32">
            <v>6</v>
          </cell>
          <cell r="BF32" t="str">
            <v>NR</v>
          </cell>
          <cell r="BG32">
            <v>6</v>
          </cell>
          <cell r="BH32" t="str">
            <v>NR</v>
          </cell>
          <cell r="BI32" t="str">
            <v>NR</v>
          </cell>
          <cell r="BJ32">
            <v>7</v>
          </cell>
          <cell r="BK32">
            <v>6</v>
          </cell>
          <cell r="BL32">
            <v>6</v>
          </cell>
          <cell r="BM32">
            <v>6</v>
          </cell>
          <cell r="BN32">
            <v>6</v>
          </cell>
          <cell r="BO32">
            <v>7</v>
          </cell>
          <cell r="BP32" t="str">
            <v>NR</v>
          </cell>
          <cell r="BQ32" t="str">
            <v>NR</v>
          </cell>
          <cell r="BR32" t="str">
            <v>NR</v>
          </cell>
          <cell r="BS32">
            <v>7</v>
          </cell>
          <cell r="BT32" t="str">
            <v>NR</v>
          </cell>
          <cell r="BU32" t="str">
            <v>NR</v>
          </cell>
          <cell r="BV32" t="str">
            <v>NR</v>
          </cell>
          <cell r="BW32" t="str">
            <v>NR</v>
          </cell>
          <cell r="BX32">
            <v>6</v>
          </cell>
          <cell r="BY32">
            <v>9</v>
          </cell>
          <cell r="BZ32">
            <v>6</v>
          </cell>
          <cell r="CA32" t="str">
            <v>NR</v>
          </cell>
          <cell r="CB32">
            <v>6</v>
          </cell>
          <cell r="CC32" t="str">
            <v>NR</v>
          </cell>
          <cell r="CD32">
            <v>6</v>
          </cell>
        </row>
        <row r="33">
          <cell r="D33" t="str">
            <v>Boeing</v>
          </cell>
          <cell r="E33" t="str">
            <v>Shell</v>
          </cell>
          <cell r="F33">
            <v>10</v>
          </cell>
          <cell r="G33">
            <v>9</v>
          </cell>
          <cell r="H33">
            <v>8</v>
          </cell>
          <cell r="I33">
            <v>9</v>
          </cell>
          <cell r="J33">
            <v>9</v>
          </cell>
          <cell r="K33">
            <v>9</v>
          </cell>
          <cell r="L33">
            <v>5</v>
          </cell>
          <cell r="M33">
            <v>59</v>
          </cell>
          <cell r="N33">
            <v>10</v>
          </cell>
          <cell r="O33">
            <v>10</v>
          </cell>
          <cell r="P33">
            <v>10</v>
          </cell>
          <cell r="Q33">
            <v>10</v>
          </cell>
          <cell r="R33">
            <v>10</v>
          </cell>
          <cell r="S33">
            <v>9</v>
          </cell>
          <cell r="T33">
            <v>10</v>
          </cell>
          <cell r="U33">
            <v>10</v>
          </cell>
          <cell r="V33" t="str">
            <v>NR</v>
          </cell>
          <cell r="W33">
            <v>9</v>
          </cell>
          <cell r="X33" t="str">
            <v>NR</v>
          </cell>
          <cell r="Y33">
            <v>9</v>
          </cell>
          <cell r="Z33">
            <v>9</v>
          </cell>
          <cell r="AA33">
            <v>8</v>
          </cell>
          <cell r="AB33">
            <v>10</v>
          </cell>
          <cell r="AC33">
            <v>9</v>
          </cell>
          <cell r="AD33" t="str">
            <v>NR</v>
          </cell>
          <cell r="AE33">
            <v>9</v>
          </cell>
          <cell r="AF33">
            <v>9</v>
          </cell>
          <cell r="AG33">
            <v>9</v>
          </cell>
          <cell r="AH33">
            <v>9</v>
          </cell>
          <cell r="AI33">
            <v>10</v>
          </cell>
          <cell r="AJ33">
            <v>9</v>
          </cell>
          <cell r="AK33">
            <v>10</v>
          </cell>
          <cell r="AL33">
            <v>10</v>
          </cell>
          <cell r="AM33">
            <v>10</v>
          </cell>
          <cell r="AN33">
            <v>9</v>
          </cell>
          <cell r="AO33">
            <v>10</v>
          </cell>
          <cell r="AP33">
            <v>10</v>
          </cell>
          <cell r="AQ33">
            <v>10</v>
          </cell>
          <cell r="AS33">
            <v>8</v>
          </cell>
          <cell r="AT33">
            <v>8</v>
          </cell>
          <cell r="AU33">
            <v>6</v>
          </cell>
          <cell r="AV33">
            <v>5</v>
          </cell>
          <cell r="AW33">
            <v>5</v>
          </cell>
          <cell r="AX33">
            <v>2</v>
          </cell>
          <cell r="AY33">
            <v>1</v>
          </cell>
          <cell r="AZ33">
            <v>35</v>
          </cell>
          <cell r="BA33" t="str">
            <v>NR</v>
          </cell>
          <cell r="BB33" t="str">
            <v>NR</v>
          </cell>
          <cell r="BC33" t="str">
            <v>NR</v>
          </cell>
          <cell r="BD33" t="str">
            <v>NR</v>
          </cell>
          <cell r="BE33" t="str">
            <v>NR</v>
          </cell>
          <cell r="BF33" t="str">
            <v>NR</v>
          </cell>
          <cell r="BG33" t="str">
            <v>NR</v>
          </cell>
          <cell r="BH33" t="str">
            <v>NR</v>
          </cell>
          <cell r="BI33" t="str">
            <v>NR</v>
          </cell>
          <cell r="BJ33" t="str">
            <v>NR</v>
          </cell>
          <cell r="BK33">
            <v>8</v>
          </cell>
          <cell r="BL33">
            <v>8</v>
          </cell>
          <cell r="BM33">
            <v>7</v>
          </cell>
          <cell r="BN33" t="str">
            <v>NR</v>
          </cell>
          <cell r="BO33" t="str">
            <v>NR</v>
          </cell>
          <cell r="BP33" t="str">
            <v>NR</v>
          </cell>
          <cell r="BQ33" t="str">
            <v>NR</v>
          </cell>
          <cell r="BR33" t="str">
            <v>NR</v>
          </cell>
          <cell r="BS33" t="str">
            <v>NR</v>
          </cell>
          <cell r="BT33" t="str">
            <v>NR</v>
          </cell>
          <cell r="BU33" t="str">
            <v>NR</v>
          </cell>
          <cell r="BV33" t="str">
            <v>NR</v>
          </cell>
          <cell r="BW33" t="str">
            <v>NR</v>
          </cell>
          <cell r="BX33" t="str">
            <v>NR</v>
          </cell>
          <cell r="BY33" t="str">
            <v>NR</v>
          </cell>
          <cell r="BZ33" t="str">
            <v>NR</v>
          </cell>
          <cell r="CA33" t="str">
            <v>NR</v>
          </cell>
          <cell r="CB33" t="str">
            <v>NR</v>
          </cell>
          <cell r="CC33" t="str">
            <v>NR</v>
          </cell>
          <cell r="CD33" t="str">
            <v>NR</v>
          </cell>
        </row>
        <row r="34">
          <cell r="D34" t="str">
            <v>Boeing</v>
          </cell>
          <cell r="E34" t="str">
            <v>Shell</v>
          </cell>
          <cell r="F34">
            <v>7</v>
          </cell>
          <cell r="G34">
            <v>6</v>
          </cell>
          <cell r="H34">
            <v>6</v>
          </cell>
          <cell r="I34">
            <v>4</v>
          </cell>
          <cell r="J34">
            <v>5</v>
          </cell>
          <cell r="K34">
            <v>8</v>
          </cell>
          <cell r="L34">
            <v>7</v>
          </cell>
          <cell r="M34">
            <v>43</v>
          </cell>
          <cell r="N34">
            <v>2</v>
          </cell>
          <cell r="O34" t="str">
            <v>NR</v>
          </cell>
          <cell r="P34">
            <v>5</v>
          </cell>
          <cell r="Q34" t="str">
            <v>NR</v>
          </cell>
          <cell r="R34">
            <v>5</v>
          </cell>
          <cell r="S34">
            <v>5</v>
          </cell>
          <cell r="T34">
            <v>8</v>
          </cell>
          <cell r="U34">
            <v>7</v>
          </cell>
          <cell r="V34" t="str">
            <v>NR</v>
          </cell>
          <cell r="W34" t="str">
            <v>NR</v>
          </cell>
          <cell r="X34" t="str">
            <v>NR</v>
          </cell>
          <cell r="Y34">
            <v>5</v>
          </cell>
          <cell r="Z34">
            <v>5</v>
          </cell>
          <cell r="AA34">
            <v>3</v>
          </cell>
          <cell r="AB34">
            <v>7</v>
          </cell>
          <cell r="AC34" t="str">
            <v>NR</v>
          </cell>
          <cell r="AD34">
            <v>7</v>
          </cell>
          <cell r="AE34">
            <v>5</v>
          </cell>
          <cell r="AF34">
            <v>6</v>
          </cell>
          <cell r="AG34">
            <v>5</v>
          </cell>
          <cell r="AH34" t="str">
            <v>NR</v>
          </cell>
          <cell r="AI34">
            <v>6</v>
          </cell>
          <cell r="AJ34">
            <v>6</v>
          </cell>
          <cell r="AK34">
            <v>6</v>
          </cell>
          <cell r="AL34">
            <v>6</v>
          </cell>
          <cell r="AM34">
            <v>6</v>
          </cell>
          <cell r="AN34" t="str">
            <v>NR</v>
          </cell>
          <cell r="AO34">
            <v>6</v>
          </cell>
          <cell r="AP34">
            <v>6</v>
          </cell>
          <cell r="AQ34">
            <v>6</v>
          </cell>
          <cell r="AS34">
            <v>8</v>
          </cell>
          <cell r="AT34">
            <v>8</v>
          </cell>
          <cell r="AU34">
            <v>7</v>
          </cell>
          <cell r="AV34">
            <v>7</v>
          </cell>
          <cell r="AW34">
            <v>6</v>
          </cell>
          <cell r="AX34">
            <v>9</v>
          </cell>
          <cell r="AY34">
            <v>7</v>
          </cell>
          <cell r="AZ34">
            <v>52</v>
          </cell>
          <cell r="BA34">
            <v>9</v>
          </cell>
          <cell r="BB34">
            <v>9</v>
          </cell>
          <cell r="BC34">
            <v>8</v>
          </cell>
          <cell r="BD34">
            <v>9</v>
          </cell>
          <cell r="BE34">
            <v>8</v>
          </cell>
          <cell r="BF34">
            <v>8</v>
          </cell>
          <cell r="BG34">
            <v>8</v>
          </cell>
          <cell r="BH34">
            <v>8</v>
          </cell>
          <cell r="BI34" t="str">
            <v>NR</v>
          </cell>
          <cell r="BJ34">
            <v>8</v>
          </cell>
          <cell r="BK34">
            <v>7</v>
          </cell>
          <cell r="BL34">
            <v>7</v>
          </cell>
          <cell r="BM34" t="str">
            <v>NR</v>
          </cell>
          <cell r="BN34">
            <v>7</v>
          </cell>
          <cell r="BO34">
            <v>8</v>
          </cell>
          <cell r="BP34" t="str">
            <v>NR</v>
          </cell>
          <cell r="BQ34">
            <v>7</v>
          </cell>
          <cell r="BR34">
            <v>7</v>
          </cell>
          <cell r="BS34">
            <v>6</v>
          </cell>
          <cell r="BT34">
            <v>8</v>
          </cell>
          <cell r="BU34">
            <v>6</v>
          </cell>
          <cell r="BV34">
            <v>8</v>
          </cell>
          <cell r="BW34">
            <v>8</v>
          </cell>
          <cell r="BX34">
            <v>8</v>
          </cell>
          <cell r="BY34">
            <v>8</v>
          </cell>
          <cell r="BZ34" t="str">
            <v>NR</v>
          </cell>
          <cell r="CA34" t="str">
            <v>NR</v>
          </cell>
          <cell r="CB34">
            <v>8</v>
          </cell>
          <cell r="CC34">
            <v>8</v>
          </cell>
          <cell r="CD34">
            <v>8</v>
          </cell>
        </row>
        <row r="35">
          <cell r="D35" t="str">
            <v>Boeing</v>
          </cell>
          <cell r="E35" t="str">
            <v>Shell</v>
          </cell>
          <cell r="F35">
            <v>6</v>
          </cell>
          <cell r="G35">
            <v>9</v>
          </cell>
          <cell r="H35">
            <v>6</v>
          </cell>
          <cell r="I35">
            <v>5</v>
          </cell>
          <cell r="J35">
            <v>5</v>
          </cell>
          <cell r="K35">
            <v>9</v>
          </cell>
          <cell r="L35">
            <v>9</v>
          </cell>
          <cell r="M35">
            <v>49</v>
          </cell>
          <cell r="N35">
            <v>9</v>
          </cell>
          <cell r="O35">
            <v>9</v>
          </cell>
          <cell r="P35">
            <v>9</v>
          </cell>
          <cell r="Q35">
            <v>10</v>
          </cell>
          <cell r="R35">
            <v>7</v>
          </cell>
          <cell r="S35">
            <v>8</v>
          </cell>
          <cell r="T35">
            <v>10</v>
          </cell>
          <cell r="U35">
            <v>9</v>
          </cell>
          <cell r="V35" t="str">
            <v>NR</v>
          </cell>
          <cell r="W35">
            <v>9</v>
          </cell>
          <cell r="X35">
            <v>9</v>
          </cell>
          <cell r="Y35">
            <v>10</v>
          </cell>
          <cell r="Z35">
            <v>9</v>
          </cell>
          <cell r="AA35">
            <v>9</v>
          </cell>
          <cell r="AB35">
            <v>9</v>
          </cell>
          <cell r="AC35">
            <v>9</v>
          </cell>
          <cell r="AD35">
            <v>9</v>
          </cell>
          <cell r="AE35">
            <v>9</v>
          </cell>
          <cell r="AF35" t="str">
            <v>NR</v>
          </cell>
          <cell r="AG35">
            <v>9</v>
          </cell>
          <cell r="AH35">
            <v>9</v>
          </cell>
          <cell r="AI35">
            <v>9</v>
          </cell>
          <cell r="AJ35">
            <v>9</v>
          </cell>
          <cell r="AK35">
            <v>9</v>
          </cell>
          <cell r="AL35">
            <v>10</v>
          </cell>
          <cell r="AM35">
            <v>9</v>
          </cell>
          <cell r="AN35" t="str">
            <v>NR</v>
          </cell>
          <cell r="AO35">
            <v>9</v>
          </cell>
          <cell r="AP35">
            <v>9</v>
          </cell>
          <cell r="AQ35">
            <v>9</v>
          </cell>
          <cell r="AS35">
            <v>9</v>
          </cell>
          <cell r="AT35">
            <v>10</v>
          </cell>
          <cell r="AU35">
            <v>9</v>
          </cell>
          <cell r="AV35">
            <v>9</v>
          </cell>
          <cell r="AW35">
            <v>9</v>
          </cell>
          <cell r="AX35">
            <v>9</v>
          </cell>
          <cell r="AY35">
            <v>9</v>
          </cell>
          <cell r="AZ35">
            <v>64</v>
          </cell>
          <cell r="BA35">
            <v>9</v>
          </cell>
          <cell r="BB35">
            <v>9</v>
          </cell>
          <cell r="BC35">
            <v>9</v>
          </cell>
          <cell r="BD35">
            <v>10</v>
          </cell>
          <cell r="BE35">
            <v>9</v>
          </cell>
          <cell r="BF35">
            <v>8</v>
          </cell>
          <cell r="BG35">
            <v>10</v>
          </cell>
          <cell r="BH35">
            <v>9</v>
          </cell>
          <cell r="BI35" t="str">
            <v>NR</v>
          </cell>
          <cell r="BJ35">
            <v>9</v>
          </cell>
          <cell r="BK35">
            <v>9</v>
          </cell>
          <cell r="BL35">
            <v>9</v>
          </cell>
          <cell r="BM35">
            <v>9</v>
          </cell>
          <cell r="BN35">
            <v>9</v>
          </cell>
          <cell r="BO35">
            <v>9</v>
          </cell>
          <cell r="BP35">
            <v>9</v>
          </cell>
          <cell r="BQ35" t="str">
            <v>NR</v>
          </cell>
          <cell r="BR35">
            <v>9</v>
          </cell>
          <cell r="BS35" t="str">
            <v>NR</v>
          </cell>
          <cell r="BT35" t="str">
            <v>NR</v>
          </cell>
          <cell r="BU35" t="str">
            <v>NR</v>
          </cell>
          <cell r="BV35">
            <v>9</v>
          </cell>
          <cell r="BW35">
            <v>9</v>
          </cell>
          <cell r="BX35">
            <v>9</v>
          </cell>
          <cell r="BY35">
            <v>10</v>
          </cell>
          <cell r="BZ35">
            <v>9</v>
          </cell>
          <cell r="CA35" t="str">
            <v>NR</v>
          </cell>
          <cell r="CB35">
            <v>9</v>
          </cell>
          <cell r="CC35">
            <v>9</v>
          </cell>
          <cell r="CD35">
            <v>9</v>
          </cell>
        </row>
        <row r="36">
          <cell r="D36" t="str">
            <v>Boeing</v>
          </cell>
          <cell r="E36" t="str">
            <v>Shell</v>
          </cell>
          <cell r="F36">
            <v>8</v>
          </cell>
          <cell r="G36">
            <v>8</v>
          </cell>
          <cell r="H36">
            <v>7</v>
          </cell>
          <cell r="I36">
            <v>7</v>
          </cell>
          <cell r="J36">
            <v>7</v>
          </cell>
          <cell r="K36">
            <v>6</v>
          </cell>
          <cell r="L36">
            <v>7</v>
          </cell>
          <cell r="M36">
            <v>50</v>
          </cell>
          <cell r="N36" t="str">
            <v>NR</v>
          </cell>
          <cell r="O36">
            <v>8</v>
          </cell>
          <cell r="P36">
            <v>8</v>
          </cell>
          <cell r="Q36" t="str">
            <v>NR</v>
          </cell>
          <cell r="R36" t="str">
            <v>NR</v>
          </cell>
          <cell r="S36" t="str">
            <v>NR</v>
          </cell>
          <cell r="T36" t="str">
            <v>NR</v>
          </cell>
          <cell r="U36">
            <v>6</v>
          </cell>
          <cell r="V36">
            <v>6</v>
          </cell>
          <cell r="W36">
            <v>9</v>
          </cell>
          <cell r="X36">
            <v>5</v>
          </cell>
          <cell r="Y36">
            <v>5</v>
          </cell>
          <cell r="Z36">
            <v>8</v>
          </cell>
          <cell r="AA36">
            <v>8</v>
          </cell>
          <cell r="AB36">
            <v>5</v>
          </cell>
          <cell r="AC36">
            <v>8</v>
          </cell>
          <cell r="AD36">
            <v>8</v>
          </cell>
          <cell r="AE36">
            <v>8</v>
          </cell>
          <cell r="AF36">
            <v>8</v>
          </cell>
          <cell r="AG36">
            <v>8</v>
          </cell>
          <cell r="AH36">
            <v>8</v>
          </cell>
          <cell r="AI36">
            <v>8</v>
          </cell>
          <cell r="AJ36">
            <v>8</v>
          </cell>
          <cell r="AK36">
            <v>8</v>
          </cell>
          <cell r="AL36">
            <v>8</v>
          </cell>
          <cell r="AM36">
            <v>8</v>
          </cell>
          <cell r="AN36">
            <v>3</v>
          </cell>
          <cell r="AO36">
            <v>3</v>
          </cell>
          <cell r="AP36">
            <v>3</v>
          </cell>
          <cell r="AQ36">
            <v>8</v>
          </cell>
          <cell r="AS36">
            <v>8</v>
          </cell>
          <cell r="AT36">
            <v>8</v>
          </cell>
          <cell r="AU36">
            <v>8</v>
          </cell>
          <cell r="AV36">
            <v>5</v>
          </cell>
          <cell r="AW36">
            <v>6</v>
          </cell>
          <cell r="AX36">
            <v>6</v>
          </cell>
          <cell r="AY36">
            <v>8</v>
          </cell>
          <cell r="AZ36">
            <v>49</v>
          </cell>
          <cell r="BA36" t="str">
            <v>NR</v>
          </cell>
          <cell r="BB36">
            <v>8</v>
          </cell>
          <cell r="BC36">
            <v>8</v>
          </cell>
          <cell r="BD36" t="str">
            <v>NR</v>
          </cell>
          <cell r="BE36">
            <v>8</v>
          </cell>
          <cell r="BF36">
            <v>8</v>
          </cell>
          <cell r="BG36">
            <v>8</v>
          </cell>
          <cell r="BH36">
            <v>8</v>
          </cell>
          <cell r="BI36">
            <v>8</v>
          </cell>
          <cell r="BJ36">
            <v>8</v>
          </cell>
          <cell r="BK36">
            <v>8</v>
          </cell>
          <cell r="BL36">
            <v>8</v>
          </cell>
          <cell r="BM36">
            <v>8</v>
          </cell>
          <cell r="BN36">
            <v>8</v>
          </cell>
          <cell r="BO36">
            <v>8</v>
          </cell>
          <cell r="BP36">
            <v>8</v>
          </cell>
          <cell r="BQ36" t="str">
            <v>NR</v>
          </cell>
          <cell r="BR36">
            <v>8</v>
          </cell>
          <cell r="BS36">
            <v>8</v>
          </cell>
          <cell r="BT36">
            <v>8</v>
          </cell>
          <cell r="BU36">
            <v>8</v>
          </cell>
          <cell r="BV36">
            <v>8</v>
          </cell>
          <cell r="BW36">
            <v>8</v>
          </cell>
          <cell r="BX36">
            <v>8</v>
          </cell>
          <cell r="BY36">
            <v>8</v>
          </cell>
          <cell r="BZ36">
            <v>8</v>
          </cell>
          <cell r="CA36" t="str">
            <v>NR</v>
          </cell>
          <cell r="CB36" t="str">
            <v>NR</v>
          </cell>
          <cell r="CC36" t="str">
            <v>NR</v>
          </cell>
          <cell r="CD36">
            <v>8</v>
          </cell>
        </row>
        <row r="37">
          <cell r="D37" t="str">
            <v>Boeing</v>
          </cell>
          <cell r="E37" t="str">
            <v>Shell</v>
          </cell>
          <cell r="F37">
            <v>5</v>
          </cell>
          <cell r="G37">
            <v>8</v>
          </cell>
          <cell r="H37">
            <v>7</v>
          </cell>
          <cell r="I37">
            <v>7</v>
          </cell>
          <cell r="J37">
            <v>3</v>
          </cell>
          <cell r="K37">
            <v>5</v>
          </cell>
          <cell r="L37">
            <v>4</v>
          </cell>
          <cell r="M37">
            <v>39</v>
          </cell>
          <cell r="N37">
            <v>1</v>
          </cell>
          <cell r="O37">
            <v>2</v>
          </cell>
          <cell r="P37" t="str">
            <v>NR</v>
          </cell>
          <cell r="Q37" t="str">
            <v>NR</v>
          </cell>
          <cell r="R37" t="str">
            <v>NR</v>
          </cell>
          <cell r="S37" t="str">
            <v>NR</v>
          </cell>
          <cell r="T37">
            <v>7</v>
          </cell>
          <cell r="U37" t="str">
            <v>NR</v>
          </cell>
          <cell r="V37">
            <v>4</v>
          </cell>
          <cell r="W37">
            <v>6</v>
          </cell>
          <cell r="X37" t="str">
            <v>NR</v>
          </cell>
          <cell r="Y37">
            <v>7</v>
          </cell>
          <cell r="Z37">
            <v>7</v>
          </cell>
          <cell r="AA37">
            <v>7</v>
          </cell>
          <cell r="AB37">
            <v>5</v>
          </cell>
          <cell r="AC37" t="str">
            <v>NR</v>
          </cell>
          <cell r="AD37" t="str">
            <v>NR</v>
          </cell>
          <cell r="AE37" t="str">
            <v>NR</v>
          </cell>
          <cell r="AF37" t="str">
            <v>NR</v>
          </cell>
          <cell r="AG37">
            <v>7</v>
          </cell>
          <cell r="AH37">
            <v>5</v>
          </cell>
          <cell r="AI37">
            <v>7</v>
          </cell>
          <cell r="AJ37">
            <v>6</v>
          </cell>
          <cell r="AK37">
            <v>7</v>
          </cell>
          <cell r="AL37">
            <v>7</v>
          </cell>
          <cell r="AM37">
            <v>4</v>
          </cell>
          <cell r="AN37">
            <v>5</v>
          </cell>
          <cell r="AO37">
            <v>8</v>
          </cell>
          <cell r="AP37">
            <v>7</v>
          </cell>
          <cell r="AQ37">
            <v>6</v>
          </cell>
          <cell r="AS37">
            <v>6</v>
          </cell>
          <cell r="AT37">
            <v>6</v>
          </cell>
          <cell r="AU37">
            <v>8</v>
          </cell>
          <cell r="AV37">
            <v>7</v>
          </cell>
          <cell r="AW37">
            <v>3</v>
          </cell>
          <cell r="AX37">
            <v>4</v>
          </cell>
          <cell r="AY37">
            <v>1</v>
          </cell>
          <cell r="AZ37">
            <v>35</v>
          </cell>
          <cell r="BA37" t="str">
            <v>NR</v>
          </cell>
          <cell r="BB37" t="str">
            <v>NR</v>
          </cell>
          <cell r="BC37" t="str">
            <v>NR</v>
          </cell>
          <cell r="BD37" t="str">
            <v>NR</v>
          </cell>
          <cell r="BE37" t="str">
            <v>NR</v>
          </cell>
          <cell r="BF37">
            <v>6</v>
          </cell>
          <cell r="BG37">
            <v>5</v>
          </cell>
          <cell r="BH37">
            <v>8</v>
          </cell>
          <cell r="BI37">
            <v>7</v>
          </cell>
          <cell r="BJ37">
            <v>5</v>
          </cell>
          <cell r="BK37">
            <v>6</v>
          </cell>
          <cell r="BL37">
            <v>6</v>
          </cell>
          <cell r="BM37">
            <v>9</v>
          </cell>
          <cell r="BN37">
            <v>4</v>
          </cell>
          <cell r="BO37">
            <v>8</v>
          </cell>
          <cell r="BP37">
            <v>6</v>
          </cell>
          <cell r="BQ37">
            <v>7</v>
          </cell>
          <cell r="BR37">
            <v>5</v>
          </cell>
          <cell r="BS37">
            <v>7</v>
          </cell>
          <cell r="BT37">
            <v>5</v>
          </cell>
          <cell r="BU37">
            <v>6</v>
          </cell>
          <cell r="BV37">
            <v>6</v>
          </cell>
          <cell r="BW37">
            <v>5</v>
          </cell>
          <cell r="BX37">
            <v>7</v>
          </cell>
          <cell r="BY37">
            <v>5</v>
          </cell>
          <cell r="BZ37">
            <v>7</v>
          </cell>
          <cell r="CA37">
            <v>4</v>
          </cell>
          <cell r="CB37">
            <v>6</v>
          </cell>
          <cell r="CC37">
            <v>6</v>
          </cell>
          <cell r="CD37">
            <v>7</v>
          </cell>
        </row>
        <row r="38">
          <cell r="D38" t="str">
            <v>Boeing</v>
          </cell>
          <cell r="E38" t="str">
            <v>Shell</v>
          </cell>
          <cell r="F38">
            <v>8</v>
          </cell>
          <cell r="G38">
            <v>8</v>
          </cell>
          <cell r="H38">
            <v>10</v>
          </cell>
          <cell r="I38">
            <v>7</v>
          </cell>
          <cell r="J38">
            <v>8</v>
          </cell>
          <cell r="K38">
            <v>7</v>
          </cell>
          <cell r="L38">
            <v>7</v>
          </cell>
          <cell r="M38">
            <v>55</v>
          </cell>
          <cell r="N38">
            <v>8</v>
          </cell>
          <cell r="O38">
            <v>9</v>
          </cell>
          <cell r="P38">
            <v>10</v>
          </cell>
          <cell r="Q38" t="str">
            <v>NR</v>
          </cell>
          <cell r="R38">
            <v>8</v>
          </cell>
          <cell r="S38">
            <v>7</v>
          </cell>
          <cell r="T38">
            <v>9</v>
          </cell>
          <cell r="U38">
            <v>10</v>
          </cell>
          <cell r="V38" t="str">
            <v>NR</v>
          </cell>
          <cell r="W38">
            <v>7</v>
          </cell>
          <cell r="X38">
            <v>7</v>
          </cell>
          <cell r="Y38">
            <v>10</v>
          </cell>
          <cell r="Z38">
            <v>7</v>
          </cell>
          <cell r="AA38" t="str">
            <v>NR</v>
          </cell>
          <cell r="AB38">
            <v>10</v>
          </cell>
          <cell r="AC38">
            <v>8</v>
          </cell>
          <cell r="AD38" t="str">
            <v>NR</v>
          </cell>
          <cell r="AE38">
            <v>8</v>
          </cell>
          <cell r="AF38">
            <v>10</v>
          </cell>
          <cell r="AG38">
            <v>8</v>
          </cell>
          <cell r="AH38" t="str">
            <v>NR</v>
          </cell>
          <cell r="AI38">
            <v>8</v>
          </cell>
          <cell r="AJ38">
            <v>8</v>
          </cell>
          <cell r="AK38">
            <v>10</v>
          </cell>
          <cell r="AL38">
            <v>10</v>
          </cell>
          <cell r="AM38">
            <v>10</v>
          </cell>
          <cell r="AN38" t="str">
            <v>NR</v>
          </cell>
          <cell r="AO38">
            <v>5</v>
          </cell>
          <cell r="AP38" t="str">
            <v>NR</v>
          </cell>
          <cell r="AQ38">
            <v>10</v>
          </cell>
          <cell r="AS38">
            <v>8</v>
          </cell>
          <cell r="AT38">
            <v>6</v>
          </cell>
          <cell r="AU38">
            <v>9</v>
          </cell>
          <cell r="AV38">
            <v>6</v>
          </cell>
          <cell r="AW38">
            <v>6</v>
          </cell>
          <cell r="AX38">
            <v>9</v>
          </cell>
          <cell r="AY38">
            <v>10</v>
          </cell>
          <cell r="AZ38">
            <v>54</v>
          </cell>
          <cell r="BA38">
            <v>8</v>
          </cell>
          <cell r="BB38">
            <v>6</v>
          </cell>
          <cell r="BC38">
            <v>9</v>
          </cell>
          <cell r="BD38" t="str">
            <v>NR</v>
          </cell>
          <cell r="BE38">
            <v>7</v>
          </cell>
          <cell r="BF38">
            <v>5</v>
          </cell>
          <cell r="BG38">
            <v>7</v>
          </cell>
          <cell r="BH38">
            <v>7</v>
          </cell>
          <cell r="BI38" t="str">
            <v>NR</v>
          </cell>
          <cell r="BJ38">
            <v>6</v>
          </cell>
          <cell r="BK38">
            <v>8</v>
          </cell>
          <cell r="BL38">
            <v>8</v>
          </cell>
          <cell r="BM38">
            <v>10</v>
          </cell>
          <cell r="BN38">
            <v>6</v>
          </cell>
          <cell r="BO38">
            <v>9</v>
          </cell>
          <cell r="BP38">
            <v>8</v>
          </cell>
          <cell r="BQ38">
            <v>6</v>
          </cell>
          <cell r="BR38">
            <v>6</v>
          </cell>
          <cell r="BS38">
            <v>7</v>
          </cell>
          <cell r="BT38">
            <v>7</v>
          </cell>
          <cell r="BU38">
            <v>4</v>
          </cell>
          <cell r="BV38">
            <v>5</v>
          </cell>
          <cell r="BW38">
            <v>6</v>
          </cell>
          <cell r="BX38">
            <v>7</v>
          </cell>
          <cell r="BY38">
            <v>10</v>
          </cell>
          <cell r="BZ38">
            <v>8</v>
          </cell>
          <cell r="CA38">
            <v>5</v>
          </cell>
          <cell r="CB38">
            <v>5</v>
          </cell>
          <cell r="CC38">
            <v>5</v>
          </cell>
          <cell r="CD38" t="str">
            <v>NR</v>
          </cell>
        </row>
        <row r="39">
          <cell r="D39" t="str">
            <v>Boeing</v>
          </cell>
          <cell r="E39" t="str">
            <v>Pfizer</v>
          </cell>
          <cell r="F39">
            <v>7</v>
          </cell>
          <cell r="G39">
            <v>6</v>
          </cell>
          <cell r="H39">
            <v>8</v>
          </cell>
          <cell r="I39">
            <v>4</v>
          </cell>
          <cell r="J39">
            <v>2</v>
          </cell>
          <cell r="K39">
            <v>5</v>
          </cell>
          <cell r="L39">
            <v>2</v>
          </cell>
          <cell r="M39">
            <v>34</v>
          </cell>
          <cell r="N39" t="str">
            <v>NR</v>
          </cell>
          <cell r="O39" t="str">
            <v>NR</v>
          </cell>
          <cell r="P39" t="str">
            <v>NR</v>
          </cell>
          <cell r="Q39" t="str">
            <v>NR</v>
          </cell>
          <cell r="R39" t="str">
            <v>NR</v>
          </cell>
          <cell r="S39" t="str">
            <v>NR</v>
          </cell>
          <cell r="T39" t="str">
            <v>NR</v>
          </cell>
          <cell r="U39" t="str">
            <v>NR</v>
          </cell>
          <cell r="V39" t="str">
            <v>NR</v>
          </cell>
          <cell r="W39" t="str">
            <v>NR</v>
          </cell>
          <cell r="X39" t="str">
            <v>NR</v>
          </cell>
          <cell r="Y39" t="str">
            <v>NR</v>
          </cell>
          <cell r="Z39" t="str">
            <v>NR</v>
          </cell>
          <cell r="AA39" t="str">
            <v>NR</v>
          </cell>
          <cell r="AB39" t="str">
            <v>NR</v>
          </cell>
          <cell r="AC39" t="str">
            <v>NR</v>
          </cell>
          <cell r="AD39" t="str">
            <v>NR</v>
          </cell>
          <cell r="AE39" t="str">
            <v>NR</v>
          </cell>
          <cell r="AF39" t="str">
            <v>NR</v>
          </cell>
          <cell r="AG39" t="str">
            <v>NR</v>
          </cell>
          <cell r="AH39" t="str">
            <v>NR</v>
          </cell>
          <cell r="AI39" t="str">
            <v>NR</v>
          </cell>
          <cell r="AJ39" t="str">
            <v>NR</v>
          </cell>
          <cell r="AK39" t="str">
            <v>NR</v>
          </cell>
          <cell r="AL39" t="str">
            <v>NR</v>
          </cell>
          <cell r="AM39">
            <v>8</v>
          </cell>
          <cell r="AN39" t="str">
            <v>NR</v>
          </cell>
          <cell r="AO39" t="str">
            <v>NR</v>
          </cell>
          <cell r="AP39" t="str">
            <v>NR</v>
          </cell>
          <cell r="AQ39">
            <v>6</v>
          </cell>
          <cell r="AS39">
            <v>3</v>
          </cell>
          <cell r="AT39">
            <v>2</v>
          </cell>
          <cell r="AU39">
            <v>1</v>
          </cell>
          <cell r="AV39">
            <v>3</v>
          </cell>
          <cell r="AW39">
            <v>1</v>
          </cell>
          <cell r="AX39">
            <v>1</v>
          </cell>
          <cell r="AY39">
            <v>1</v>
          </cell>
          <cell r="AZ39">
            <v>12</v>
          </cell>
          <cell r="BA39" t="str">
            <v>NR</v>
          </cell>
          <cell r="BB39" t="str">
            <v>NR</v>
          </cell>
          <cell r="BC39" t="str">
            <v>NR</v>
          </cell>
          <cell r="BD39" t="str">
            <v>NR</v>
          </cell>
          <cell r="BE39" t="str">
            <v>NR</v>
          </cell>
          <cell r="BF39" t="str">
            <v>NR</v>
          </cell>
          <cell r="BG39" t="str">
            <v>NR</v>
          </cell>
          <cell r="BH39" t="str">
            <v>NR</v>
          </cell>
          <cell r="BI39" t="str">
            <v>NR</v>
          </cell>
          <cell r="BJ39" t="str">
            <v>NR</v>
          </cell>
          <cell r="BK39" t="str">
            <v>NR</v>
          </cell>
          <cell r="BL39" t="str">
            <v>NR</v>
          </cell>
          <cell r="BM39" t="str">
            <v>NR</v>
          </cell>
          <cell r="BN39" t="str">
            <v>NR</v>
          </cell>
          <cell r="BO39" t="str">
            <v>NR</v>
          </cell>
          <cell r="BP39" t="str">
            <v>NR</v>
          </cell>
          <cell r="BQ39" t="str">
            <v>NR</v>
          </cell>
          <cell r="BR39" t="str">
            <v>NR</v>
          </cell>
          <cell r="BS39" t="str">
            <v>NR</v>
          </cell>
          <cell r="BT39" t="str">
            <v>NR</v>
          </cell>
          <cell r="BU39" t="str">
            <v>NR</v>
          </cell>
          <cell r="BV39" t="str">
            <v>NR</v>
          </cell>
          <cell r="BW39" t="str">
            <v>NR</v>
          </cell>
          <cell r="BX39" t="str">
            <v>NR</v>
          </cell>
          <cell r="BY39" t="str">
            <v>NR</v>
          </cell>
          <cell r="BZ39" t="str">
            <v>NR</v>
          </cell>
          <cell r="CA39" t="str">
            <v>NR</v>
          </cell>
          <cell r="CB39" t="str">
            <v>NR</v>
          </cell>
          <cell r="CC39" t="str">
            <v>NR</v>
          </cell>
          <cell r="CD39" t="str">
            <v>NR</v>
          </cell>
        </row>
        <row r="40">
          <cell r="D40" t="str">
            <v>Boeing</v>
          </cell>
          <cell r="E40" t="str">
            <v>Pfizer</v>
          </cell>
          <cell r="F40">
            <v>7</v>
          </cell>
          <cell r="G40">
            <v>8</v>
          </cell>
          <cell r="H40">
            <v>7</v>
          </cell>
          <cell r="I40">
            <v>8</v>
          </cell>
          <cell r="J40">
            <v>6</v>
          </cell>
          <cell r="K40">
            <v>8</v>
          </cell>
          <cell r="L40">
            <v>7</v>
          </cell>
          <cell r="M40">
            <v>51</v>
          </cell>
          <cell r="N40">
            <v>5</v>
          </cell>
          <cell r="O40">
            <v>6</v>
          </cell>
          <cell r="P40">
            <v>7</v>
          </cell>
          <cell r="Q40">
            <v>5</v>
          </cell>
          <cell r="R40">
            <v>6</v>
          </cell>
          <cell r="S40">
            <v>6</v>
          </cell>
          <cell r="T40">
            <v>7</v>
          </cell>
          <cell r="U40">
            <v>5</v>
          </cell>
          <cell r="V40">
            <v>4</v>
          </cell>
          <cell r="W40">
            <v>7</v>
          </cell>
          <cell r="X40">
            <v>7</v>
          </cell>
          <cell r="Y40">
            <v>6</v>
          </cell>
          <cell r="Z40">
            <v>7</v>
          </cell>
          <cell r="AA40">
            <v>6</v>
          </cell>
          <cell r="AB40">
            <v>6</v>
          </cell>
          <cell r="AC40">
            <v>6</v>
          </cell>
          <cell r="AD40">
            <v>8</v>
          </cell>
          <cell r="AE40">
            <v>6</v>
          </cell>
          <cell r="AF40">
            <v>6</v>
          </cell>
          <cell r="AG40">
            <v>5</v>
          </cell>
          <cell r="AH40">
            <v>6</v>
          </cell>
          <cell r="AI40">
            <v>5</v>
          </cell>
          <cell r="AJ40">
            <v>4</v>
          </cell>
          <cell r="AK40">
            <v>7</v>
          </cell>
          <cell r="AL40">
            <v>7</v>
          </cell>
          <cell r="AM40">
            <v>7</v>
          </cell>
          <cell r="AN40">
            <v>5</v>
          </cell>
          <cell r="AO40">
            <v>7</v>
          </cell>
          <cell r="AP40">
            <v>6</v>
          </cell>
          <cell r="AQ40">
            <v>7</v>
          </cell>
          <cell r="AS40">
            <v>6</v>
          </cell>
          <cell r="AT40">
            <v>6</v>
          </cell>
          <cell r="AU40">
            <v>6</v>
          </cell>
          <cell r="AV40">
            <v>5</v>
          </cell>
          <cell r="AW40">
            <v>6</v>
          </cell>
          <cell r="AX40">
            <v>7</v>
          </cell>
          <cell r="AY40">
            <v>5</v>
          </cell>
          <cell r="AZ40">
            <v>41</v>
          </cell>
          <cell r="BA40" t="str">
            <v>NR</v>
          </cell>
          <cell r="BB40" t="str">
            <v>NR</v>
          </cell>
          <cell r="BC40">
            <v>5</v>
          </cell>
          <cell r="BD40" t="str">
            <v>NR</v>
          </cell>
          <cell r="BE40">
            <v>4</v>
          </cell>
          <cell r="BF40">
            <v>5</v>
          </cell>
          <cell r="BG40">
            <v>6</v>
          </cell>
          <cell r="BH40">
            <v>6</v>
          </cell>
          <cell r="BI40">
            <v>4</v>
          </cell>
          <cell r="BJ40">
            <v>5</v>
          </cell>
          <cell r="BK40" t="str">
            <v>NR</v>
          </cell>
          <cell r="BL40" t="str">
            <v>NR</v>
          </cell>
          <cell r="BM40" t="str">
            <v>NR</v>
          </cell>
          <cell r="BN40" t="str">
            <v>NR</v>
          </cell>
          <cell r="BO40" t="str">
            <v>NR</v>
          </cell>
          <cell r="BP40">
            <v>5</v>
          </cell>
          <cell r="BQ40">
            <v>6</v>
          </cell>
          <cell r="BR40">
            <v>5</v>
          </cell>
          <cell r="BS40">
            <v>6</v>
          </cell>
          <cell r="BT40">
            <v>4</v>
          </cell>
          <cell r="BU40">
            <v>4</v>
          </cell>
          <cell r="BV40">
            <v>6</v>
          </cell>
          <cell r="BW40" t="str">
            <v>NR</v>
          </cell>
          <cell r="BX40">
            <v>5</v>
          </cell>
          <cell r="BY40">
            <v>5</v>
          </cell>
          <cell r="BZ40">
            <v>5</v>
          </cell>
          <cell r="CA40" t="str">
            <v>NR</v>
          </cell>
          <cell r="CB40">
            <v>5</v>
          </cell>
          <cell r="CC40">
            <v>6</v>
          </cell>
          <cell r="CD40">
            <v>6</v>
          </cell>
        </row>
        <row r="41">
          <cell r="D41" t="str">
            <v>Boeing</v>
          </cell>
          <cell r="E41" t="str">
            <v>Pfizer</v>
          </cell>
          <cell r="F41">
            <v>7</v>
          </cell>
          <cell r="G41">
            <v>7</v>
          </cell>
          <cell r="H41">
            <v>6</v>
          </cell>
          <cell r="I41">
            <v>6</v>
          </cell>
          <cell r="J41">
            <v>5</v>
          </cell>
          <cell r="K41">
            <v>7</v>
          </cell>
          <cell r="L41">
            <v>7</v>
          </cell>
          <cell r="M41">
            <v>45</v>
          </cell>
          <cell r="N41">
            <v>5</v>
          </cell>
          <cell r="O41" t="str">
            <v>NR</v>
          </cell>
          <cell r="P41">
            <v>10</v>
          </cell>
          <cell r="Q41">
            <v>9</v>
          </cell>
          <cell r="R41">
            <v>7</v>
          </cell>
          <cell r="S41">
            <v>5</v>
          </cell>
          <cell r="T41">
            <v>6</v>
          </cell>
          <cell r="U41">
            <v>7</v>
          </cell>
          <cell r="V41" t="str">
            <v>NR</v>
          </cell>
          <cell r="W41">
            <v>6</v>
          </cell>
          <cell r="X41">
            <v>6</v>
          </cell>
          <cell r="Y41">
            <v>6</v>
          </cell>
          <cell r="Z41">
            <v>8</v>
          </cell>
          <cell r="AA41">
            <v>5</v>
          </cell>
          <cell r="AB41">
            <v>8</v>
          </cell>
          <cell r="AC41" t="str">
            <v>NR</v>
          </cell>
          <cell r="AD41" t="str">
            <v>NR</v>
          </cell>
          <cell r="AE41">
            <v>6</v>
          </cell>
          <cell r="AF41">
            <v>6</v>
          </cell>
          <cell r="AG41">
            <v>5</v>
          </cell>
          <cell r="AH41" t="str">
            <v>NR</v>
          </cell>
          <cell r="AI41" t="str">
            <v>NR</v>
          </cell>
          <cell r="AJ41" t="str">
            <v>NR</v>
          </cell>
          <cell r="AK41">
            <v>7</v>
          </cell>
          <cell r="AL41">
            <v>9</v>
          </cell>
          <cell r="AM41">
            <v>5</v>
          </cell>
          <cell r="AN41">
            <v>8</v>
          </cell>
          <cell r="AO41">
            <v>7</v>
          </cell>
          <cell r="AP41">
            <v>7</v>
          </cell>
          <cell r="AQ41">
            <v>6</v>
          </cell>
          <cell r="AS41">
            <v>9</v>
          </cell>
          <cell r="AT41">
            <v>8</v>
          </cell>
          <cell r="AU41">
            <v>8</v>
          </cell>
          <cell r="AV41">
            <v>6</v>
          </cell>
          <cell r="AW41">
            <v>7</v>
          </cell>
          <cell r="AX41">
            <v>8</v>
          </cell>
          <cell r="AY41">
            <v>8</v>
          </cell>
          <cell r="AZ41">
            <v>54</v>
          </cell>
          <cell r="BA41">
            <v>8</v>
          </cell>
          <cell r="BB41">
            <v>8</v>
          </cell>
          <cell r="BC41">
            <v>8</v>
          </cell>
          <cell r="BD41">
            <v>10</v>
          </cell>
          <cell r="BE41">
            <v>9</v>
          </cell>
          <cell r="BF41">
            <v>7</v>
          </cell>
          <cell r="BG41">
            <v>8</v>
          </cell>
          <cell r="BH41">
            <v>9</v>
          </cell>
          <cell r="BI41">
            <v>9</v>
          </cell>
          <cell r="BJ41">
            <v>6</v>
          </cell>
          <cell r="BK41">
            <v>7</v>
          </cell>
          <cell r="BL41">
            <v>8</v>
          </cell>
          <cell r="BM41">
            <v>10</v>
          </cell>
          <cell r="BN41">
            <v>9</v>
          </cell>
          <cell r="BO41">
            <v>9</v>
          </cell>
          <cell r="BP41">
            <v>8</v>
          </cell>
          <cell r="BQ41">
            <v>8</v>
          </cell>
          <cell r="BR41">
            <v>8</v>
          </cell>
          <cell r="BS41">
            <v>8</v>
          </cell>
          <cell r="BT41">
            <v>5</v>
          </cell>
          <cell r="BU41">
            <v>7</v>
          </cell>
          <cell r="BV41">
            <v>7</v>
          </cell>
          <cell r="BW41">
            <v>8</v>
          </cell>
          <cell r="BX41">
            <v>9</v>
          </cell>
          <cell r="BY41">
            <v>10</v>
          </cell>
          <cell r="BZ41">
            <v>5</v>
          </cell>
          <cell r="CA41">
            <v>6</v>
          </cell>
          <cell r="CB41">
            <v>9</v>
          </cell>
          <cell r="CC41">
            <v>9</v>
          </cell>
          <cell r="CD41">
            <v>5</v>
          </cell>
        </row>
        <row r="42">
          <cell r="D42" t="str">
            <v>Boeing</v>
          </cell>
          <cell r="E42" t="str">
            <v>Pfizer</v>
          </cell>
          <cell r="F42">
            <v>6</v>
          </cell>
          <cell r="G42">
            <v>7</v>
          </cell>
          <cell r="H42">
            <v>6</v>
          </cell>
          <cell r="I42">
            <v>5</v>
          </cell>
          <cell r="J42">
            <v>5</v>
          </cell>
          <cell r="K42">
            <v>5</v>
          </cell>
          <cell r="L42">
            <v>2</v>
          </cell>
          <cell r="M42">
            <v>36</v>
          </cell>
          <cell r="N42">
            <v>10</v>
          </cell>
          <cell r="O42" t="str">
            <v>NR</v>
          </cell>
          <cell r="P42" t="str">
            <v>NR</v>
          </cell>
          <cell r="Q42" t="str">
            <v>NR</v>
          </cell>
          <cell r="R42" t="str">
            <v>NR</v>
          </cell>
          <cell r="S42" t="str">
            <v>NR</v>
          </cell>
          <cell r="T42">
            <v>10</v>
          </cell>
          <cell r="U42" t="str">
            <v>NR</v>
          </cell>
          <cell r="V42" t="str">
            <v>NR</v>
          </cell>
          <cell r="W42" t="str">
            <v>NR</v>
          </cell>
          <cell r="X42">
            <v>5</v>
          </cell>
          <cell r="Y42">
            <v>5</v>
          </cell>
          <cell r="Z42">
            <v>5</v>
          </cell>
          <cell r="AA42">
            <v>5</v>
          </cell>
          <cell r="AB42">
            <v>10</v>
          </cell>
          <cell r="AC42" t="str">
            <v>NR</v>
          </cell>
          <cell r="AD42">
            <v>7</v>
          </cell>
          <cell r="AE42" t="str">
            <v>NR</v>
          </cell>
          <cell r="AF42" t="str">
            <v>NR</v>
          </cell>
          <cell r="AG42" t="str">
            <v>NR</v>
          </cell>
          <cell r="AH42" t="str">
            <v>NR</v>
          </cell>
          <cell r="AI42" t="str">
            <v>NR</v>
          </cell>
          <cell r="AJ42" t="str">
            <v>NR</v>
          </cell>
          <cell r="AK42">
            <v>8</v>
          </cell>
          <cell r="AL42" t="str">
            <v>NR</v>
          </cell>
          <cell r="AM42">
            <v>6</v>
          </cell>
          <cell r="AN42" t="str">
            <v>NR</v>
          </cell>
          <cell r="AO42" t="str">
            <v>NR</v>
          </cell>
          <cell r="AP42" t="str">
            <v>NR</v>
          </cell>
          <cell r="AQ42">
            <v>7</v>
          </cell>
          <cell r="AS42">
            <v>6</v>
          </cell>
          <cell r="AT42">
            <v>6</v>
          </cell>
          <cell r="AU42">
            <v>6</v>
          </cell>
          <cell r="AV42">
            <v>5</v>
          </cell>
          <cell r="AW42">
            <v>5</v>
          </cell>
          <cell r="AX42">
            <v>6</v>
          </cell>
          <cell r="AY42">
            <v>1</v>
          </cell>
          <cell r="AZ42">
            <v>35</v>
          </cell>
          <cell r="BA42">
            <v>10</v>
          </cell>
          <cell r="BB42" t="str">
            <v>NR</v>
          </cell>
          <cell r="BC42" t="str">
            <v>NR</v>
          </cell>
          <cell r="BD42" t="str">
            <v>NR</v>
          </cell>
          <cell r="BE42" t="str">
            <v>NR</v>
          </cell>
          <cell r="BF42" t="str">
            <v>NR</v>
          </cell>
          <cell r="BG42">
            <v>10</v>
          </cell>
          <cell r="BH42" t="str">
            <v>NR</v>
          </cell>
          <cell r="BI42" t="str">
            <v>NR</v>
          </cell>
          <cell r="BJ42">
            <v>5</v>
          </cell>
          <cell r="BK42" t="str">
            <v>NR</v>
          </cell>
          <cell r="BL42" t="str">
            <v>NR</v>
          </cell>
          <cell r="BM42" t="str">
            <v>NR</v>
          </cell>
          <cell r="BN42" t="str">
            <v>NR</v>
          </cell>
          <cell r="BO42">
            <v>10</v>
          </cell>
          <cell r="BP42" t="str">
            <v>NR</v>
          </cell>
          <cell r="BQ42">
            <v>10</v>
          </cell>
          <cell r="BR42" t="str">
            <v>NR</v>
          </cell>
          <cell r="BS42" t="str">
            <v>NR</v>
          </cell>
          <cell r="BT42" t="str">
            <v>NR</v>
          </cell>
          <cell r="BU42" t="str">
            <v>NR</v>
          </cell>
          <cell r="BV42" t="str">
            <v>NR</v>
          </cell>
          <cell r="BW42" t="str">
            <v>NR</v>
          </cell>
          <cell r="BX42" t="str">
            <v>NR</v>
          </cell>
          <cell r="BY42" t="str">
            <v>NR</v>
          </cell>
          <cell r="BZ42" t="str">
            <v>NR</v>
          </cell>
          <cell r="CA42" t="str">
            <v>NR</v>
          </cell>
          <cell r="CB42" t="str">
            <v>NR</v>
          </cell>
          <cell r="CC42" t="str">
            <v>NR</v>
          </cell>
          <cell r="CD42">
            <v>7</v>
          </cell>
        </row>
        <row r="43">
          <cell r="D43" t="str">
            <v>Boeing</v>
          </cell>
          <cell r="E43" t="str">
            <v>Pfizer</v>
          </cell>
          <cell r="F43">
            <v>6</v>
          </cell>
          <cell r="G43">
            <v>6</v>
          </cell>
          <cell r="H43">
            <v>6</v>
          </cell>
          <cell r="I43">
            <v>6</v>
          </cell>
          <cell r="J43">
            <v>6</v>
          </cell>
          <cell r="K43">
            <v>3</v>
          </cell>
          <cell r="L43">
            <v>5</v>
          </cell>
          <cell r="M43">
            <v>38</v>
          </cell>
          <cell r="N43">
            <v>8</v>
          </cell>
          <cell r="O43" t="str">
            <v>NR</v>
          </cell>
          <cell r="P43" t="str">
            <v>NR</v>
          </cell>
          <cell r="Q43" t="str">
            <v>NR</v>
          </cell>
          <cell r="R43" t="str">
            <v>NR</v>
          </cell>
          <cell r="S43">
            <v>9</v>
          </cell>
          <cell r="T43">
            <v>9</v>
          </cell>
          <cell r="U43">
            <v>9</v>
          </cell>
          <cell r="V43">
            <v>9</v>
          </cell>
          <cell r="W43" t="str">
            <v>NR</v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S43" t="str">
            <v/>
          </cell>
          <cell r="AT43" t="str">
            <v/>
          </cell>
          <cell r="AU43" t="str">
            <v/>
          </cell>
          <cell r="AV43" t="str">
            <v/>
          </cell>
          <cell r="AW43" t="str">
            <v/>
          </cell>
          <cell r="AX43" t="str">
            <v/>
          </cell>
          <cell r="AY43" t="str">
            <v/>
          </cell>
          <cell r="AZ43" t="str">
            <v/>
          </cell>
          <cell r="BA43" t="str">
            <v/>
          </cell>
          <cell r="BB43" t="str">
            <v/>
          </cell>
          <cell r="BC43" t="str">
            <v/>
          </cell>
          <cell r="BD43" t="str">
            <v/>
          </cell>
          <cell r="BE43" t="str">
            <v/>
          </cell>
          <cell r="BF43" t="str">
            <v/>
          </cell>
          <cell r="BG43" t="str">
            <v/>
          </cell>
          <cell r="BH43" t="str">
            <v/>
          </cell>
          <cell r="BI43" t="str">
            <v/>
          </cell>
          <cell r="BJ43" t="str">
            <v/>
          </cell>
          <cell r="BK43" t="str">
            <v/>
          </cell>
          <cell r="BL43" t="str">
            <v/>
          </cell>
          <cell r="BM43" t="str">
            <v/>
          </cell>
          <cell r="BN43" t="str">
            <v/>
          </cell>
          <cell r="BO43" t="str">
            <v/>
          </cell>
          <cell r="BP43" t="str">
            <v/>
          </cell>
          <cell r="BQ43" t="str">
            <v/>
          </cell>
          <cell r="BR43" t="str">
            <v/>
          </cell>
          <cell r="BS43" t="str">
            <v/>
          </cell>
          <cell r="BT43" t="str">
            <v/>
          </cell>
          <cell r="BU43" t="str">
            <v/>
          </cell>
          <cell r="BV43" t="str">
            <v/>
          </cell>
          <cell r="BW43" t="str">
            <v/>
          </cell>
          <cell r="BX43" t="str">
            <v/>
          </cell>
          <cell r="BY43" t="str">
            <v/>
          </cell>
          <cell r="BZ43" t="str">
            <v/>
          </cell>
          <cell r="CA43" t="str">
            <v/>
          </cell>
          <cell r="CB43" t="str">
            <v/>
          </cell>
          <cell r="CC43" t="str">
            <v/>
          </cell>
          <cell r="CD43" t="str">
            <v/>
          </cell>
        </row>
        <row r="44">
          <cell r="D44" t="str">
            <v>Boeing</v>
          </cell>
          <cell r="E44" t="str">
            <v>Pfizer</v>
          </cell>
          <cell r="F44">
            <v>7</v>
          </cell>
          <cell r="G44">
            <v>8</v>
          </cell>
          <cell r="H44">
            <v>3</v>
          </cell>
          <cell r="I44">
            <v>5</v>
          </cell>
          <cell r="J44">
            <v>2</v>
          </cell>
          <cell r="K44">
            <v>5</v>
          </cell>
          <cell r="L44">
            <v>7</v>
          </cell>
          <cell r="M44">
            <v>37</v>
          </cell>
          <cell r="N44">
            <v>4</v>
          </cell>
          <cell r="O44" t="str">
            <v>NR</v>
          </cell>
          <cell r="P44">
            <v>8</v>
          </cell>
          <cell r="Q44">
            <v>8</v>
          </cell>
          <cell r="R44">
            <v>9</v>
          </cell>
          <cell r="S44">
            <v>7</v>
          </cell>
          <cell r="T44" t="str">
            <v>NR</v>
          </cell>
          <cell r="U44" t="str">
            <v>NR</v>
          </cell>
          <cell r="V44" t="str">
            <v>NR</v>
          </cell>
          <cell r="W44" t="str">
            <v>NR</v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S44" t="str">
            <v/>
          </cell>
          <cell r="AT44" t="str">
            <v/>
          </cell>
          <cell r="AU44" t="str">
            <v/>
          </cell>
          <cell r="AV44" t="str">
            <v/>
          </cell>
          <cell r="AW44" t="str">
            <v/>
          </cell>
          <cell r="AX44" t="str">
            <v/>
          </cell>
          <cell r="AY44" t="str">
            <v/>
          </cell>
          <cell r="AZ44" t="str">
            <v/>
          </cell>
          <cell r="BA44" t="str">
            <v/>
          </cell>
          <cell r="BB44" t="str">
            <v/>
          </cell>
          <cell r="BC44" t="str">
            <v/>
          </cell>
          <cell r="BD44" t="str">
            <v/>
          </cell>
          <cell r="BE44" t="str">
            <v/>
          </cell>
          <cell r="BF44" t="str">
            <v/>
          </cell>
          <cell r="BG44" t="str">
            <v/>
          </cell>
          <cell r="BH44" t="str">
            <v/>
          </cell>
          <cell r="BI44" t="str">
            <v/>
          </cell>
          <cell r="BJ44" t="str">
            <v/>
          </cell>
          <cell r="BK44" t="str">
            <v/>
          </cell>
          <cell r="BL44" t="str">
            <v/>
          </cell>
          <cell r="BM44" t="str">
            <v/>
          </cell>
          <cell r="BN44" t="str">
            <v/>
          </cell>
          <cell r="BO44" t="str">
            <v/>
          </cell>
          <cell r="BP44" t="str">
            <v/>
          </cell>
          <cell r="BQ44" t="str">
            <v/>
          </cell>
          <cell r="BR44" t="str">
            <v/>
          </cell>
          <cell r="BS44" t="str">
            <v/>
          </cell>
          <cell r="BT44" t="str">
            <v/>
          </cell>
          <cell r="BU44" t="str">
            <v/>
          </cell>
          <cell r="BV44" t="str">
            <v/>
          </cell>
          <cell r="BW44" t="str">
            <v/>
          </cell>
          <cell r="BX44" t="str">
            <v/>
          </cell>
          <cell r="BY44" t="str">
            <v/>
          </cell>
          <cell r="BZ44" t="str">
            <v/>
          </cell>
          <cell r="CA44" t="str">
            <v/>
          </cell>
          <cell r="CB44" t="str">
            <v/>
          </cell>
          <cell r="CC44" t="str">
            <v/>
          </cell>
          <cell r="CD44" t="str">
            <v/>
          </cell>
        </row>
        <row r="45">
          <cell r="D45" t="str">
            <v>Boeing</v>
          </cell>
          <cell r="E45" t="str">
            <v>Pfizer</v>
          </cell>
          <cell r="F45">
            <v>9</v>
          </cell>
          <cell r="G45">
            <v>9</v>
          </cell>
          <cell r="H45">
            <v>2</v>
          </cell>
          <cell r="I45">
            <v>8</v>
          </cell>
          <cell r="J45">
            <v>6</v>
          </cell>
          <cell r="K45">
            <v>8</v>
          </cell>
          <cell r="L45">
            <v>5</v>
          </cell>
          <cell r="M45">
            <v>47</v>
          </cell>
          <cell r="N45">
            <v>9</v>
          </cell>
          <cell r="O45">
            <v>7</v>
          </cell>
          <cell r="P45">
            <v>8</v>
          </cell>
          <cell r="Q45">
            <v>8</v>
          </cell>
          <cell r="R45">
            <v>7</v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S45" t="str">
            <v/>
          </cell>
          <cell r="AT45" t="str">
            <v/>
          </cell>
          <cell r="AU45" t="str">
            <v/>
          </cell>
          <cell r="AV45" t="str">
            <v/>
          </cell>
          <cell r="AW45" t="str">
            <v/>
          </cell>
          <cell r="AX45" t="str">
            <v/>
          </cell>
          <cell r="AY45" t="str">
            <v/>
          </cell>
          <cell r="AZ45" t="str">
            <v/>
          </cell>
          <cell r="BA45" t="str">
            <v/>
          </cell>
          <cell r="BB45" t="str">
            <v/>
          </cell>
          <cell r="BC45" t="str">
            <v/>
          </cell>
          <cell r="BD45" t="str">
            <v/>
          </cell>
          <cell r="BE45" t="str">
            <v/>
          </cell>
          <cell r="BF45" t="str">
            <v/>
          </cell>
          <cell r="BG45" t="str">
            <v/>
          </cell>
          <cell r="BH45" t="str">
            <v/>
          </cell>
          <cell r="BI45" t="str">
            <v/>
          </cell>
          <cell r="BJ45" t="str">
            <v/>
          </cell>
          <cell r="BK45" t="str">
            <v/>
          </cell>
          <cell r="BL45" t="str">
            <v/>
          </cell>
          <cell r="BM45" t="str">
            <v/>
          </cell>
          <cell r="BN45" t="str">
            <v/>
          </cell>
          <cell r="BO45" t="str">
            <v/>
          </cell>
          <cell r="BP45" t="str">
            <v/>
          </cell>
          <cell r="BQ45" t="str">
            <v/>
          </cell>
          <cell r="BR45" t="str">
            <v/>
          </cell>
          <cell r="BS45" t="str">
            <v/>
          </cell>
          <cell r="BT45" t="str">
            <v/>
          </cell>
          <cell r="BU45" t="str">
            <v/>
          </cell>
          <cell r="BV45" t="str">
            <v/>
          </cell>
          <cell r="BW45" t="str">
            <v/>
          </cell>
          <cell r="BX45" t="str">
            <v/>
          </cell>
          <cell r="BY45" t="str">
            <v/>
          </cell>
          <cell r="BZ45" t="str">
            <v/>
          </cell>
          <cell r="CA45" t="str">
            <v/>
          </cell>
          <cell r="CB45" t="str">
            <v/>
          </cell>
          <cell r="CC45" t="str">
            <v/>
          </cell>
          <cell r="CD45" t="str">
            <v/>
          </cell>
        </row>
        <row r="46">
          <cell r="D46" t="str">
            <v>Boeing</v>
          </cell>
          <cell r="E46" t="str">
            <v>Pfizer</v>
          </cell>
          <cell r="F46">
            <v>8</v>
          </cell>
          <cell r="G46">
            <v>9</v>
          </cell>
          <cell r="H46">
            <v>6</v>
          </cell>
          <cell r="I46">
            <v>5</v>
          </cell>
          <cell r="J46">
            <v>7</v>
          </cell>
          <cell r="K46">
            <v>10</v>
          </cell>
          <cell r="L46">
            <v>8</v>
          </cell>
          <cell r="M46">
            <v>53</v>
          </cell>
          <cell r="N46">
            <v>8</v>
          </cell>
          <cell r="O46">
            <v>8</v>
          </cell>
          <cell r="P46">
            <v>10</v>
          </cell>
          <cell r="Q46">
            <v>10</v>
          </cell>
          <cell r="R46" t="str">
            <v>NR</v>
          </cell>
          <cell r="S46">
            <v>8</v>
          </cell>
          <cell r="T46">
            <v>9</v>
          </cell>
          <cell r="U46" t="str">
            <v>NR</v>
          </cell>
          <cell r="V46" t="str">
            <v>NR</v>
          </cell>
          <cell r="W46">
            <v>9</v>
          </cell>
          <cell r="X46">
            <v>9</v>
          </cell>
          <cell r="Y46">
            <v>7</v>
          </cell>
          <cell r="Z46">
            <v>10</v>
          </cell>
          <cell r="AA46">
            <v>8</v>
          </cell>
          <cell r="AB46">
            <v>10</v>
          </cell>
          <cell r="AC46" t="str">
            <v>NR</v>
          </cell>
          <cell r="AD46" t="str">
            <v>NR</v>
          </cell>
          <cell r="AE46">
            <v>8</v>
          </cell>
          <cell r="AF46">
            <v>7</v>
          </cell>
          <cell r="AG46" t="str">
            <v>NR</v>
          </cell>
          <cell r="AH46">
            <v>4</v>
          </cell>
          <cell r="AI46" t="str">
            <v>NR</v>
          </cell>
          <cell r="AJ46" t="str">
            <v>NR</v>
          </cell>
          <cell r="AK46">
            <v>9</v>
          </cell>
          <cell r="AL46">
            <v>10</v>
          </cell>
          <cell r="AM46">
            <v>8</v>
          </cell>
          <cell r="AN46" t="str">
            <v>NR</v>
          </cell>
          <cell r="AO46" t="str">
            <v>NR</v>
          </cell>
          <cell r="AP46" t="str">
            <v>NR</v>
          </cell>
          <cell r="AQ46" t="str">
            <v>NR</v>
          </cell>
          <cell r="AS46">
            <v>4</v>
          </cell>
          <cell r="AT46">
            <v>4</v>
          </cell>
          <cell r="AU46">
            <v>4</v>
          </cell>
          <cell r="AV46">
            <v>3</v>
          </cell>
          <cell r="AW46">
            <v>2</v>
          </cell>
          <cell r="AX46">
            <v>8</v>
          </cell>
          <cell r="AY46">
            <v>1</v>
          </cell>
          <cell r="AZ46">
            <v>26</v>
          </cell>
          <cell r="BA46">
            <v>5</v>
          </cell>
          <cell r="BB46">
            <v>3</v>
          </cell>
          <cell r="BC46" t="str">
            <v>NR</v>
          </cell>
          <cell r="BD46">
            <v>9</v>
          </cell>
          <cell r="BE46">
            <v>3</v>
          </cell>
          <cell r="BF46">
            <v>3</v>
          </cell>
          <cell r="BG46">
            <v>7</v>
          </cell>
          <cell r="BH46">
            <v>9</v>
          </cell>
          <cell r="BI46" t="str">
            <v>NR</v>
          </cell>
          <cell r="BJ46">
            <v>3</v>
          </cell>
          <cell r="BK46" t="str">
            <v>NR</v>
          </cell>
          <cell r="BL46">
            <v>4</v>
          </cell>
          <cell r="BM46">
            <v>7</v>
          </cell>
          <cell r="BN46" t="str">
            <v>NR</v>
          </cell>
          <cell r="BO46">
            <v>10</v>
          </cell>
          <cell r="BP46" t="str">
            <v>NR</v>
          </cell>
          <cell r="BQ46" t="str">
            <v>NR</v>
          </cell>
          <cell r="BR46" t="str">
            <v>NR</v>
          </cell>
          <cell r="BS46">
            <v>7</v>
          </cell>
          <cell r="BT46" t="str">
            <v>NR</v>
          </cell>
          <cell r="BU46" t="str">
            <v>NR</v>
          </cell>
          <cell r="BV46" t="str">
            <v>NR</v>
          </cell>
          <cell r="BW46" t="str">
            <v>NR</v>
          </cell>
          <cell r="BX46">
            <v>10</v>
          </cell>
          <cell r="BY46">
            <v>10</v>
          </cell>
          <cell r="BZ46">
            <v>2</v>
          </cell>
          <cell r="CA46" t="str">
            <v>NR</v>
          </cell>
          <cell r="CB46">
            <v>7</v>
          </cell>
          <cell r="CC46">
            <v>7</v>
          </cell>
          <cell r="CD46">
            <v>10</v>
          </cell>
        </row>
        <row r="47">
          <cell r="D47" t="str">
            <v>Boeing</v>
          </cell>
          <cell r="E47" t="str">
            <v>Pfizer</v>
          </cell>
          <cell r="F47">
            <v>7</v>
          </cell>
          <cell r="G47">
            <v>4</v>
          </cell>
          <cell r="H47">
            <v>7</v>
          </cell>
          <cell r="I47">
            <v>4</v>
          </cell>
          <cell r="J47">
            <v>5</v>
          </cell>
          <cell r="K47">
            <v>3</v>
          </cell>
          <cell r="L47">
            <v>3</v>
          </cell>
          <cell r="M47">
            <v>33</v>
          </cell>
          <cell r="N47" t="str">
            <v>NR</v>
          </cell>
          <cell r="O47" t="str">
            <v>NR</v>
          </cell>
          <cell r="P47" t="str">
            <v>NR</v>
          </cell>
          <cell r="Q47" t="str">
            <v>NR</v>
          </cell>
          <cell r="R47" t="str">
            <v>NR</v>
          </cell>
          <cell r="S47" t="str">
            <v>NR</v>
          </cell>
          <cell r="T47" t="str">
            <v>NR</v>
          </cell>
          <cell r="U47" t="str">
            <v>NR</v>
          </cell>
          <cell r="V47" t="str">
            <v>NR</v>
          </cell>
          <cell r="W47" t="str">
            <v>NR</v>
          </cell>
          <cell r="X47" t="str">
            <v>NR</v>
          </cell>
          <cell r="Y47">
            <v>2</v>
          </cell>
          <cell r="Z47" t="str">
            <v>NR</v>
          </cell>
          <cell r="AA47" t="str">
            <v>NR</v>
          </cell>
          <cell r="AB47" t="str">
            <v>NR</v>
          </cell>
          <cell r="AC47" t="str">
            <v>NR</v>
          </cell>
          <cell r="AD47" t="str">
            <v>NR</v>
          </cell>
          <cell r="AE47" t="str">
            <v>NR</v>
          </cell>
          <cell r="AF47" t="str">
            <v>NR</v>
          </cell>
          <cell r="AG47" t="str">
            <v>NR</v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 t="str">
            <v/>
          </cell>
          <cell r="AS47" t="str">
            <v/>
          </cell>
          <cell r="AT47" t="str">
            <v/>
          </cell>
          <cell r="AU47" t="str">
            <v/>
          </cell>
          <cell r="AV47" t="str">
            <v/>
          </cell>
          <cell r="AW47" t="str">
            <v/>
          </cell>
          <cell r="AX47" t="str">
            <v/>
          </cell>
          <cell r="AY47" t="str">
            <v/>
          </cell>
          <cell r="AZ47" t="str">
            <v/>
          </cell>
          <cell r="BA47" t="str">
            <v/>
          </cell>
          <cell r="BB47" t="str">
            <v/>
          </cell>
          <cell r="BC47" t="str">
            <v/>
          </cell>
          <cell r="BD47" t="str">
            <v/>
          </cell>
          <cell r="BE47" t="str">
            <v/>
          </cell>
          <cell r="BF47" t="str">
            <v/>
          </cell>
          <cell r="BG47" t="str">
            <v/>
          </cell>
          <cell r="BH47" t="str">
            <v/>
          </cell>
          <cell r="BI47" t="str">
            <v/>
          </cell>
          <cell r="BJ47" t="str">
            <v/>
          </cell>
          <cell r="BK47" t="str">
            <v/>
          </cell>
          <cell r="BL47" t="str">
            <v/>
          </cell>
          <cell r="BM47" t="str">
            <v/>
          </cell>
          <cell r="BN47" t="str">
            <v/>
          </cell>
          <cell r="BO47" t="str">
            <v/>
          </cell>
          <cell r="BP47" t="str">
            <v/>
          </cell>
          <cell r="BQ47" t="str">
            <v/>
          </cell>
          <cell r="BR47" t="str">
            <v/>
          </cell>
          <cell r="BS47" t="str">
            <v/>
          </cell>
          <cell r="BT47" t="str">
            <v/>
          </cell>
          <cell r="BU47" t="str">
            <v/>
          </cell>
          <cell r="BV47" t="str">
            <v/>
          </cell>
          <cell r="BW47" t="str">
            <v/>
          </cell>
          <cell r="BX47" t="str">
            <v/>
          </cell>
          <cell r="BY47" t="str">
            <v/>
          </cell>
          <cell r="BZ47" t="str">
            <v/>
          </cell>
          <cell r="CA47" t="str">
            <v/>
          </cell>
          <cell r="CB47" t="str">
            <v/>
          </cell>
          <cell r="CC47" t="str">
            <v/>
          </cell>
          <cell r="CD47" t="str">
            <v/>
          </cell>
        </row>
        <row r="48">
          <cell r="D48" t="str">
            <v>Boeing</v>
          </cell>
          <cell r="E48" t="str">
            <v>Pfizer</v>
          </cell>
          <cell r="F48">
            <v>4</v>
          </cell>
          <cell r="G48">
            <v>7</v>
          </cell>
          <cell r="H48">
            <v>7</v>
          </cell>
          <cell r="I48">
            <v>7</v>
          </cell>
          <cell r="J48">
            <v>5</v>
          </cell>
          <cell r="K48">
            <v>7</v>
          </cell>
          <cell r="L48">
            <v>8</v>
          </cell>
          <cell r="M48">
            <v>45</v>
          </cell>
          <cell r="N48" t="str">
            <v>NR</v>
          </cell>
          <cell r="O48" t="str">
            <v>NR</v>
          </cell>
          <cell r="P48">
            <v>6</v>
          </cell>
          <cell r="Q48" t="str">
            <v>NR</v>
          </cell>
          <cell r="R48" t="str">
            <v>NR</v>
          </cell>
          <cell r="S48" t="str">
            <v>NR</v>
          </cell>
          <cell r="T48">
            <v>7</v>
          </cell>
          <cell r="U48" t="str">
            <v>NR</v>
          </cell>
          <cell r="V48" t="str">
            <v>NR</v>
          </cell>
          <cell r="W48" t="str">
            <v>NR</v>
          </cell>
          <cell r="X48" t="str">
            <v>NR</v>
          </cell>
          <cell r="Y48">
            <v>6</v>
          </cell>
          <cell r="Z48">
            <v>6</v>
          </cell>
          <cell r="AA48">
            <v>7</v>
          </cell>
          <cell r="AB48" t="str">
            <v>NR</v>
          </cell>
          <cell r="AC48">
            <v>6</v>
          </cell>
          <cell r="AD48">
            <v>6</v>
          </cell>
          <cell r="AE48">
            <v>6</v>
          </cell>
          <cell r="AF48" t="str">
            <v>NR</v>
          </cell>
          <cell r="AG48" t="str">
            <v>NR</v>
          </cell>
          <cell r="AH48" t="str">
            <v>NR</v>
          </cell>
          <cell r="AI48">
            <v>7</v>
          </cell>
          <cell r="AJ48">
            <v>7</v>
          </cell>
          <cell r="AK48" t="str">
            <v>NR</v>
          </cell>
          <cell r="AL48">
            <v>8</v>
          </cell>
          <cell r="AM48">
            <v>6</v>
          </cell>
          <cell r="AN48" t="str">
            <v>NR</v>
          </cell>
          <cell r="AO48" t="str">
            <v>NR</v>
          </cell>
          <cell r="AP48" t="str">
            <v>NR</v>
          </cell>
          <cell r="AQ48" t="str">
            <v>NR</v>
          </cell>
          <cell r="AS48">
            <v>7</v>
          </cell>
          <cell r="AT48">
            <v>4</v>
          </cell>
          <cell r="AU48">
            <v>5</v>
          </cell>
          <cell r="AV48">
            <v>5</v>
          </cell>
          <cell r="AW48">
            <v>4</v>
          </cell>
          <cell r="AX48">
            <v>8</v>
          </cell>
          <cell r="AY48">
            <v>8</v>
          </cell>
          <cell r="AZ48">
            <v>41</v>
          </cell>
          <cell r="BA48">
            <v>3</v>
          </cell>
          <cell r="BB48">
            <v>5</v>
          </cell>
          <cell r="BC48" t="str">
            <v>NR</v>
          </cell>
          <cell r="BD48">
            <v>7</v>
          </cell>
          <cell r="BE48">
            <v>6</v>
          </cell>
          <cell r="BF48">
            <v>6</v>
          </cell>
          <cell r="BG48">
            <v>6</v>
          </cell>
          <cell r="BH48">
            <v>5</v>
          </cell>
          <cell r="BI48" t="str">
            <v>NR</v>
          </cell>
          <cell r="BJ48">
            <v>6</v>
          </cell>
          <cell r="BK48" t="str">
            <v>NR</v>
          </cell>
          <cell r="BL48">
            <v>5</v>
          </cell>
          <cell r="BM48">
            <v>6</v>
          </cell>
          <cell r="BN48">
            <v>6</v>
          </cell>
          <cell r="BO48">
            <v>6</v>
          </cell>
          <cell r="BP48">
            <v>7</v>
          </cell>
          <cell r="BQ48">
            <v>7</v>
          </cell>
          <cell r="BR48">
            <v>6</v>
          </cell>
          <cell r="BS48">
            <v>6</v>
          </cell>
          <cell r="BT48">
            <v>8</v>
          </cell>
          <cell r="BU48">
            <v>7</v>
          </cell>
          <cell r="BV48">
            <v>6</v>
          </cell>
          <cell r="BW48">
            <v>6</v>
          </cell>
          <cell r="BX48">
            <v>5</v>
          </cell>
          <cell r="BY48">
            <v>6</v>
          </cell>
          <cell r="BZ48">
            <v>6</v>
          </cell>
          <cell r="CA48">
            <v>5</v>
          </cell>
          <cell r="CB48">
            <v>6</v>
          </cell>
          <cell r="CC48">
            <v>7</v>
          </cell>
          <cell r="CD48">
            <v>6</v>
          </cell>
        </row>
        <row r="49">
          <cell r="D49" t="str">
            <v>Boeing</v>
          </cell>
          <cell r="E49" t="str">
            <v>Pfizer</v>
          </cell>
          <cell r="F49">
            <v>9</v>
          </cell>
          <cell r="G49">
            <v>6</v>
          </cell>
          <cell r="H49">
            <v>7</v>
          </cell>
          <cell r="I49">
            <v>9</v>
          </cell>
          <cell r="J49">
            <v>8</v>
          </cell>
          <cell r="K49">
            <v>8</v>
          </cell>
          <cell r="L49">
            <v>7</v>
          </cell>
          <cell r="M49">
            <v>54</v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S49" t="str">
            <v/>
          </cell>
          <cell r="AT49" t="str">
            <v/>
          </cell>
          <cell r="AU49" t="str">
            <v/>
          </cell>
          <cell r="AV49" t="str">
            <v/>
          </cell>
          <cell r="AW49" t="str">
            <v/>
          </cell>
          <cell r="AX49" t="str">
            <v/>
          </cell>
          <cell r="AY49" t="str">
            <v/>
          </cell>
          <cell r="AZ49" t="str">
            <v/>
          </cell>
          <cell r="BA49" t="str">
            <v/>
          </cell>
          <cell r="BB49" t="str">
            <v/>
          </cell>
          <cell r="BC49" t="str">
            <v/>
          </cell>
          <cell r="BD49" t="str">
            <v/>
          </cell>
          <cell r="BE49" t="str">
            <v/>
          </cell>
          <cell r="BF49" t="str">
            <v/>
          </cell>
          <cell r="BG49" t="str">
            <v/>
          </cell>
          <cell r="BH49" t="str">
            <v/>
          </cell>
          <cell r="BI49" t="str">
            <v/>
          </cell>
          <cell r="BJ49" t="str">
            <v/>
          </cell>
          <cell r="BK49" t="str">
            <v/>
          </cell>
          <cell r="BL49" t="str">
            <v/>
          </cell>
          <cell r="BM49" t="str">
            <v/>
          </cell>
          <cell r="BN49" t="str">
            <v/>
          </cell>
          <cell r="BO49" t="str">
            <v/>
          </cell>
          <cell r="BP49" t="str">
            <v/>
          </cell>
          <cell r="BQ49" t="str">
            <v/>
          </cell>
          <cell r="BR49" t="str">
            <v/>
          </cell>
          <cell r="BS49" t="str">
            <v/>
          </cell>
          <cell r="BT49" t="str">
            <v/>
          </cell>
          <cell r="BU49" t="str">
            <v/>
          </cell>
          <cell r="BV49" t="str">
            <v/>
          </cell>
          <cell r="BW49" t="str">
            <v/>
          </cell>
          <cell r="BX49" t="str">
            <v/>
          </cell>
          <cell r="BY49" t="str">
            <v/>
          </cell>
          <cell r="BZ49" t="str">
            <v/>
          </cell>
          <cell r="CA49" t="str">
            <v/>
          </cell>
          <cell r="CB49" t="str">
            <v/>
          </cell>
          <cell r="CC49" t="str">
            <v/>
          </cell>
          <cell r="CD49" t="str">
            <v/>
          </cell>
        </row>
        <row r="50">
          <cell r="D50" t="str">
            <v>Boeing</v>
          </cell>
          <cell r="E50" t="str">
            <v>Pfizer</v>
          </cell>
          <cell r="F50">
            <v>7</v>
          </cell>
          <cell r="G50">
            <v>7</v>
          </cell>
          <cell r="H50">
            <v>7</v>
          </cell>
          <cell r="I50">
            <v>7</v>
          </cell>
          <cell r="J50">
            <v>5</v>
          </cell>
          <cell r="K50">
            <v>7</v>
          </cell>
          <cell r="L50">
            <v>7</v>
          </cell>
          <cell r="M50">
            <v>47</v>
          </cell>
          <cell r="N50" t="str">
            <v/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 t="str">
            <v/>
          </cell>
          <cell r="Y50" t="str">
            <v/>
          </cell>
          <cell r="Z50" t="str">
            <v/>
          </cell>
          <cell r="AA50" t="str">
            <v/>
          </cell>
          <cell r="AB50" t="str">
            <v/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  <cell r="AL50" t="str">
            <v/>
          </cell>
          <cell r="AM50" t="str">
            <v/>
          </cell>
          <cell r="AN50" t="str">
            <v/>
          </cell>
          <cell r="AO50" t="str">
            <v/>
          </cell>
          <cell r="AP50" t="str">
            <v/>
          </cell>
          <cell r="AQ50" t="str">
            <v/>
          </cell>
          <cell r="AS50" t="str">
            <v/>
          </cell>
          <cell r="AT50" t="str">
            <v/>
          </cell>
          <cell r="AU50" t="str">
            <v/>
          </cell>
          <cell r="AV50" t="str">
            <v/>
          </cell>
          <cell r="AW50" t="str">
            <v/>
          </cell>
          <cell r="AX50" t="str">
            <v/>
          </cell>
          <cell r="AY50" t="str">
            <v/>
          </cell>
          <cell r="AZ50" t="str">
            <v/>
          </cell>
          <cell r="BA50" t="str">
            <v/>
          </cell>
          <cell r="BB50" t="str">
            <v/>
          </cell>
          <cell r="BC50" t="str">
            <v/>
          </cell>
          <cell r="BD50" t="str">
            <v/>
          </cell>
          <cell r="BE50" t="str">
            <v/>
          </cell>
          <cell r="BF50" t="str">
            <v/>
          </cell>
          <cell r="BG50" t="str">
            <v/>
          </cell>
          <cell r="BH50" t="str">
            <v/>
          </cell>
          <cell r="BI50" t="str">
            <v/>
          </cell>
          <cell r="BJ50" t="str">
            <v/>
          </cell>
          <cell r="BK50" t="str">
            <v/>
          </cell>
          <cell r="BL50" t="str">
            <v/>
          </cell>
          <cell r="BM50" t="str">
            <v/>
          </cell>
          <cell r="BN50" t="str">
            <v/>
          </cell>
          <cell r="BO50" t="str">
            <v/>
          </cell>
          <cell r="BP50" t="str">
            <v/>
          </cell>
          <cell r="BQ50" t="str">
            <v/>
          </cell>
          <cell r="BR50" t="str">
            <v/>
          </cell>
          <cell r="BS50" t="str">
            <v/>
          </cell>
          <cell r="BT50" t="str">
            <v/>
          </cell>
          <cell r="BU50" t="str">
            <v/>
          </cell>
          <cell r="BV50" t="str">
            <v/>
          </cell>
          <cell r="BW50" t="str">
            <v/>
          </cell>
          <cell r="BX50" t="str">
            <v/>
          </cell>
          <cell r="BY50" t="str">
            <v/>
          </cell>
          <cell r="BZ50" t="str">
            <v/>
          </cell>
          <cell r="CA50" t="str">
            <v/>
          </cell>
          <cell r="CB50" t="str">
            <v/>
          </cell>
          <cell r="CC50" t="str">
            <v/>
          </cell>
          <cell r="CD50" t="str">
            <v/>
          </cell>
        </row>
        <row r="51">
          <cell r="D51" t="str">
            <v>Boeing</v>
          </cell>
          <cell r="E51" t="str">
            <v>Pfizer</v>
          </cell>
          <cell r="F51">
            <v>8</v>
          </cell>
          <cell r="G51">
            <v>6</v>
          </cell>
          <cell r="H51">
            <v>8</v>
          </cell>
          <cell r="I51">
            <v>5</v>
          </cell>
          <cell r="J51">
            <v>5</v>
          </cell>
          <cell r="K51">
            <v>10</v>
          </cell>
          <cell r="L51">
            <v>8</v>
          </cell>
          <cell r="M51">
            <v>50</v>
          </cell>
          <cell r="N51">
            <v>10</v>
          </cell>
          <cell r="O51">
            <v>10</v>
          </cell>
          <cell r="P51" t="str">
            <v>NR</v>
          </cell>
          <cell r="Q51" t="str">
            <v>NR</v>
          </cell>
          <cell r="R51" t="str">
            <v>NR</v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S51" t="str">
            <v/>
          </cell>
          <cell r="AT51" t="str">
            <v/>
          </cell>
          <cell r="AU51" t="str">
            <v/>
          </cell>
          <cell r="AV51" t="str">
            <v/>
          </cell>
          <cell r="AW51" t="str">
            <v/>
          </cell>
          <cell r="AX51" t="str">
            <v/>
          </cell>
          <cell r="AY51" t="str">
            <v/>
          </cell>
          <cell r="AZ51" t="str">
            <v/>
          </cell>
          <cell r="BA51" t="str">
            <v/>
          </cell>
          <cell r="BB51" t="str">
            <v/>
          </cell>
          <cell r="BC51" t="str">
            <v/>
          </cell>
          <cell r="BD51" t="str">
            <v/>
          </cell>
          <cell r="BE51" t="str">
            <v/>
          </cell>
          <cell r="BF51" t="str">
            <v/>
          </cell>
          <cell r="BG51" t="str">
            <v/>
          </cell>
          <cell r="BH51" t="str">
            <v/>
          </cell>
          <cell r="BI51" t="str">
            <v/>
          </cell>
          <cell r="BJ51" t="str">
            <v/>
          </cell>
          <cell r="BK51" t="str">
            <v/>
          </cell>
          <cell r="BL51" t="str">
            <v/>
          </cell>
          <cell r="BM51" t="str">
            <v/>
          </cell>
          <cell r="BN51" t="str">
            <v/>
          </cell>
          <cell r="BO51" t="str">
            <v/>
          </cell>
          <cell r="BP51" t="str">
            <v/>
          </cell>
          <cell r="BQ51" t="str">
            <v/>
          </cell>
          <cell r="BR51" t="str">
            <v/>
          </cell>
          <cell r="BS51" t="str">
            <v/>
          </cell>
          <cell r="BT51" t="str">
            <v/>
          </cell>
          <cell r="BU51" t="str">
            <v/>
          </cell>
          <cell r="BV51" t="str">
            <v/>
          </cell>
          <cell r="BW51" t="str">
            <v/>
          </cell>
          <cell r="BX51" t="str">
            <v/>
          </cell>
          <cell r="BY51" t="str">
            <v/>
          </cell>
          <cell r="BZ51" t="str">
            <v/>
          </cell>
          <cell r="CA51" t="str">
            <v/>
          </cell>
          <cell r="CB51" t="str">
            <v/>
          </cell>
          <cell r="CC51" t="str">
            <v/>
          </cell>
          <cell r="CD51" t="str">
            <v/>
          </cell>
        </row>
        <row r="52">
          <cell r="D52" t="str">
            <v>Boeing</v>
          </cell>
          <cell r="E52" t="str">
            <v>Pfizer</v>
          </cell>
          <cell r="F52">
            <v>2</v>
          </cell>
          <cell r="G52">
            <v>5</v>
          </cell>
          <cell r="H52">
            <v>1</v>
          </cell>
          <cell r="I52">
            <v>2</v>
          </cell>
          <cell r="J52">
            <v>3</v>
          </cell>
          <cell r="K52">
            <v>1</v>
          </cell>
          <cell r="L52">
            <v>2</v>
          </cell>
          <cell r="M52">
            <v>16</v>
          </cell>
          <cell r="N52">
            <v>1</v>
          </cell>
          <cell r="O52" t="str">
            <v>NR</v>
          </cell>
          <cell r="P52" t="str">
            <v>NR</v>
          </cell>
          <cell r="Q52" t="str">
            <v>NR</v>
          </cell>
          <cell r="R52" t="str">
            <v>NR</v>
          </cell>
          <cell r="S52" t="str">
            <v>NR</v>
          </cell>
          <cell r="T52" t="str">
            <v>NR</v>
          </cell>
          <cell r="U52" t="str">
            <v>NR</v>
          </cell>
          <cell r="V52" t="str">
            <v>NR</v>
          </cell>
          <cell r="W52" t="str">
            <v>NR</v>
          </cell>
          <cell r="X52" t="str">
            <v>NR</v>
          </cell>
          <cell r="Y52" t="str">
            <v>NR</v>
          </cell>
          <cell r="Z52" t="str">
            <v>NR</v>
          </cell>
          <cell r="AA52" t="str">
            <v>NR</v>
          </cell>
          <cell r="AB52" t="str">
            <v>NR</v>
          </cell>
          <cell r="AC52" t="str">
            <v>NR</v>
          </cell>
          <cell r="AD52" t="str">
            <v>NR</v>
          </cell>
          <cell r="AE52" t="str">
            <v>NR</v>
          </cell>
          <cell r="AF52" t="str">
            <v>NR</v>
          </cell>
          <cell r="AG52" t="str">
            <v>NR</v>
          </cell>
          <cell r="AH52" t="str">
            <v>NR</v>
          </cell>
          <cell r="AI52" t="str">
            <v>NR</v>
          </cell>
          <cell r="AJ52" t="str">
            <v>NR</v>
          </cell>
          <cell r="AK52" t="str">
            <v>NR</v>
          </cell>
          <cell r="AL52" t="str">
            <v>NR</v>
          </cell>
          <cell r="AM52" t="str">
            <v>NR</v>
          </cell>
          <cell r="AN52" t="str">
            <v>NR</v>
          </cell>
          <cell r="AO52" t="str">
            <v>NR</v>
          </cell>
          <cell r="AP52" t="str">
            <v>NR</v>
          </cell>
          <cell r="AQ52" t="str">
            <v>NR</v>
          </cell>
          <cell r="AS52">
            <v>1</v>
          </cell>
          <cell r="AT52">
            <v>1</v>
          </cell>
          <cell r="AU52">
            <v>1</v>
          </cell>
          <cell r="AV52">
            <v>1</v>
          </cell>
          <cell r="AW52">
            <v>1</v>
          </cell>
          <cell r="AX52">
            <v>1</v>
          </cell>
          <cell r="AY52">
            <v>1</v>
          </cell>
          <cell r="AZ52">
            <v>7</v>
          </cell>
          <cell r="BA52" t="str">
            <v>NR</v>
          </cell>
          <cell r="BB52" t="str">
            <v>NR</v>
          </cell>
          <cell r="BC52" t="str">
            <v>NR</v>
          </cell>
          <cell r="BD52" t="str">
            <v>NR</v>
          </cell>
          <cell r="BE52" t="str">
            <v>NR</v>
          </cell>
          <cell r="BF52" t="str">
            <v>NR</v>
          </cell>
          <cell r="BG52" t="str">
            <v>NR</v>
          </cell>
          <cell r="BH52" t="str">
            <v>NR</v>
          </cell>
          <cell r="BI52" t="str">
            <v>NR</v>
          </cell>
          <cell r="BJ52" t="str">
            <v>NR</v>
          </cell>
          <cell r="BK52" t="str">
            <v>NR</v>
          </cell>
          <cell r="BL52" t="str">
            <v>NR</v>
          </cell>
          <cell r="BM52" t="str">
            <v>NR</v>
          </cell>
          <cell r="BN52" t="str">
            <v>NR</v>
          </cell>
          <cell r="BO52" t="str">
            <v>NR</v>
          </cell>
          <cell r="BP52" t="str">
            <v>NR</v>
          </cell>
          <cell r="BQ52" t="str">
            <v>NR</v>
          </cell>
          <cell r="BR52" t="str">
            <v>NR</v>
          </cell>
          <cell r="BS52" t="str">
            <v>NR</v>
          </cell>
          <cell r="BT52" t="str">
            <v>NR</v>
          </cell>
          <cell r="BU52" t="str">
            <v>NR</v>
          </cell>
          <cell r="BV52" t="str">
            <v>NR</v>
          </cell>
          <cell r="BW52" t="str">
            <v>NR</v>
          </cell>
          <cell r="BX52" t="str">
            <v>NR</v>
          </cell>
          <cell r="BY52" t="str">
            <v>NR</v>
          </cell>
          <cell r="BZ52" t="str">
            <v>NR</v>
          </cell>
          <cell r="CA52" t="str">
            <v>NR</v>
          </cell>
          <cell r="CB52" t="str">
            <v>NR</v>
          </cell>
          <cell r="CC52" t="str">
            <v>NR</v>
          </cell>
          <cell r="CD52" t="str">
            <v>NR</v>
          </cell>
        </row>
        <row r="53">
          <cell r="D53" t="str">
            <v>Boeing</v>
          </cell>
          <cell r="E53" t="str">
            <v>Pfizer</v>
          </cell>
          <cell r="F53">
            <v>5</v>
          </cell>
          <cell r="G53">
            <v>5</v>
          </cell>
          <cell r="H53">
            <v>7</v>
          </cell>
          <cell r="I53">
            <v>5</v>
          </cell>
          <cell r="J53">
            <v>5</v>
          </cell>
          <cell r="K53">
            <v>8</v>
          </cell>
          <cell r="L53">
            <v>7</v>
          </cell>
          <cell r="M53">
            <v>42</v>
          </cell>
          <cell r="N53">
            <v>8</v>
          </cell>
          <cell r="O53" t="str">
            <v>NR</v>
          </cell>
          <cell r="P53">
            <v>7</v>
          </cell>
          <cell r="Q53" t="str">
            <v>NR</v>
          </cell>
          <cell r="R53">
            <v>5</v>
          </cell>
          <cell r="S53">
            <v>6</v>
          </cell>
          <cell r="T53">
            <v>8</v>
          </cell>
          <cell r="U53">
            <v>8</v>
          </cell>
          <cell r="V53">
            <v>6</v>
          </cell>
          <cell r="W53" t="str">
            <v>NR</v>
          </cell>
          <cell r="X53">
            <v>7</v>
          </cell>
          <cell r="Y53">
            <v>5</v>
          </cell>
          <cell r="Z53">
            <v>6</v>
          </cell>
          <cell r="AA53" t="str">
            <v>NR</v>
          </cell>
          <cell r="AB53">
            <v>8</v>
          </cell>
          <cell r="AC53" t="str">
            <v>NR</v>
          </cell>
          <cell r="AD53">
            <v>7</v>
          </cell>
          <cell r="AE53">
            <v>3</v>
          </cell>
          <cell r="AF53" t="str">
            <v>NR</v>
          </cell>
          <cell r="AG53">
            <v>3</v>
          </cell>
          <cell r="AH53">
            <v>3</v>
          </cell>
          <cell r="AI53">
            <v>3</v>
          </cell>
          <cell r="AJ53" t="str">
            <v>NR</v>
          </cell>
          <cell r="AK53">
            <v>7</v>
          </cell>
          <cell r="AL53">
            <v>8</v>
          </cell>
          <cell r="AM53">
            <v>5</v>
          </cell>
          <cell r="AN53" t="str">
            <v>NR</v>
          </cell>
          <cell r="AO53">
            <v>8</v>
          </cell>
          <cell r="AP53">
            <v>6</v>
          </cell>
          <cell r="AQ53">
            <v>8</v>
          </cell>
          <cell r="AS53">
            <v>5</v>
          </cell>
          <cell r="AT53">
            <v>5</v>
          </cell>
          <cell r="AU53">
            <v>7</v>
          </cell>
          <cell r="AV53">
            <v>4</v>
          </cell>
          <cell r="AW53">
            <v>3</v>
          </cell>
          <cell r="AX53">
            <v>5</v>
          </cell>
          <cell r="AY53">
            <v>5</v>
          </cell>
          <cell r="AZ53">
            <v>34</v>
          </cell>
          <cell r="BA53">
            <v>7</v>
          </cell>
          <cell r="BB53">
            <v>7</v>
          </cell>
          <cell r="BC53">
            <v>7</v>
          </cell>
          <cell r="BD53" t="str">
            <v>NR</v>
          </cell>
          <cell r="BE53">
            <v>4</v>
          </cell>
          <cell r="BF53">
            <v>3</v>
          </cell>
          <cell r="BG53">
            <v>8</v>
          </cell>
          <cell r="BH53" t="str">
            <v>NR</v>
          </cell>
          <cell r="BI53" t="str">
            <v>NR</v>
          </cell>
          <cell r="BJ53">
            <v>4</v>
          </cell>
          <cell r="BK53">
            <v>7</v>
          </cell>
          <cell r="BL53">
            <v>4</v>
          </cell>
          <cell r="BM53">
            <v>4</v>
          </cell>
          <cell r="BN53" t="str">
            <v>NR</v>
          </cell>
          <cell r="BO53">
            <v>8</v>
          </cell>
          <cell r="BP53" t="str">
            <v>NR</v>
          </cell>
          <cell r="BQ53" t="str">
            <v>NR</v>
          </cell>
          <cell r="BR53">
            <v>5</v>
          </cell>
          <cell r="BS53">
            <v>6</v>
          </cell>
          <cell r="BT53">
            <v>3</v>
          </cell>
          <cell r="BU53">
            <v>4</v>
          </cell>
          <cell r="BV53">
            <v>5</v>
          </cell>
          <cell r="BW53" t="str">
            <v>NR</v>
          </cell>
          <cell r="BX53">
            <v>6</v>
          </cell>
          <cell r="BY53">
            <v>8</v>
          </cell>
          <cell r="BZ53">
            <v>5</v>
          </cell>
          <cell r="CA53" t="str">
            <v>NR</v>
          </cell>
          <cell r="CB53">
            <v>5</v>
          </cell>
          <cell r="CC53">
            <v>5</v>
          </cell>
          <cell r="CD53">
            <v>5</v>
          </cell>
        </row>
        <row r="54">
          <cell r="D54" t="str">
            <v>Boeing</v>
          </cell>
          <cell r="E54" t="str">
            <v>Pfizer</v>
          </cell>
          <cell r="F54">
            <v>5</v>
          </cell>
          <cell r="G54">
            <v>5</v>
          </cell>
          <cell r="H54">
            <v>3</v>
          </cell>
          <cell r="I54">
            <v>4</v>
          </cell>
          <cell r="J54">
            <v>2</v>
          </cell>
          <cell r="K54">
            <v>7</v>
          </cell>
          <cell r="L54">
            <v>5</v>
          </cell>
          <cell r="M54">
            <v>31</v>
          </cell>
          <cell r="N54">
            <v>6</v>
          </cell>
          <cell r="O54">
            <v>4</v>
          </cell>
          <cell r="P54">
            <v>4</v>
          </cell>
          <cell r="Q54">
            <v>8</v>
          </cell>
          <cell r="R54">
            <v>5</v>
          </cell>
          <cell r="S54">
            <v>5</v>
          </cell>
          <cell r="T54">
            <v>5</v>
          </cell>
          <cell r="U54">
            <v>7</v>
          </cell>
          <cell r="V54">
            <v>5</v>
          </cell>
          <cell r="W54">
            <v>4</v>
          </cell>
          <cell r="X54">
            <v>4</v>
          </cell>
          <cell r="Y54">
            <v>4</v>
          </cell>
          <cell r="Z54">
            <v>4</v>
          </cell>
          <cell r="AA54">
            <v>3</v>
          </cell>
          <cell r="AB54">
            <v>9</v>
          </cell>
          <cell r="AC54">
            <v>6</v>
          </cell>
          <cell r="AD54">
            <v>7</v>
          </cell>
          <cell r="AE54">
            <v>4</v>
          </cell>
          <cell r="AF54">
            <v>5</v>
          </cell>
          <cell r="AG54">
            <v>4</v>
          </cell>
          <cell r="AH54">
            <v>4</v>
          </cell>
          <cell r="AI54">
            <v>7</v>
          </cell>
          <cell r="AJ54">
            <v>6</v>
          </cell>
          <cell r="AK54">
            <v>8</v>
          </cell>
          <cell r="AL54">
            <v>10</v>
          </cell>
          <cell r="AM54">
            <v>8</v>
          </cell>
          <cell r="AN54">
            <v>6</v>
          </cell>
          <cell r="AO54">
            <v>8</v>
          </cell>
          <cell r="AP54">
            <v>7</v>
          </cell>
          <cell r="AQ54">
            <v>9</v>
          </cell>
          <cell r="AS54">
            <v>4</v>
          </cell>
          <cell r="AT54">
            <v>4</v>
          </cell>
          <cell r="AU54">
            <v>3</v>
          </cell>
          <cell r="AV54">
            <v>3</v>
          </cell>
          <cell r="AW54">
            <v>3</v>
          </cell>
          <cell r="AX54">
            <v>7</v>
          </cell>
          <cell r="AY54">
            <v>7</v>
          </cell>
          <cell r="AZ54">
            <v>31</v>
          </cell>
          <cell r="BA54">
            <v>1</v>
          </cell>
          <cell r="BB54">
            <v>3</v>
          </cell>
          <cell r="BC54">
            <v>3</v>
          </cell>
          <cell r="BD54" t="str">
            <v>NR</v>
          </cell>
          <cell r="BE54">
            <v>3</v>
          </cell>
          <cell r="BF54">
            <v>4</v>
          </cell>
          <cell r="BG54">
            <v>6</v>
          </cell>
          <cell r="BH54">
            <v>7</v>
          </cell>
          <cell r="BI54">
            <v>7</v>
          </cell>
          <cell r="BJ54">
            <v>5</v>
          </cell>
          <cell r="BK54">
            <v>4</v>
          </cell>
          <cell r="BL54">
            <v>4</v>
          </cell>
          <cell r="BM54">
            <v>5</v>
          </cell>
          <cell r="BN54">
            <v>4</v>
          </cell>
          <cell r="BO54">
            <v>7</v>
          </cell>
          <cell r="BP54">
            <v>5</v>
          </cell>
          <cell r="BQ54">
            <v>5</v>
          </cell>
          <cell r="BR54">
            <v>4</v>
          </cell>
          <cell r="BS54">
            <v>5</v>
          </cell>
          <cell r="BT54">
            <v>4</v>
          </cell>
          <cell r="BU54">
            <v>4</v>
          </cell>
          <cell r="BV54">
            <v>4</v>
          </cell>
          <cell r="BW54">
            <v>4</v>
          </cell>
          <cell r="BX54">
            <v>8</v>
          </cell>
          <cell r="BY54">
            <v>10</v>
          </cell>
          <cell r="BZ54">
            <v>4</v>
          </cell>
          <cell r="CA54" t="str">
            <v>NR</v>
          </cell>
          <cell r="CB54">
            <v>6</v>
          </cell>
          <cell r="CC54">
            <v>6</v>
          </cell>
          <cell r="CD54">
            <v>8</v>
          </cell>
        </row>
        <row r="55">
          <cell r="D55" t="str">
            <v>Boeing</v>
          </cell>
          <cell r="E55" t="str">
            <v>Pfizer</v>
          </cell>
          <cell r="F55">
            <v>4</v>
          </cell>
          <cell r="G55">
            <v>6</v>
          </cell>
          <cell r="H55">
            <v>7</v>
          </cell>
          <cell r="I55">
            <v>5</v>
          </cell>
          <cell r="J55">
            <v>3</v>
          </cell>
          <cell r="K55">
            <v>3</v>
          </cell>
          <cell r="L55">
            <v>1</v>
          </cell>
          <cell r="M55">
            <v>29</v>
          </cell>
          <cell r="N55">
            <v>2</v>
          </cell>
          <cell r="O55">
            <v>2</v>
          </cell>
          <cell r="P55">
            <v>2</v>
          </cell>
          <cell r="Q55">
            <v>1</v>
          </cell>
          <cell r="R55">
            <v>1</v>
          </cell>
          <cell r="S55">
            <v>2</v>
          </cell>
          <cell r="T55">
            <v>2</v>
          </cell>
          <cell r="U55">
            <v>2</v>
          </cell>
          <cell r="V55">
            <v>2</v>
          </cell>
          <cell r="W55">
            <v>4</v>
          </cell>
          <cell r="X55" t="str">
            <v>NR</v>
          </cell>
          <cell r="Y55">
            <v>4</v>
          </cell>
          <cell r="Z55">
            <v>2</v>
          </cell>
          <cell r="AA55" t="str">
            <v/>
          </cell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  <cell r="AN55" t="str">
            <v/>
          </cell>
          <cell r="AO55" t="str">
            <v/>
          </cell>
          <cell r="AP55" t="str">
            <v/>
          </cell>
          <cell r="AQ55" t="str">
            <v/>
          </cell>
          <cell r="AS55" t="str">
            <v/>
          </cell>
          <cell r="AT55" t="str">
            <v/>
          </cell>
          <cell r="AU55" t="str">
            <v/>
          </cell>
          <cell r="AV55" t="str">
            <v/>
          </cell>
          <cell r="AW55" t="str">
            <v/>
          </cell>
          <cell r="AX55" t="str">
            <v/>
          </cell>
          <cell r="AY55" t="str">
            <v/>
          </cell>
          <cell r="AZ55" t="str">
            <v/>
          </cell>
          <cell r="BA55" t="str">
            <v/>
          </cell>
          <cell r="BB55" t="str">
            <v/>
          </cell>
          <cell r="BC55" t="str">
            <v/>
          </cell>
          <cell r="BD55" t="str">
            <v/>
          </cell>
          <cell r="BE55" t="str">
            <v/>
          </cell>
          <cell r="BF55" t="str">
            <v/>
          </cell>
          <cell r="BG55" t="str">
            <v/>
          </cell>
          <cell r="BH55" t="str">
            <v/>
          </cell>
          <cell r="BI55" t="str">
            <v/>
          </cell>
          <cell r="BJ55" t="str">
            <v/>
          </cell>
          <cell r="BK55" t="str">
            <v/>
          </cell>
          <cell r="BL55" t="str">
            <v/>
          </cell>
          <cell r="BM55" t="str">
            <v/>
          </cell>
          <cell r="BN55" t="str">
            <v/>
          </cell>
          <cell r="BO55" t="str">
            <v/>
          </cell>
          <cell r="BP55" t="str">
            <v/>
          </cell>
          <cell r="BQ55" t="str">
            <v/>
          </cell>
          <cell r="BR55" t="str">
            <v/>
          </cell>
          <cell r="BS55" t="str">
            <v/>
          </cell>
          <cell r="BT55" t="str">
            <v/>
          </cell>
          <cell r="BU55" t="str">
            <v/>
          </cell>
          <cell r="BV55" t="str">
            <v/>
          </cell>
          <cell r="BW55" t="str">
            <v/>
          </cell>
          <cell r="BX55" t="str">
            <v/>
          </cell>
          <cell r="BY55" t="str">
            <v/>
          </cell>
          <cell r="BZ55" t="str">
            <v/>
          </cell>
          <cell r="CA55" t="str">
            <v/>
          </cell>
          <cell r="CB55" t="str">
            <v/>
          </cell>
          <cell r="CC55" t="str">
            <v/>
          </cell>
          <cell r="CD55" t="str">
            <v/>
          </cell>
        </row>
        <row r="56">
          <cell r="D56" t="str">
            <v>Boeing</v>
          </cell>
          <cell r="E56" t="str">
            <v>Pfizer</v>
          </cell>
          <cell r="F56">
            <v>7</v>
          </cell>
          <cell r="G56">
            <v>8</v>
          </cell>
          <cell r="H56">
            <v>5</v>
          </cell>
          <cell r="I56">
            <v>7</v>
          </cell>
          <cell r="J56">
            <v>8</v>
          </cell>
          <cell r="K56">
            <v>9</v>
          </cell>
          <cell r="L56">
            <v>8</v>
          </cell>
          <cell r="M56">
            <v>52</v>
          </cell>
          <cell r="N56">
            <v>7</v>
          </cell>
          <cell r="O56">
            <v>8</v>
          </cell>
          <cell r="P56">
            <v>5</v>
          </cell>
          <cell r="Q56">
            <v>8</v>
          </cell>
          <cell r="R56">
            <v>6</v>
          </cell>
          <cell r="S56">
            <v>6</v>
          </cell>
          <cell r="T56">
            <v>8</v>
          </cell>
          <cell r="U56">
            <v>9</v>
          </cell>
          <cell r="V56">
            <v>8</v>
          </cell>
          <cell r="W56">
            <v>6</v>
          </cell>
          <cell r="X56">
            <v>7</v>
          </cell>
          <cell r="Y56">
            <v>7</v>
          </cell>
          <cell r="Z56">
            <v>9</v>
          </cell>
          <cell r="AA56">
            <v>5</v>
          </cell>
          <cell r="AB56">
            <v>9</v>
          </cell>
          <cell r="AC56">
            <v>7</v>
          </cell>
          <cell r="AD56">
            <v>8</v>
          </cell>
          <cell r="AE56">
            <v>6</v>
          </cell>
          <cell r="AF56">
            <v>7</v>
          </cell>
          <cell r="AG56">
            <v>6</v>
          </cell>
          <cell r="AH56">
            <v>7</v>
          </cell>
          <cell r="AI56">
            <v>7</v>
          </cell>
          <cell r="AJ56">
            <v>6</v>
          </cell>
          <cell r="AK56">
            <v>9</v>
          </cell>
          <cell r="AL56">
            <v>9</v>
          </cell>
          <cell r="AM56" t="str">
            <v/>
          </cell>
          <cell r="AN56" t="str">
            <v/>
          </cell>
          <cell r="AO56" t="str">
            <v/>
          </cell>
          <cell r="AP56" t="str">
            <v/>
          </cell>
          <cell r="AQ56" t="str">
            <v/>
          </cell>
          <cell r="AS56" t="str">
            <v/>
          </cell>
          <cell r="AT56" t="str">
            <v/>
          </cell>
          <cell r="AU56" t="str">
            <v/>
          </cell>
          <cell r="AV56" t="str">
            <v/>
          </cell>
          <cell r="AW56" t="str">
            <v/>
          </cell>
          <cell r="AX56" t="str">
            <v/>
          </cell>
          <cell r="AY56" t="str">
            <v/>
          </cell>
          <cell r="AZ56" t="str">
            <v/>
          </cell>
          <cell r="BA56" t="str">
            <v/>
          </cell>
          <cell r="BB56" t="str">
            <v/>
          </cell>
          <cell r="BC56" t="str">
            <v/>
          </cell>
          <cell r="BD56" t="str">
            <v/>
          </cell>
          <cell r="BE56" t="str">
            <v/>
          </cell>
          <cell r="BF56" t="str">
            <v/>
          </cell>
          <cell r="BG56" t="str">
            <v/>
          </cell>
          <cell r="BH56" t="str">
            <v/>
          </cell>
          <cell r="BI56" t="str">
            <v/>
          </cell>
          <cell r="BJ56" t="str">
            <v/>
          </cell>
          <cell r="BK56" t="str">
            <v/>
          </cell>
          <cell r="BL56" t="str">
            <v/>
          </cell>
          <cell r="BM56" t="str">
            <v/>
          </cell>
          <cell r="BN56" t="str">
            <v/>
          </cell>
          <cell r="BO56" t="str">
            <v/>
          </cell>
          <cell r="BP56" t="str">
            <v/>
          </cell>
          <cell r="BQ56" t="str">
            <v/>
          </cell>
          <cell r="BR56" t="str">
            <v/>
          </cell>
          <cell r="BS56" t="str">
            <v/>
          </cell>
          <cell r="BT56" t="str">
            <v/>
          </cell>
          <cell r="BU56" t="str">
            <v/>
          </cell>
          <cell r="BV56" t="str">
            <v/>
          </cell>
          <cell r="BW56" t="str">
            <v/>
          </cell>
          <cell r="BX56" t="str">
            <v/>
          </cell>
          <cell r="BY56" t="str">
            <v/>
          </cell>
          <cell r="BZ56" t="str">
            <v/>
          </cell>
          <cell r="CA56" t="str">
            <v/>
          </cell>
          <cell r="CB56" t="str">
            <v/>
          </cell>
          <cell r="CC56" t="str">
            <v/>
          </cell>
          <cell r="CD56" t="str">
            <v/>
          </cell>
        </row>
        <row r="57">
          <cell r="D57" t="str">
            <v>Boeing</v>
          </cell>
          <cell r="E57" t="str">
            <v>Pfizer</v>
          </cell>
          <cell r="F57">
            <v>8</v>
          </cell>
          <cell r="G57">
            <v>8</v>
          </cell>
          <cell r="H57">
            <v>5</v>
          </cell>
          <cell r="I57">
            <v>5</v>
          </cell>
          <cell r="J57">
            <v>6</v>
          </cell>
          <cell r="K57">
            <v>6</v>
          </cell>
          <cell r="L57">
            <v>6</v>
          </cell>
          <cell r="M57">
            <v>44</v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 t="str">
            <v/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 t="str">
            <v/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S57" t="str">
            <v/>
          </cell>
          <cell r="AT57" t="str">
            <v/>
          </cell>
          <cell r="AU57" t="str">
            <v/>
          </cell>
          <cell r="AV57" t="str">
            <v/>
          </cell>
          <cell r="AW57" t="str">
            <v/>
          </cell>
          <cell r="AX57" t="str">
            <v/>
          </cell>
          <cell r="AY57" t="str">
            <v/>
          </cell>
          <cell r="AZ57" t="str">
            <v/>
          </cell>
          <cell r="BA57" t="str">
            <v/>
          </cell>
          <cell r="BB57" t="str">
            <v/>
          </cell>
          <cell r="BC57" t="str">
            <v/>
          </cell>
          <cell r="BD57" t="str">
            <v/>
          </cell>
          <cell r="BE57" t="str">
            <v/>
          </cell>
          <cell r="BF57" t="str">
            <v/>
          </cell>
          <cell r="BG57" t="str">
            <v/>
          </cell>
          <cell r="BH57" t="str">
            <v/>
          </cell>
          <cell r="BI57" t="str">
            <v/>
          </cell>
          <cell r="BJ57" t="str">
            <v/>
          </cell>
          <cell r="BK57" t="str">
            <v/>
          </cell>
          <cell r="BL57" t="str">
            <v/>
          </cell>
          <cell r="BM57" t="str">
            <v/>
          </cell>
          <cell r="BN57" t="str">
            <v/>
          </cell>
          <cell r="BO57" t="str">
            <v/>
          </cell>
          <cell r="BP57" t="str">
            <v/>
          </cell>
          <cell r="BQ57" t="str">
            <v/>
          </cell>
          <cell r="BR57" t="str">
            <v/>
          </cell>
          <cell r="BS57" t="str">
            <v/>
          </cell>
          <cell r="BT57" t="str">
            <v/>
          </cell>
          <cell r="BU57" t="str">
            <v/>
          </cell>
          <cell r="BV57" t="str">
            <v/>
          </cell>
          <cell r="BW57" t="str">
            <v/>
          </cell>
          <cell r="BX57" t="str">
            <v/>
          </cell>
          <cell r="BY57" t="str">
            <v/>
          </cell>
          <cell r="BZ57" t="str">
            <v/>
          </cell>
          <cell r="CA57" t="str">
            <v/>
          </cell>
          <cell r="CB57" t="str">
            <v/>
          </cell>
          <cell r="CC57" t="str">
            <v/>
          </cell>
          <cell r="CD57" t="str">
            <v/>
          </cell>
        </row>
        <row r="58">
          <cell r="D58" t="str">
            <v>Boeing</v>
          </cell>
          <cell r="E58" t="str">
            <v>Pfizer</v>
          </cell>
          <cell r="F58">
            <v>5</v>
          </cell>
          <cell r="G58">
            <v>5</v>
          </cell>
          <cell r="H58">
            <v>6</v>
          </cell>
          <cell r="I58">
            <v>5</v>
          </cell>
          <cell r="J58">
            <v>5</v>
          </cell>
          <cell r="K58">
            <v>5</v>
          </cell>
          <cell r="L58">
            <v>5</v>
          </cell>
          <cell r="M58">
            <v>36</v>
          </cell>
          <cell r="N58">
            <v>8</v>
          </cell>
          <cell r="O58">
            <v>8</v>
          </cell>
          <cell r="P58">
            <v>8</v>
          </cell>
          <cell r="Q58">
            <v>6</v>
          </cell>
          <cell r="R58">
            <v>7</v>
          </cell>
          <cell r="S58">
            <v>5</v>
          </cell>
          <cell r="T58">
            <v>7</v>
          </cell>
          <cell r="U58">
            <v>7</v>
          </cell>
          <cell r="V58">
            <v>6</v>
          </cell>
          <cell r="W58">
            <v>5</v>
          </cell>
          <cell r="X58">
            <v>5</v>
          </cell>
          <cell r="Y58">
            <v>4</v>
          </cell>
          <cell r="Z58">
            <v>5</v>
          </cell>
          <cell r="AA58">
            <v>4</v>
          </cell>
          <cell r="AB58">
            <v>5</v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 t="str">
            <v/>
          </cell>
          <cell r="AH58" t="str">
            <v/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 t="str">
            <v/>
          </cell>
          <cell r="AN58" t="str">
            <v/>
          </cell>
          <cell r="AO58" t="str">
            <v/>
          </cell>
          <cell r="AP58" t="str">
            <v/>
          </cell>
          <cell r="AQ58" t="str">
            <v/>
          </cell>
          <cell r="AS58" t="str">
            <v/>
          </cell>
          <cell r="AT58" t="str">
            <v/>
          </cell>
          <cell r="AU58" t="str">
            <v/>
          </cell>
          <cell r="AV58" t="str">
            <v/>
          </cell>
          <cell r="AW58" t="str">
            <v/>
          </cell>
          <cell r="AX58" t="str">
            <v/>
          </cell>
          <cell r="AY58" t="str">
            <v/>
          </cell>
          <cell r="AZ58" t="str">
            <v/>
          </cell>
          <cell r="BA58" t="str">
            <v/>
          </cell>
          <cell r="BB58" t="str">
            <v/>
          </cell>
          <cell r="BC58" t="str">
            <v/>
          </cell>
          <cell r="BD58" t="str">
            <v/>
          </cell>
          <cell r="BE58" t="str">
            <v/>
          </cell>
          <cell r="BF58" t="str">
            <v/>
          </cell>
          <cell r="BG58" t="str">
            <v/>
          </cell>
          <cell r="BH58" t="str">
            <v/>
          </cell>
          <cell r="BI58" t="str">
            <v/>
          </cell>
          <cell r="BJ58" t="str">
            <v/>
          </cell>
          <cell r="BK58" t="str">
            <v/>
          </cell>
          <cell r="BL58" t="str">
            <v/>
          </cell>
          <cell r="BM58" t="str">
            <v/>
          </cell>
          <cell r="BN58" t="str">
            <v/>
          </cell>
          <cell r="BO58" t="str">
            <v/>
          </cell>
          <cell r="BP58" t="str">
            <v/>
          </cell>
          <cell r="BQ58" t="str">
            <v/>
          </cell>
          <cell r="BR58" t="str">
            <v/>
          </cell>
          <cell r="BS58" t="str">
            <v/>
          </cell>
          <cell r="BT58" t="str">
            <v/>
          </cell>
          <cell r="BU58" t="str">
            <v/>
          </cell>
          <cell r="BV58" t="str">
            <v/>
          </cell>
          <cell r="BW58" t="str">
            <v/>
          </cell>
          <cell r="BX58" t="str">
            <v/>
          </cell>
          <cell r="BY58" t="str">
            <v/>
          </cell>
          <cell r="BZ58" t="str">
            <v/>
          </cell>
          <cell r="CA58" t="str">
            <v/>
          </cell>
          <cell r="CB58" t="str">
            <v/>
          </cell>
          <cell r="CC58" t="str">
            <v/>
          </cell>
          <cell r="CD58" t="str">
            <v/>
          </cell>
        </row>
        <row r="59">
          <cell r="D59" t="str">
            <v>Boeing</v>
          </cell>
          <cell r="E59" t="str">
            <v>Pfizer</v>
          </cell>
          <cell r="F59">
            <v>9</v>
          </cell>
          <cell r="G59">
            <v>9</v>
          </cell>
          <cell r="H59">
            <v>9</v>
          </cell>
          <cell r="I59">
            <v>9</v>
          </cell>
          <cell r="J59">
            <v>9</v>
          </cell>
          <cell r="K59">
            <v>9</v>
          </cell>
          <cell r="L59">
            <v>9</v>
          </cell>
          <cell r="M59">
            <v>63</v>
          </cell>
          <cell r="N59">
            <v>9</v>
          </cell>
          <cell r="O59">
            <v>9</v>
          </cell>
          <cell r="P59">
            <v>9</v>
          </cell>
          <cell r="Q59">
            <v>9</v>
          </cell>
          <cell r="R59">
            <v>9</v>
          </cell>
          <cell r="S59">
            <v>9</v>
          </cell>
          <cell r="T59">
            <v>9</v>
          </cell>
          <cell r="U59">
            <v>10</v>
          </cell>
          <cell r="V59">
            <v>9</v>
          </cell>
          <cell r="W59">
            <v>9</v>
          </cell>
          <cell r="X59">
            <v>9</v>
          </cell>
          <cell r="Y59">
            <v>9</v>
          </cell>
          <cell r="Z59">
            <v>8</v>
          </cell>
          <cell r="AA59">
            <v>9</v>
          </cell>
          <cell r="AB59">
            <v>9</v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  <cell r="AS59" t="str">
            <v/>
          </cell>
          <cell r="AT59" t="str">
            <v/>
          </cell>
          <cell r="AU59" t="str">
            <v/>
          </cell>
          <cell r="AV59" t="str">
            <v/>
          </cell>
          <cell r="AW59" t="str">
            <v/>
          </cell>
          <cell r="AX59" t="str">
            <v/>
          </cell>
          <cell r="AY59" t="str">
            <v/>
          </cell>
          <cell r="AZ59" t="str">
            <v/>
          </cell>
          <cell r="BA59" t="str">
            <v/>
          </cell>
          <cell r="BB59" t="str">
            <v/>
          </cell>
          <cell r="BC59" t="str">
            <v/>
          </cell>
          <cell r="BD59" t="str">
            <v/>
          </cell>
          <cell r="BE59" t="str">
            <v/>
          </cell>
          <cell r="BF59" t="str">
            <v/>
          </cell>
          <cell r="BG59" t="str">
            <v/>
          </cell>
          <cell r="BH59" t="str">
            <v/>
          </cell>
          <cell r="BI59" t="str">
            <v/>
          </cell>
          <cell r="BJ59" t="str">
            <v/>
          </cell>
          <cell r="BK59" t="str">
            <v/>
          </cell>
          <cell r="BL59" t="str">
            <v/>
          </cell>
          <cell r="BM59" t="str">
            <v/>
          </cell>
          <cell r="BN59" t="str">
            <v/>
          </cell>
          <cell r="BO59" t="str">
            <v/>
          </cell>
          <cell r="BP59" t="str">
            <v/>
          </cell>
          <cell r="BQ59" t="str">
            <v/>
          </cell>
          <cell r="BR59" t="str">
            <v/>
          </cell>
          <cell r="BS59" t="str">
            <v/>
          </cell>
          <cell r="BT59" t="str">
            <v/>
          </cell>
          <cell r="BU59" t="str">
            <v/>
          </cell>
          <cell r="BV59" t="str">
            <v/>
          </cell>
          <cell r="BW59" t="str">
            <v/>
          </cell>
          <cell r="BX59" t="str">
            <v/>
          </cell>
          <cell r="BY59" t="str">
            <v/>
          </cell>
          <cell r="BZ59" t="str">
            <v/>
          </cell>
          <cell r="CA59" t="str">
            <v/>
          </cell>
          <cell r="CB59" t="str">
            <v/>
          </cell>
          <cell r="CC59" t="str">
            <v/>
          </cell>
          <cell r="CD59" t="str">
            <v/>
          </cell>
        </row>
        <row r="60">
          <cell r="D60" t="str">
            <v>Boeing</v>
          </cell>
          <cell r="E60" t="str">
            <v>Pfizer</v>
          </cell>
          <cell r="F60">
            <v>8</v>
          </cell>
          <cell r="G60">
            <v>8</v>
          </cell>
          <cell r="H60">
            <v>8</v>
          </cell>
          <cell r="I60">
            <v>5</v>
          </cell>
          <cell r="J60">
            <v>5</v>
          </cell>
          <cell r="K60">
            <v>9</v>
          </cell>
          <cell r="L60">
            <v>9</v>
          </cell>
          <cell r="M60">
            <v>52</v>
          </cell>
          <cell r="N60" t="str">
            <v>NR</v>
          </cell>
          <cell r="O60" t="str">
            <v>NR</v>
          </cell>
          <cell r="P60" t="str">
            <v>NR</v>
          </cell>
          <cell r="Q60" t="str">
            <v>NR</v>
          </cell>
          <cell r="R60">
            <v>8</v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  <cell r="AS60" t="str">
            <v/>
          </cell>
          <cell r="AT60" t="str">
            <v/>
          </cell>
          <cell r="AU60" t="str">
            <v/>
          </cell>
          <cell r="AV60" t="str">
            <v/>
          </cell>
          <cell r="AW60" t="str">
            <v/>
          </cell>
          <cell r="AX60" t="str">
            <v/>
          </cell>
          <cell r="AY60" t="str">
            <v/>
          </cell>
          <cell r="AZ60" t="str">
            <v/>
          </cell>
          <cell r="BA60" t="str">
            <v/>
          </cell>
          <cell r="BB60" t="str">
            <v/>
          </cell>
          <cell r="BC60" t="str">
            <v/>
          </cell>
          <cell r="BD60" t="str">
            <v/>
          </cell>
          <cell r="BE60" t="str">
            <v/>
          </cell>
          <cell r="BF60" t="str">
            <v/>
          </cell>
          <cell r="BG60" t="str">
            <v/>
          </cell>
          <cell r="BH60" t="str">
            <v/>
          </cell>
          <cell r="BI60" t="str">
            <v/>
          </cell>
          <cell r="BJ60" t="str">
            <v/>
          </cell>
          <cell r="BK60" t="str">
            <v/>
          </cell>
          <cell r="BL60" t="str">
            <v/>
          </cell>
          <cell r="BM60" t="str">
            <v/>
          </cell>
          <cell r="BN60" t="str">
            <v/>
          </cell>
          <cell r="BO60" t="str">
            <v/>
          </cell>
          <cell r="BP60" t="str">
            <v/>
          </cell>
          <cell r="BQ60" t="str">
            <v/>
          </cell>
          <cell r="BR60" t="str">
            <v/>
          </cell>
          <cell r="BS60" t="str">
            <v/>
          </cell>
          <cell r="BT60" t="str">
            <v/>
          </cell>
          <cell r="BU60" t="str">
            <v/>
          </cell>
          <cell r="BV60" t="str">
            <v/>
          </cell>
          <cell r="BW60" t="str">
            <v/>
          </cell>
          <cell r="BX60" t="str">
            <v/>
          </cell>
          <cell r="BY60" t="str">
            <v/>
          </cell>
          <cell r="BZ60" t="str">
            <v/>
          </cell>
          <cell r="CA60" t="str">
            <v/>
          </cell>
          <cell r="CB60" t="str">
            <v/>
          </cell>
          <cell r="CC60" t="str">
            <v/>
          </cell>
          <cell r="CD60" t="str">
            <v/>
          </cell>
        </row>
        <row r="61">
          <cell r="D61" t="str">
            <v>FedEx</v>
          </cell>
          <cell r="E61" t="str">
            <v>Visa</v>
          </cell>
          <cell r="F61">
            <v>8</v>
          </cell>
          <cell r="G61">
            <v>8</v>
          </cell>
          <cell r="H61">
            <v>8</v>
          </cell>
          <cell r="I61">
            <v>7</v>
          </cell>
          <cell r="J61">
            <v>6</v>
          </cell>
          <cell r="K61">
            <v>6</v>
          </cell>
          <cell r="L61">
            <v>5</v>
          </cell>
          <cell r="M61">
            <v>48</v>
          </cell>
          <cell r="N61" t="str">
            <v/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 t="str">
            <v/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  <cell r="AS61" t="str">
            <v/>
          </cell>
          <cell r="AT61" t="str">
            <v/>
          </cell>
          <cell r="AU61" t="str">
            <v/>
          </cell>
          <cell r="AV61" t="str">
            <v/>
          </cell>
          <cell r="AW61" t="str">
            <v/>
          </cell>
          <cell r="AX61" t="str">
            <v/>
          </cell>
          <cell r="AY61" t="str">
            <v/>
          </cell>
          <cell r="AZ61" t="str">
            <v/>
          </cell>
          <cell r="BA61" t="str">
            <v/>
          </cell>
          <cell r="BB61" t="str">
            <v/>
          </cell>
          <cell r="BC61" t="str">
            <v/>
          </cell>
          <cell r="BD61" t="str">
            <v/>
          </cell>
          <cell r="BE61" t="str">
            <v/>
          </cell>
          <cell r="BF61" t="str">
            <v/>
          </cell>
          <cell r="BG61" t="str">
            <v/>
          </cell>
          <cell r="BH61" t="str">
            <v/>
          </cell>
          <cell r="BI61" t="str">
            <v/>
          </cell>
          <cell r="BJ61" t="str">
            <v/>
          </cell>
          <cell r="BK61" t="str">
            <v/>
          </cell>
          <cell r="BL61" t="str">
            <v/>
          </cell>
          <cell r="BM61" t="str">
            <v/>
          </cell>
          <cell r="BN61" t="str">
            <v/>
          </cell>
          <cell r="BO61" t="str">
            <v/>
          </cell>
          <cell r="BP61" t="str">
            <v/>
          </cell>
          <cell r="BQ61" t="str">
            <v/>
          </cell>
          <cell r="BR61" t="str">
            <v/>
          </cell>
          <cell r="BS61" t="str">
            <v/>
          </cell>
          <cell r="BT61" t="str">
            <v/>
          </cell>
          <cell r="BU61" t="str">
            <v/>
          </cell>
          <cell r="BV61" t="str">
            <v/>
          </cell>
          <cell r="BW61" t="str">
            <v/>
          </cell>
          <cell r="BX61" t="str">
            <v/>
          </cell>
          <cell r="BY61" t="str">
            <v/>
          </cell>
          <cell r="BZ61" t="str">
            <v/>
          </cell>
          <cell r="CA61" t="str">
            <v/>
          </cell>
          <cell r="CB61" t="str">
            <v/>
          </cell>
          <cell r="CC61" t="str">
            <v/>
          </cell>
          <cell r="CD61" t="str">
            <v/>
          </cell>
        </row>
        <row r="62">
          <cell r="D62" t="str">
            <v>FedEx</v>
          </cell>
          <cell r="E62" t="str">
            <v>Visa</v>
          </cell>
          <cell r="F62">
            <v>8</v>
          </cell>
          <cell r="G62">
            <v>8</v>
          </cell>
          <cell r="H62">
            <v>7</v>
          </cell>
          <cell r="I62">
            <v>7</v>
          </cell>
          <cell r="J62">
            <v>6</v>
          </cell>
          <cell r="K62">
            <v>7</v>
          </cell>
          <cell r="L62">
            <v>5</v>
          </cell>
          <cell r="M62">
            <v>48</v>
          </cell>
          <cell r="N62">
            <v>9</v>
          </cell>
          <cell r="O62">
            <v>8</v>
          </cell>
          <cell r="P62">
            <v>8</v>
          </cell>
          <cell r="Q62">
            <v>9</v>
          </cell>
          <cell r="R62">
            <v>7</v>
          </cell>
          <cell r="S62">
            <v>7</v>
          </cell>
          <cell r="T62">
            <v>8</v>
          </cell>
          <cell r="U62">
            <v>6</v>
          </cell>
          <cell r="V62">
            <v>8</v>
          </cell>
          <cell r="W62">
            <v>9</v>
          </cell>
          <cell r="X62">
            <v>8</v>
          </cell>
          <cell r="Y62">
            <v>8</v>
          </cell>
          <cell r="Z62">
            <v>9</v>
          </cell>
          <cell r="AA62">
            <v>7</v>
          </cell>
          <cell r="AB62">
            <v>7</v>
          </cell>
          <cell r="AC62">
            <v>8</v>
          </cell>
          <cell r="AD62">
            <v>10</v>
          </cell>
          <cell r="AE62">
            <v>8</v>
          </cell>
          <cell r="AF62">
            <v>7</v>
          </cell>
          <cell r="AG62">
            <v>6</v>
          </cell>
          <cell r="AH62">
            <v>6</v>
          </cell>
          <cell r="AI62">
            <v>8</v>
          </cell>
          <cell r="AJ62" t="str">
            <v>NR</v>
          </cell>
          <cell r="AK62">
            <v>7</v>
          </cell>
          <cell r="AL62">
            <v>9</v>
          </cell>
          <cell r="AM62">
            <v>9</v>
          </cell>
          <cell r="AN62">
            <v>8</v>
          </cell>
          <cell r="AO62" t="str">
            <v>NR</v>
          </cell>
          <cell r="AP62">
            <v>8</v>
          </cell>
          <cell r="AQ62" t="str">
            <v>NR</v>
          </cell>
          <cell r="AS62">
            <v>9</v>
          </cell>
          <cell r="AT62">
            <v>10</v>
          </cell>
          <cell r="AU62">
            <v>9</v>
          </cell>
          <cell r="AV62">
            <v>8</v>
          </cell>
          <cell r="AW62">
            <v>7</v>
          </cell>
          <cell r="AX62">
            <v>9</v>
          </cell>
          <cell r="AY62">
            <v>10</v>
          </cell>
          <cell r="AZ62">
            <v>62</v>
          </cell>
          <cell r="BA62">
            <v>10</v>
          </cell>
          <cell r="BB62">
            <v>10</v>
          </cell>
          <cell r="BC62">
            <v>9</v>
          </cell>
          <cell r="BD62">
            <v>7</v>
          </cell>
          <cell r="BE62">
            <v>8</v>
          </cell>
          <cell r="BF62">
            <v>10</v>
          </cell>
          <cell r="BG62">
            <v>9</v>
          </cell>
          <cell r="BH62">
            <v>9</v>
          </cell>
          <cell r="BI62">
            <v>8</v>
          </cell>
          <cell r="BJ62">
            <v>8</v>
          </cell>
          <cell r="BK62">
            <v>10</v>
          </cell>
          <cell r="BL62">
            <v>9</v>
          </cell>
          <cell r="BM62">
            <v>9</v>
          </cell>
          <cell r="BN62">
            <v>8</v>
          </cell>
          <cell r="BO62">
            <v>9</v>
          </cell>
          <cell r="BP62">
            <v>10</v>
          </cell>
          <cell r="BQ62">
            <v>9</v>
          </cell>
          <cell r="BR62">
            <v>8</v>
          </cell>
          <cell r="BS62">
            <v>8</v>
          </cell>
          <cell r="BT62">
            <v>8</v>
          </cell>
          <cell r="BU62">
            <v>7</v>
          </cell>
          <cell r="BV62">
            <v>8</v>
          </cell>
          <cell r="BW62">
            <v>8</v>
          </cell>
          <cell r="BX62">
            <v>9</v>
          </cell>
          <cell r="BY62">
            <v>10</v>
          </cell>
          <cell r="BZ62">
            <v>9</v>
          </cell>
          <cell r="CA62">
            <v>9</v>
          </cell>
          <cell r="CB62">
            <v>9</v>
          </cell>
          <cell r="CC62">
            <v>8</v>
          </cell>
          <cell r="CD62">
            <v>10</v>
          </cell>
        </row>
        <row r="63">
          <cell r="D63" t="str">
            <v>FedEx</v>
          </cell>
          <cell r="E63" t="str">
            <v>Visa</v>
          </cell>
          <cell r="F63">
            <v>9</v>
          </cell>
          <cell r="G63">
            <v>9</v>
          </cell>
          <cell r="H63">
            <v>8</v>
          </cell>
          <cell r="I63">
            <v>9</v>
          </cell>
          <cell r="J63">
            <v>7</v>
          </cell>
          <cell r="K63">
            <v>5</v>
          </cell>
          <cell r="L63">
            <v>5</v>
          </cell>
          <cell r="M63">
            <v>52</v>
          </cell>
          <cell r="N63" t="str">
            <v>NR</v>
          </cell>
          <cell r="O63" t="str">
            <v>NR</v>
          </cell>
          <cell r="P63" t="str">
            <v>NR</v>
          </cell>
          <cell r="Q63" t="str">
            <v>NR</v>
          </cell>
          <cell r="R63" t="str">
            <v>NR</v>
          </cell>
          <cell r="S63" t="str">
            <v>NR</v>
          </cell>
          <cell r="T63" t="str">
            <v>NR</v>
          </cell>
          <cell r="U63" t="str">
            <v>NR</v>
          </cell>
          <cell r="V63" t="str">
            <v>NR</v>
          </cell>
          <cell r="W63" t="str">
            <v>NR</v>
          </cell>
          <cell r="X63" t="str">
            <v>NR</v>
          </cell>
          <cell r="Y63" t="str">
            <v>NR</v>
          </cell>
          <cell r="Z63" t="str">
            <v>NR</v>
          </cell>
          <cell r="AA63" t="str">
            <v>NR</v>
          </cell>
          <cell r="AB63" t="str">
            <v>NR</v>
          </cell>
          <cell r="AC63" t="str">
            <v>NR</v>
          </cell>
          <cell r="AD63" t="str">
            <v>NR</v>
          </cell>
          <cell r="AE63" t="str">
            <v>NR</v>
          </cell>
          <cell r="AF63" t="str">
            <v>NR</v>
          </cell>
          <cell r="AG63" t="str">
            <v>NR</v>
          </cell>
          <cell r="AH63" t="str">
            <v>NR</v>
          </cell>
          <cell r="AI63" t="str">
            <v>NR</v>
          </cell>
          <cell r="AJ63" t="str">
            <v>NR</v>
          </cell>
          <cell r="AK63" t="str">
            <v>NR</v>
          </cell>
          <cell r="AL63" t="str">
            <v>NR</v>
          </cell>
          <cell r="AM63" t="str">
            <v/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S63" t="str">
            <v/>
          </cell>
          <cell r="AT63" t="str">
            <v/>
          </cell>
          <cell r="AU63" t="str">
            <v/>
          </cell>
          <cell r="AV63" t="str">
            <v/>
          </cell>
          <cell r="AW63" t="str">
            <v/>
          </cell>
          <cell r="AX63" t="str">
            <v/>
          </cell>
          <cell r="AY63" t="str">
            <v/>
          </cell>
          <cell r="AZ63" t="str">
            <v/>
          </cell>
          <cell r="BA63" t="str">
            <v/>
          </cell>
          <cell r="BB63" t="str">
            <v/>
          </cell>
          <cell r="BC63" t="str">
            <v/>
          </cell>
          <cell r="BD63" t="str">
            <v/>
          </cell>
          <cell r="BE63" t="str">
            <v/>
          </cell>
          <cell r="BF63" t="str">
            <v/>
          </cell>
          <cell r="BG63" t="str">
            <v/>
          </cell>
          <cell r="BH63" t="str">
            <v/>
          </cell>
          <cell r="BI63" t="str">
            <v/>
          </cell>
          <cell r="BJ63" t="str">
            <v/>
          </cell>
          <cell r="BK63" t="str">
            <v/>
          </cell>
          <cell r="BL63" t="str">
            <v/>
          </cell>
          <cell r="BM63" t="str">
            <v/>
          </cell>
          <cell r="BN63" t="str">
            <v/>
          </cell>
          <cell r="BO63" t="str">
            <v/>
          </cell>
          <cell r="BP63" t="str">
            <v/>
          </cell>
          <cell r="BQ63" t="str">
            <v/>
          </cell>
          <cell r="BR63" t="str">
            <v/>
          </cell>
          <cell r="BS63" t="str">
            <v/>
          </cell>
          <cell r="BT63" t="str">
            <v/>
          </cell>
          <cell r="BU63" t="str">
            <v/>
          </cell>
          <cell r="BV63" t="str">
            <v/>
          </cell>
          <cell r="BW63" t="str">
            <v/>
          </cell>
          <cell r="BX63" t="str">
            <v/>
          </cell>
          <cell r="BY63" t="str">
            <v/>
          </cell>
          <cell r="BZ63" t="str">
            <v/>
          </cell>
          <cell r="CA63" t="str">
            <v/>
          </cell>
          <cell r="CB63" t="str">
            <v/>
          </cell>
          <cell r="CC63" t="str">
            <v/>
          </cell>
          <cell r="CD63" t="str">
            <v/>
          </cell>
        </row>
        <row r="64">
          <cell r="D64" t="str">
            <v>FedEx</v>
          </cell>
          <cell r="E64" t="str">
            <v>Visa</v>
          </cell>
          <cell r="F64">
            <v>3</v>
          </cell>
          <cell r="G64">
            <v>4</v>
          </cell>
          <cell r="H64">
            <v>4</v>
          </cell>
          <cell r="I64">
            <v>3</v>
          </cell>
          <cell r="J64">
            <v>4</v>
          </cell>
          <cell r="K64">
            <v>1</v>
          </cell>
          <cell r="L64">
            <v>1</v>
          </cell>
          <cell r="M64">
            <v>20</v>
          </cell>
          <cell r="N64" t="str">
            <v>NR</v>
          </cell>
          <cell r="O64" t="str">
            <v>NR</v>
          </cell>
          <cell r="P64" t="str">
            <v>NR</v>
          </cell>
          <cell r="Q64" t="str">
            <v>NR</v>
          </cell>
          <cell r="R64" t="str">
            <v>NR</v>
          </cell>
          <cell r="S64" t="str">
            <v>NR</v>
          </cell>
          <cell r="T64" t="str">
            <v>NR</v>
          </cell>
          <cell r="U64" t="str">
            <v>NR</v>
          </cell>
          <cell r="V64" t="str">
            <v>NR</v>
          </cell>
          <cell r="W64" t="str">
            <v>NR</v>
          </cell>
          <cell r="X64" t="str">
            <v>NR</v>
          </cell>
          <cell r="Y64" t="str">
            <v>NR</v>
          </cell>
          <cell r="Z64" t="str">
            <v>NR</v>
          </cell>
          <cell r="AA64" t="str">
            <v>NR</v>
          </cell>
          <cell r="AB64" t="str">
            <v>NR</v>
          </cell>
          <cell r="AC64">
            <v>3</v>
          </cell>
          <cell r="AD64">
            <v>4</v>
          </cell>
          <cell r="AE64">
            <v>3</v>
          </cell>
          <cell r="AF64">
            <v>4</v>
          </cell>
          <cell r="AG64" t="str">
            <v>NR</v>
          </cell>
          <cell r="AH64" t="str">
            <v>NR</v>
          </cell>
          <cell r="AI64" t="str">
            <v>NR</v>
          </cell>
          <cell r="AJ64" t="str">
            <v>NR</v>
          </cell>
          <cell r="AK64" t="str">
            <v>NR</v>
          </cell>
          <cell r="AL64" t="str">
            <v>NR</v>
          </cell>
          <cell r="AM64" t="str">
            <v>NR</v>
          </cell>
          <cell r="AN64" t="str">
            <v>NR</v>
          </cell>
          <cell r="AO64" t="str">
            <v>NR</v>
          </cell>
          <cell r="AP64" t="str">
            <v>NR</v>
          </cell>
          <cell r="AQ64" t="str">
            <v>NR</v>
          </cell>
          <cell r="AS64">
            <v>5</v>
          </cell>
          <cell r="AT64">
            <v>4</v>
          </cell>
          <cell r="AU64">
            <v>6</v>
          </cell>
          <cell r="AV64">
            <v>4</v>
          </cell>
          <cell r="AW64">
            <v>4</v>
          </cell>
          <cell r="AX64">
            <v>5</v>
          </cell>
          <cell r="AY64">
            <v>5</v>
          </cell>
          <cell r="AZ64">
            <v>33</v>
          </cell>
          <cell r="BA64">
            <v>1</v>
          </cell>
          <cell r="BB64" t="str">
            <v>NR</v>
          </cell>
          <cell r="BC64">
            <v>5</v>
          </cell>
          <cell r="BD64" t="str">
            <v>NR</v>
          </cell>
          <cell r="BE64">
            <v>5</v>
          </cell>
          <cell r="BF64">
            <v>3</v>
          </cell>
          <cell r="BG64">
            <v>4</v>
          </cell>
          <cell r="BH64">
            <v>5</v>
          </cell>
          <cell r="BI64">
            <v>1</v>
          </cell>
          <cell r="BJ64">
            <v>1</v>
          </cell>
          <cell r="BK64">
            <v>2</v>
          </cell>
          <cell r="BL64">
            <v>1</v>
          </cell>
          <cell r="BM64">
            <v>2</v>
          </cell>
          <cell r="BN64">
            <v>3</v>
          </cell>
          <cell r="BO64">
            <v>4</v>
          </cell>
          <cell r="BP64">
            <v>3</v>
          </cell>
          <cell r="BQ64" t="str">
            <v>NR</v>
          </cell>
          <cell r="BR64">
            <v>3</v>
          </cell>
          <cell r="BS64">
            <v>4</v>
          </cell>
          <cell r="BT64">
            <v>2</v>
          </cell>
          <cell r="BU64" t="str">
            <v>NR</v>
          </cell>
          <cell r="BV64">
            <v>3</v>
          </cell>
          <cell r="BW64">
            <v>1</v>
          </cell>
          <cell r="BX64">
            <v>4</v>
          </cell>
          <cell r="BY64" t="str">
            <v>NR</v>
          </cell>
          <cell r="BZ64">
            <v>5</v>
          </cell>
          <cell r="CA64">
            <v>1</v>
          </cell>
          <cell r="CB64">
            <v>5</v>
          </cell>
          <cell r="CC64">
            <v>5</v>
          </cell>
          <cell r="CD64">
            <v>6</v>
          </cell>
        </row>
        <row r="65">
          <cell r="D65" t="str">
            <v>FedEx</v>
          </cell>
          <cell r="E65" t="str">
            <v>Visa</v>
          </cell>
          <cell r="F65">
            <v>9</v>
          </cell>
          <cell r="G65">
            <v>9</v>
          </cell>
          <cell r="H65">
            <v>1</v>
          </cell>
          <cell r="I65">
            <v>2</v>
          </cell>
          <cell r="J65">
            <v>1</v>
          </cell>
          <cell r="K65">
            <v>1</v>
          </cell>
          <cell r="L65">
            <v>1</v>
          </cell>
          <cell r="M65">
            <v>24</v>
          </cell>
          <cell r="N65">
            <v>1</v>
          </cell>
          <cell r="O65" t="str">
            <v>NR</v>
          </cell>
          <cell r="P65" t="str">
            <v>NR</v>
          </cell>
          <cell r="Q65" t="str">
            <v>NR</v>
          </cell>
          <cell r="R65" t="str">
            <v>NR</v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 t="str">
            <v/>
          </cell>
          <cell r="Y65" t="str">
            <v/>
          </cell>
          <cell r="Z65" t="str">
            <v/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S65" t="str">
            <v/>
          </cell>
          <cell r="AT65" t="str">
            <v/>
          </cell>
          <cell r="AU65" t="str">
            <v/>
          </cell>
          <cell r="AV65" t="str">
            <v/>
          </cell>
          <cell r="AW65" t="str">
            <v/>
          </cell>
          <cell r="AX65" t="str">
            <v/>
          </cell>
          <cell r="AY65" t="str">
            <v/>
          </cell>
          <cell r="AZ65" t="str">
            <v/>
          </cell>
          <cell r="BA65" t="str">
            <v/>
          </cell>
          <cell r="BB65" t="str">
            <v/>
          </cell>
          <cell r="BC65" t="str">
            <v/>
          </cell>
          <cell r="BD65" t="str">
            <v/>
          </cell>
          <cell r="BE65" t="str">
            <v/>
          </cell>
          <cell r="BF65" t="str">
            <v/>
          </cell>
          <cell r="BG65" t="str">
            <v/>
          </cell>
          <cell r="BH65" t="str">
            <v/>
          </cell>
          <cell r="BI65" t="str">
            <v/>
          </cell>
          <cell r="BJ65" t="str">
            <v/>
          </cell>
          <cell r="BK65" t="str">
            <v/>
          </cell>
          <cell r="BL65" t="str">
            <v/>
          </cell>
          <cell r="BM65" t="str">
            <v/>
          </cell>
          <cell r="BN65" t="str">
            <v/>
          </cell>
          <cell r="BO65" t="str">
            <v/>
          </cell>
          <cell r="BP65" t="str">
            <v/>
          </cell>
          <cell r="BQ65" t="str">
            <v/>
          </cell>
          <cell r="BR65" t="str">
            <v/>
          </cell>
          <cell r="BS65" t="str">
            <v/>
          </cell>
          <cell r="BT65" t="str">
            <v/>
          </cell>
          <cell r="BU65" t="str">
            <v/>
          </cell>
          <cell r="BV65" t="str">
            <v/>
          </cell>
          <cell r="BW65" t="str">
            <v/>
          </cell>
          <cell r="BX65" t="str">
            <v/>
          </cell>
          <cell r="BY65" t="str">
            <v/>
          </cell>
          <cell r="BZ65" t="str">
            <v/>
          </cell>
          <cell r="CA65" t="str">
            <v/>
          </cell>
          <cell r="CB65" t="str">
            <v/>
          </cell>
          <cell r="CC65" t="str">
            <v/>
          </cell>
          <cell r="CD65" t="str">
            <v/>
          </cell>
        </row>
        <row r="66">
          <cell r="D66" t="str">
            <v>FedEx</v>
          </cell>
          <cell r="E66" t="str">
            <v>Visa</v>
          </cell>
          <cell r="F66">
            <v>5</v>
          </cell>
          <cell r="G66">
            <v>8</v>
          </cell>
          <cell r="H66">
            <v>6</v>
          </cell>
          <cell r="I66">
            <v>6</v>
          </cell>
          <cell r="J66">
            <v>6</v>
          </cell>
          <cell r="K66">
            <v>6</v>
          </cell>
          <cell r="L66">
            <v>6</v>
          </cell>
          <cell r="M66">
            <v>43</v>
          </cell>
          <cell r="N66" t="str">
            <v>NR</v>
          </cell>
          <cell r="O66" t="str">
            <v>NR</v>
          </cell>
          <cell r="P66">
            <v>6</v>
          </cell>
          <cell r="Q66" t="str">
            <v>NR</v>
          </cell>
          <cell r="R66" t="str">
            <v>NR</v>
          </cell>
          <cell r="S66" t="str">
            <v>NR</v>
          </cell>
          <cell r="T66" t="str">
            <v>NR</v>
          </cell>
          <cell r="U66" t="str">
            <v>NR</v>
          </cell>
          <cell r="V66" t="str">
            <v>NR</v>
          </cell>
          <cell r="W66">
            <v>6</v>
          </cell>
          <cell r="X66">
            <v>6</v>
          </cell>
          <cell r="Y66" t="str">
            <v>NR</v>
          </cell>
          <cell r="Z66" t="str">
            <v>NR</v>
          </cell>
          <cell r="AA66" t="str">
            <v>NR</v>
          </cell>
          <cell r="AB66" t="str">
            <v>NR</v>
          </cell>
          <cell r="AC66" t="str">
            <v>NR</v>
          </cell>
          <cell r="AD66" t="str">
            <v>NR</v>
          </cell>
          <cell r="AE66" t="str">
            <v>NR</v>
          </cell>
          <cell r="AF66" t="str">
            <v>NR</v>
          </cell>
          <cell r="AG66" t="str">
            <v>NR</v>
          </cell>
          <cell r="AH66" t="str">
            <v>NR</v>
          </cell>
          <cell r="AI66" t="str">
            <v>NR</v>
          </cell>
          <cell r="AJ66" t="str">
            <v>NR</v>
          </cell>
          <cell r="AK66" t="str">
            <v>NR</v>
          </cell>
          <cell r="AL66" t="str">
            <v>NR</v>
          </cell>
          <cell r="AM66">
            <v>6</v>
          </cell>
          <cell r="AN66" t="str">
            <v>NR</v>
          </cell>
          <cell r="AO66" t="str">
            <v>NR</v>
          </cell>
          <cell r="AP66" t="str">
            <v>NR</v>
          </cell>
          <cell r="AQ66" t="str">
            <v>NR</v>
          </cell>
          <cell r="AS66">
            <v>5</v>
          </cell>
          <cell r="AT66">
            <v>5</v>
          </cell>
          <cell r="AU66">
            <v>5</v>
          </cell>
          <cell r="AV66">
            <v>5</v>
          </cell>
          <cell r="AW66">
            <v>5</v>
          </cell>
          <cell r="AX66">
            <v>6</v>
          </cell>
          <cell r="AY66">
            <v>6</v>
          </cell>
          <cell r="AZ66">
            <v>37</v>
          </cell>
          <cell r="BA66" t="str">
            <v>NR</v>
          </cell>
          <cell r="BB66">
            <v>6</v>
          </cell>
          <cell r="BC66">
            <v>6</v>
          </cell>
          <cell r="BD66" t="str">
            <v>NR</v>
          </cell>
          <cell r="BE66" t="str">
            <v>NR</v>
          </cell>
          <cell r="BF66" t="str">
            <v>NR</v>
          </cell>
          <cell r="BG66" t="str">
            <v>NR</v>
          </cell>
          <cell r="BH66" t="str">
            <v>NR</v>
          </cell>
          <cell r="BI66" t="str">
            <v>NR</v>
          </cell>
          <cell r="BJ66" t="str">
            <v>NR</v>
          </cell>
          <cell r="BK66" t="str">
            <v>NR</v>
          </cell>
          <cell r="BL66" t="str">
            <v>NR</v>
          </cell>
          <cell r="BM66" t="str">
            <v>NR</v>
          </cell>
          <cell r="BN66" t="str">
            <v>NR</v>
          </cell>
          <cell r="BO66" t="str">
            <v>NR</v>
          </cell>
          <cell r="BP66" t="str">
            <v>NR</v>
          </cell>
          <cell r="BQ66" t="str">
            <v>NR</v>
          </cell>
          <cell r="BR66">
            <v>6</v>
          </cell>
          <cell r="BS66" t="str">
            <v>NR</v>
          </cell>
          <cell r="BT66" t="str">
            <v>NR</v>
          </cell>
          <cell r="BU66" t="str">
            <v>NR</v>
          </cell>
          <cell r="BV66" t="str">
            <v>NR</v>
          </cell>
          <cell r="BW66" t="str">
            <v>NR</v>
          </cell>
          <cell r="BX66" t="str">
            <v>NR</v>
          </cell>
          <cell r="BY66" t="str">
            <v>NR</v>
          </cell>
          <cell r="BZ66">
            <v>6</v>
          </cell>
          <cell r="CA66" t="str">
            <v>NR</v>
          </cell>
          <cell r="CB66" t="str">
            <v>NR</v>
          </cell>
          <cell r="CC66" t="str">
            <v>NR</v>
          </cell>
          <cell r="CD66" t="str">
            <v>NR</v>
          </cell>
        </row>
        <row r="67">
          <cell r="D67" t="str">
            <v>FedEx</v>
          </cell>
          <cell r="E67" t="str">
            <v>Visa</v>
          </cell>
          <cell r="F67">
            <v>8</v>
          </cell>
          <cell r="G67">
            <v>9</v>
          </cell>
          <cell r="H67">
            <v>1</v>
          </cell>
          <cell r="I67">
            <v>5</v>
          </cell>
          <cell r="J67">
            <v>5</v>
          </cell>
          <cell r="K67">
            <v>2</v>
          </cell>
          <cell r="L67">
            <v>2</v>
          </cell>
          <cell r="M67">
            <v>32</v>
          </cell>
          <cell r="N67">
            <v>2</v>
          </cell>
          <cell r="O67" t="str">
            <v>NR</v>
          </cell>
          <cell r="P67" t="str">
            <v>NR</v>
          </cell>
          <cell r="Q67" t="str">
            <v>NR</v>
          </cell>
          <cell r="R67" t="str">
            <v>NR</v>
          </cell>
          <cell r="S67" t="str">
            <v>NR</v>
          </cell>
          <cell r="T67" t="str">
            <v>NR</v>
          </cell>
          <cell r="U67" t="str">
            <v>NR</v>
          </cell>
          <cell r="V67" t="str">
            <v>NR</v>
          </cell>
          <cell r="W67" t="str">
            <v>NR</v>
          </cell>
          <cell r="X67" t="str">
            <v>NR</v>
          </cell>
          <cell r="Y67" t="str">
            <v>NR</v>
          </cell>
          <cell r="Z67">
            <v>6</v>
          </cell>
          <cell r="AA67" t="str">
            <v>NR</v>
          </cell>
          <cell r="AB67" t="str">
            <v>NR</v>
          </cell>
          <cell r="AC67">
            <v>6</v>
          </cell>
          <cell r="AD67" t="str">
            <v>NR</v>
          </cell>
          <cell r="AE67" t="str">
            <v>NR</v>
          </cell>
          <cell r="AF67" t="str">
            <v>NR</v>
          </cell>
          <cell r="AG67" t="str">
            <v>NR</v>
          </cell>
          <cell r="AH67" t="str">
            <v>NR</v>
          </cell>
          <cell r="AI67" t="str">
            <v>NR</v>
          </cell>
          <cell r="AJ67" t="str">
            <v>NR</v>
          </cell>
          <cell r="AK67" t="str">
            <v>NR</v>
          </cell>
          <cell r="AL67" t="str">
            <v>NR</v>
          </cell>
          <cell r="AM67">
            <v>8</v>
          </cell>
          <cell r="AN67" t="str">
            <v>NR</v>
          </cell>
          <cell r="AO67" t="str">
            <v>NR</v>
          </cell>
          <cell r="AP67" t="str">
            <v>NR</v>
          </cell>
          <cell r="AQ67" t="str">
            <v>NR</v>
          </cell>
          <cell r="AS67">
            <v>6</v>
          </cell>
          <cell r="AT67">
            <v>7</v>
          </cell>
          <cell r="AU67">
            <v>1</v>
          </cell>
          <cell r="AV67">
            <v>2</v>
          </cell>
          <cell r="AW67">
            <v>2</v>
          </cell>
          <cell r="AX67">
            <v>2</v>
          </cell>
          <cell r="AY67">
            <v>2</v>
          </cell>
          <cell r="AZ67">
            <v>22</v>
          </cell>
          <cell r="BA67" t="str">
            <v>NR</v>
          </cell>
          <cell r="BB67" t="str">
            <v>NR</v>
          </cell>
          <cell r="BC67" t="str">
            <v>NR</v>
          </cell>
          <cell r="BD67" t="str">
            <v>NR</v>
          </cell>
          <cell r="BE67" t="str">
            <v>NR</v>
          </cell>
          <cell r="BF67" t="str">
            <v>NR</v>
          </cell>
          <cell r="BG67" t="str">
            <v>NR</v>
          </cell>
          <cell r="BH67" t="str">
            <v>NR</v>
          </cell>
          <cell r="BI67" t="str">
            <v>NR</v>
          </cell>
          <cell r="BJ67">
            <v>6</v>
          </cell>
          <cell r="BK67">
            <v>6</v>
          </cell>
          <cell r="BL67">
            <v>7</v>
          </cell>
          <cell r="BM67">
            <v>7</v>
          </cell>
          <cell r="BN67" t="str">
            <v>NR</v>
          </cell>
          <cell r="BO67" t="str">
            <v>NR</v>
          </cell>
          <cell r="BP67">
            <v>7</v>
          </cell>
          <cell r="BQ67" t="str">
            <v>NR</v>
          </cell>
          <cell r="BR67" t="str">
            <v>NR</v>
          </cell>
          <cell r="BS67">
            <v>6</v>
          </cell>
          <cell r="BT67" t="str">
            <v>NR</v>
          </cell>
          <cell r="BU67" t="str">
            <v>NR</v>
          </cell>
          <cell r="BV67" t="str">
            <v>NR</v>
          </cell>
          <cell r="BW67" t="str">
            <v>NR</v>
          </cell>
          <cell r="BX67" t="str">
            <v>NR</v>
          </cell>
          <cell r="BY67" t="str">
            <v>NR</v>
          </cell>
          <cell r="BZ67">
            <v>8</v>
          </cell>
          <cell r="CA67" t="str">
            <v>NR</v>
          </cell>
          <cell r="CB67" t="str">
            <v>NR</v>
          </cell>
          <cell r="CC67" t="str">
            <v>NR</v>
          </cell>
          <cell r="CD67" t="str">
            <v>NR</v>
          </cell>
        </row>
        <row r="68">
          <cell r="D68" t="str">
            <v>FedEx</v>
          </cell>
          <cell r="E68" t="str">
            <v>Visa</v>
          </cell>
          <cell r="F68">
            <v>5</v>
          </cell>
          <cell r="G68">
            <v>5</v>
          </cell>
          <cell r="H68">
            <v>5</v>
          </cell>
          <cell r="I68">
            <v>5</v>
          </cell>
          <cell r="J68">
            <v>5</v>
          </cell>
          <cell r="K68">
            <v>7</v>
          </cell>
          <cell r="L68">
            <v>2</v>
          </cell>
          <cell r="M68">
            <v>34</v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AN68" t="str">
            <v/>
          </cell>
          <cell r="AO68" t="str">
            <v/>
          </cell>
          <cell r="AP68" t="str">
            <v/>
          </cell>
          <cell r="AQ68" t="str">
            <v/>
          </cell>
          <cell r="AS68" t="str">
            <v/>
          </cell>
          <cell r="AT68" t="str">
            <v/>
          </cell>
          <cell r="AU68" t="str">
            <v/>
          </cell>
          <cell r="AV68" t="str">
            <v/>
          </cell>
          <cell r="AW68" t="str">
            <v/>
          </cell>
          <cell r="AX68" t="str">
            <v/>
          </cell>
          <cell r="AY68" t="str">
            <v/>
          </cell>
          <cell r="AZ68" t="str">
            <v/>
          </cell>
          <cell r="BA68" t="str">
            <v/>
          </cell>
          <cell r="BB68" t="str">
            <v/>
          </cell>
          <cell r="BC68" t="str">
            <v/>
          </cell>
          <cell r="BD68" t="str">
            <v/>
          </cell>
          <cell r="BE68" t="str">
            <v/>
          </cell>
          <cell r="BF68" t="str">
            <v/>
          </cell>
          <cell r="BG68" t="str">
            <v/>
          </cell>
          <cell r="BH68" t="str">
            <v/>
          </cell>
          <cell r="BI68" t="str">
            <v/>
          </cell>
          <cell r="BJ68" t="str">
            <v/>
          </cell>
          <cell r="BK68" t="str">
            <v/>
          </cell>
          <cell r="BL68" t="str">
            <v/>
          </cell>
          <cell r="BM68" t="str">
            <v/>
          </cell>
          <cell r="BN68" t="str">
            <v/>
          </cell>
          <cell r="BO68" t="str">
            <v/>
          </cell>
          <cell r="BP68" t="str">
            <v/>
          </cell>
          <cell r="BQ68" t="str">
            <v/>
          </cell>
          <cell r="BR68" t="str">
            <v/>
          </cell>
          <cell r="BS68" t="str">
            <v/>
          </cell>
          <cell r="BT68" t="str">
            <v/>
          </cell>
          <cell r="BU68" t="str">
            <v/>
          </cell>
          <cell r="BV68" t="str">
            <v/>
          </cell>
          <cell r="BW68" t="str">
            <v/>
          </cell>
          <cell r="BX68" t="str">
            <v/>
          </cell>
          <cell r="BY68" t="str">
            <v/>
          </cell>
          <cell r="BZ68" t="str">
            <v/>
          </cell>
          <cell r="CA68" t="str">
            <v/>
          </cell>
          <cell r="CB68" t="str">
            <v/>
          </cell>
          <cell r="CC68" t="str">
            <v/>
          </cell>
          <cell r="CD68" t="str">
            <v/>
          </cell>
        </row>
        <row r="69">
          <cell r="D69" t="str">
            <v>FedEx</v>
          </cell>
          <cell r="E69" t="str">
            <v>Visa</v>
          </cell>
          <cell r="F69">
            <v>8</v>
          </cell>
          <cell r="G69">
            <v>8</v>
          </cell>
          <cell r="H69">
            <v>7</v>
          </cell>
          <cell r="I69">
            <v>7</v>
          </cell>
          <cell r="J69">
            <v>7</v>
          </cell>
          <cell r="K69">
            <v>9</v>
          </cell>
          <cell r="L69">
            <v>4</v>
          </cell>
          <cell r="M69">
            <v>50</v>
          </cell>
          <cell r="N69" t="str">
            <v>NR</v>
          </cell>
          <cell r="O69" t="str">
            <v>NR</v>
          </cell>
          <cell r="P69" t="str">
            <v>NR</v>
          </cell>
          <cell r="Q69">
            <v>7</v>
          </cell>
          <cell r="R69" t="str">
            <v>NR</v>
          </cell>
          <cell r="S69" t="str">
            <v>NR</v>
          </cell>
          <cell r="T69" t="str">
            <v>NR</v>
          </cell>
          <cell r="U69" t="str">
            <v>NR</v>
          </cell>
          <cell r="V69" t="str">
            <v>NR</v>
          </cell>
          <cell r="W69" t="str">
            <v>NR</v>
          </cell>
          <cell r="X69" t="str">
            <v/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 t="str">
            <v/>
          </cell>
          <cell r="AN69" t="str">
            <v/>
          </cell>
          <cell r="AO69" t="str">
            <v/>
          </cell>
          <cell r="AP69" t="str">
            <v/>
          </cell>
          <cell r="AQ69" t="str">
            <v/>
          </cell>
          <cell r="AS69" t="str">
            <v/>
          </cell>
          <cell r="AT69" t="str">
            <v/>
          </cell>
          <cell r="AU69" t="str">
            <v/>
          </cell>
          <cell r="AV69" t="str">
            <v/>
          </cell>
          <cell r="AW69" t="str">
            <v/>
          </cell>
          <cell r="AX69" t="str">
            <v/>
          </cell>
          <cell r="AY69" t="str">
            <v/>
          </cell>
          <cell r="AZ69" t="str">
            <v/>
          </cell>
          <cell r="BA69" t="str">
            <v/>
          </cell>
          <cell r="BB69" t="str">
            <v/>
          </cell>
          <cell r="BC69" t="str">
            <v/>
          </cell>
          <cell r="BD69" t="str">
            <v/>
          </cell>
          <cell r="BE69" t="str">
            <v/>
          </cell>
          <cell r="BF69" t="str">
            <v/>
          </cell>
          <cell r="BG69" t="str">
            <v/>
          </cell>
          <cell r="BH69" t="str">
            <v/>
          </cell>
          <cell r="BI69" t="str">
            <v/>
          </cell>
          <cell r="BJ69" t="str">
            <v/>
          </cell>
          <cell r="BK69" t="str">
            <v/>
          </cell>
          <cell r="BL69" t="str">
            <v/>
          </cell>
          <cell r="BM69" t="str">
            <v/>
          </cell>
          <cell r="BN69" t="str">
            <v/>
          </cell>
          <cell r="BO69" t="str">
            <v/>
          </cell>
          <cell r="BP69" t="str">
            <v/>
          </cell>
          <cell r="BQ69" t="str">
            <v/>
          </cell>
          <cell r="BR69" t="str">
            <v/>
          </cell>
          <cell r="BS69" t="str">
            <v/>
          </cell>
          <cell r="BT69" t="str">
            <v/>
          </cell>
          <cell r="BU69" t="str">
            <v/>
          </cell>
          <cell r="BV69" t="str">
            <v/>
          </cell>
          <cell r="BW69" t="str">
            <v/>
          </cell>
          <cell r="BX69" t="str">
            <v/>
          </cell>
          <cell r="BY69" t="str">
            <v/>
          </cell>
          <cell r="BZ69" t="str">
            <v/>
          </cell>
          <cell r="CA69" t="str">
            <v/>
          </cell>
          <cell r="CB69" t="str">
            <v/>
          </cell>
          <cell r="CC69" t="str">
            <v/>
          </cell>
          <cell r="CD69" t="str">
            <v/>
          </cell>
        </row>
        <row r="70">
          <cell r="D70" t="str">
            <v>FedEx</v>
          </cell>
          <cell r="E70" t="str">
            <v>Visa</v>
          </cell>
          <cell r="F70">
            <v>5</v>
          </cell>
          <cell r="G70">
            <v>6</v>
          </cell>
          <cell r="H70">
            <v>3</v>
          </cell>
          <cell r="I70">
            <v>5</v>
          </cell>
          <cell r="J70">
            <v>4</v>
          </cell>
          <cell r="K70">
            <v>6</v>
          </cell>
          <cell r="L70">
            <v>1</v>
          </cell>
          <cell r="M70">
            <v>30</v>
          </cell>
          <cell r="N70">
            <v>1</v>
          </cell>
          <cell r="O70">
            <v>8</v>
          </cell>
          <cell r="P70">
            <v>8</v>
          </cell>
          <cell r="Q70">
            <v>7</v>
          </cell>
          <cell r="R70">
            <v>7</v>
          </cell>
          <cell r="S70">
            <v>5</v>
          </cell>
          <cell r="T70">
            <v>7</v>
          </cell>
          <cell r="U70">
            <v>5</v>
          </cell>
          <cell r="V70">
            <v>5</v>
          </cell>
          <cell r="W70">
            <v>5</v>
          </cell>
          <cell r="X70">
            <v>5</v>
          </cell>
          <cell r="Y70">
            <v>5</v>
          </cell>
          <cell r="Z70">
            <v>7</v>
          </cell>
          <cell r="AA70">
            <v>5</v>
          </cell>
          <cell r="AB70">
            <v>5</v>
          </cell>
          <cell r="AC70">
            <v>5</v>
          </cell>
          <cell r="AD70">
            <v>5</v>
          </cell>
          <cell r="AE70">
            <v>7</v>
          </cell>
          <cell r="AF70">
            <v>5</v>
          </cell>
          <cell r="AG70">
            <v>7</v>
          </cell>
          <cell r="AH70">
            <v>5</v>
          </cell>
          <cell r="AI70">
            <v>5</v>
          </cell>
          <cell r="AJ70">
            <v>5</v>
          </cell>
          <cell r="AK70">
            <v>5</v>
          </cell>
          <cell r="AL70">
            <v>5</v>
          </cell>
          <cell r="AM70">
            <v>5</v>
          </cell>
          <cell r="AN70">
            <v>5</v>
          </cell>
          <cell r="AO70">
            <v>5</v>
          </cell>
          <cell r="AP70">
            <v>5</v>
          </cell>
          <cell r="AQ70">
            <v>5</v>
          </cell>
          <cell r="AS70">
            <v>5</v>
          </cell>
          <cell r="AT70">
            <v>5</v>
          </cell>
          <cell r="AU70">
            <v>5</v>
          </cell>
          <cell r="AV70">
            <v>5</v>
          </cell>
          <cell r="AW70">
            <v>5</v>
          </cell>
          <cell r="AX70">
            <v>5</v>
          </cell>
          <cell r="AY70">
            <v>5</v>
          </cell>
          <cell r="AZ70">
            <v>35</v>
          </cell>
          <cell r="BA70">
            <v>5</v>
          </cell>
          <cell r="BB70">
            <v>5</v>
          </cell>
          <cell r="BC70">
            <v>5</v>
          </cell>
          <cell r="BD70">
            <v>5</v>
          </cell>
          <cell r="BE70">
            <v>5</v>
          </cell>
          <cell r="BF70">
            <v>5</v>
          </cell>
          <cell r="BG70">
            <v>5</v>
          </cell>
          <cell r="BH70">
            <v>5</v>
          </cell>
          <cell r="BI70">
            <v>5</v>
          </cell>
          <cell r="BJ70">
            <v>5</v>
          </cell>
          <cell r="BK70">
            <v>5</v>
          </cell>
          <cell r="BL70">
            <v>5</v>
          </cell>
          <cell r="BM70">
            <v>5</v>
          </cell>
          <cell r="BN70">
            <v>5</v>
          </cell>
          <cell r="BO70">
            <v>5</v>
          </cell>
          <cell r="BP70">
            <v>5</v>
          </cell>
          <cell r="BQ70">
            <v>5</v>
          </cell>
          <cell r="BR70">
            <v>5</v>
          </cell>
          <cell r="BS70">
            <v>5</v>
          </cell>
          <cell r="BT70">
            <v>5</v>
          </cell>
          <cell r="BU70">
            <v>5</v>
          </cell>
          <cell r="BV70">
            <v>5</v>
          </cell>
          <cell r="BW70">
            <v>5</v>
          </cell>
          <cell r="BX70">
            <v>5</v>
          </cell>
          <cell r="BY70">
            <v>5</v>
          </cell>
          <cell r="BZ70">
            <v>5</v>
          </cell>
          <cell r="CA70">
            <v>5</v>
          </cell>
          <cell r="CB70">
            <v>5</v>
          </cell>
          <cell r="CC70">
            <v>5</v>
          </cell>
          <cell r="CD70">
            <v>5</v>
          </cell>
        </row>
        <row r="71">
          <cell r="D71" t="str">
            <v>FedEx</v>
          </cell>
          <cell r="E71" t="str">
            <v>Visa</v>
          </cell>
          <cell r="F71">
            <v>8</v>
          </cell>
          <cell r="G71">
            <v>8</v>
          </cell>
          <cell r="H71">
            <v>5</v>
          </cell>
          <cell r="I71">
            <v>7</v>
          </cell>
          <cell r="J71">
            <v>7</v>
          </cell>
          <cell r="K71">
            <v>4</v>
          </cell>
          <cell r="L71">
            <v>3</v>
          </cell>
          <cell r="M71">
            <v>42</v>
          </cell>
          <cell r="N71" t="str">
            <v>NR</v>
          </cell>
          <cell r="O71">
            <v>8</v>
          </cell>
          <cell r="P71">
            <v>9</v>
          </cell>
          <cell r="Q71">
            <v>7</v>
          </cell>
          <cell r="R71" t="str">
            <v>NR</v>
          </cell>
          <cell r="S71" t="str">
            <v>NR</v>
          </cell>
          <cell r="T71">
            <v>6</v>
          </cell>
          <cell r="U71">
            <v>8</v>
          </cell>
          <cell r="V71">
            <v>7</v>
          </cell>
          <cell r="W71">
            <v>9</v>
          </cell>
          <cell r="X71">
            <v>8</v>
          </cell>
          <cell r="Y71">
            <v>7</v>
          </cell>
          <cell r="Z71">
            <v>9</v>
          </cell>
          <cell r="AA71">
            <v>9</v>
          </cell>
          <cell r="AB71" t="str">
            <v>NR</v>
          </cell>
          <cell r="AC71">
            <v>9</v>
          </cell>
          <cell r="AD71">
            <v>5</v>
          </cell>
          <cell r="AE71">
            <v>8</v>
          </cell>
          <cell r="AF71" t="str">
            <v>NR</v>
          </cell>
          <cell r="AG71">
            <v>8</v>
          </cell>
          <cell r="AH71">
            <v>8</v>
          </cell>
          <cell r="AI71">
            <v>8</v>
          </cell>
          <cell r="AJ71">
            <v>9</v>
          </cell>
          <cell r="AK71" t="str">
            <v>NR</v>
          </cell>
          <cell r="AL71">
            <v>9</v>
          </cell>
          <cell r="AM71">
            <v>9</v>
          </cell>
          <cell r="AN71" t="str">
            <v>NR</v>
          </cell>
          <cell r="AO71">
            <v>5</v>
          </cell>
          <cell r="AP71" t="str">
            <v>NR</v>
          </cell>
          <cell r="AQ71">
            <v>8</v>
          </cell>
          <cell r="AS71">
            <v>9</v>
          </cell>
          <cell r="AT71">
            <v>9</v>
          </cell>
          <cell r="AU71">
            <v>5</v>
          </cell>
          <cell r="AV71">
            <v>5</v>
          </cell>
          <cell r="AW71">
            <v>9</v>
          </cell>
          <cell r="AX71">
            <v>7</v>
          </cell>
          <cell r="AY71">
            <v>6</v>
          </cell>
          <cell r="AZ71">
            <v>50</v>
          </cell>
          <cell r="BA71" t="str">
            <v>NR</v>
          </cell>
          <cell r="BB71">
            <v>9</v>
          </cell>
          <cell r="BC71">
            <v>8</v>
          </cell>
          <cell r="BD71">
            <v>6</v>
          </cell>
          <cell r="BE71">
            <v>8</v>
          </cell>
          <cell r="BF71">
            <v>7</v>
          </cell>
          <cell r="BG71">
            <v>9</v>
          </cell>
          <cell r="BH71">
            <v>8</v>
          </cell>
          <cell r="BI71" t="str">
            <v>NR</v>
          </cell>
          <cell r="BJ71">
            <v>6</v>
          </cell>
          <cell r="BK71">
            <v>8</v>
          </cell>
          <cell r="BL71">
            <v>9</v>
          </cell>
          <cell r="BM71">
            <v>8</v>
          </cell>
          <cell r="BN71">
            <v>9</v>
          </cell>
          <cell r="BO71" t="str">
            <v>NR</v>
          </cell>
          <cell r="BP71">
            <v>9</v>
          </cell>
          <cell r="BQ71">
            <v>7</v>
          </cell>
          <cell r="BR71">
            <v>8</v>
          </cell>
          <cell r="BS71">
            <v>5</v>
          </cell>
          <cell r="BT71">
            <v>7</v>
          </cell>
          <cell r="BU71">
            <v>8</v>
          </cell>
          <cell r="BV71">
            <v>9</v>
          </cell>
          <cell r="BW71">
            <v>7</v>
          </cell>
          <cell r="BX71">
            <v>7</v>
          </cell>
          <cell r="BY71">
            <v>9</v>
          </cell>
          <cell r="BZ71">
            <v>9</v>
          </cell>
          <cell r="CA71" t="str">
            <v>NR</v>
          </cell>
          <cell r="CB71">
            <v>6</v>
          </cell>
          <cell r="CC71">
            <v>8</v>
          </cell>
          <cell r="CD71">
            <v>7</v>
          </cell>
        </row>
        <row r="72">
          <cell r="D72" t="str">
            <v>FedEx</v>
          </cell>
          <cell r="E72" t="str">
            <v>Visa</v>
          </cell>
          <cell r="F72">
            <v>10</v>
          </cell>
          <cell r="G72">
            <v>10</v>
          </cell>
          <cell r="H72">
            <v>10</v>
          </cell>
          <cell r="I72">
            <v>8</v>
          </cell>
          <cell r="J72">
            <v>10</v>
          </cell>
          <cell r="K72">
            <v>10</v>
          </cell>
          <cell r="L72">
            <v>10</v>
          </cell>
          <cell r="M72">
            <v>68</v>
          </cell>
          <cell r="N72">
            <v>7</v>
          </cell>
          <cell r="O72">
            <v>6</v>
          </cell>
          <cell r="P72">
            <v>7</v>
          </cell>
          <cell r="Q72">
            <v>8</v>
          </cell>
          <cell r="R72">
            <v>6</v>
          </cell>
          <cell r="S72">
            <v>5</v>
          </cell>
          <cell r="T72">
            <v>5</v>
          </cell>
          <cell r="U72">
            <v>8</v>
          </cell>
          <cell r="V72" t="str">
            <v>NR</v>
          </cell>
          <cell r="W72" t="str">
            <v>NR</v>
          </cell>
          <cell r="X72">
            <v>8</v>
          </cell>
          <cell r="Y72" t="str">
            <v>NR</v>
          </cell>
          <cell r="Z72">
            <v>7</v>
          </cell>
          <cell r="AA72" t="str">
            <v>NR</v>
          </cell>
          <cell r="AB72">
            <v>8</v>
          </cell>
          <cell r="AC72" t="str">
            <v>NR</v>
          </cell>
          <cell r="AD72" t="str">
            <v>NR</v>
          </cell>
          <cell r="AE72">
            <v>8</v>
          </cell>
          <cell r="AF72">
            <v>7</v>
          </cell>
          <cell r="AG72">
            <v>5</v>
          </cell>
          <cell r="AH72">
            <v>5</v>
          </cell>
          <cell r="AI72" t="str">
            <v>NR</v>
          </cell>
          <cell r="AJ72">
            <v>9</v>
          </cell>
          <cell r="AK72">
            <v>7</v>
          </cell>
          <cell r="AL72">
            <v>7</v>
          </cell>
          <cell r="AM72">
            <v>7</v>
          </cell>
          <cell r="AN72" t="str">
            <v>NR</v>
          </cell>
          <cell r="AO72" t="str">
            <v>NR</v>
          </cell>
          <cell r="AP72" t="str">
            <v>NR</v>
          </cell>
          <cell r="AQ72" t="str">
            <v>NR</v>
          </cell>
          <cell r="AS72">
            <v>8</v>
          </cell>
          <cell r="AT72">
            <v>9</v>
          </cell>
          <cell r="AU72">
            <v>9</v>
          </cell>
          <cell r="AV72">
            <v>7</v>
          </cell>
          <cell r="AW72">
            <v>8</v>
          </cell>
          <cell r="AX72">
            <v>10</v>
          </cell>
          <cell r="AY72">
            <v>10</v>
          </cell>
          <cell r="AZ72">
            <v>61</v>
          </cell>
          <cell r="BA72">
            <v>8</v>
          </cell>
          <cell r="BB72">
            <v>7</v>
          </cell>
          <cell r="BC72">
            <v>7</v>
          </cell>
          <cell r="BD72">
            <v>8</v>
          </cell>
          <cell r="BE72">
            <v>8</v>
          </cell>
          <cell r="BF72">
            <v>9</v>
          </cell>
          <cell r="BG72">
            <v>6</v>
          </cell>
          <cell r="BH72" t="str">
            <v>NR</v>
          </cell>
          <cell r="BI72" t="str">
            <v>NR</v>
          </cell>
          <cell r="BJ72" t="str">
            <v>NR</v>
          </cell>
          <cell r="BK72">
            <v>10</v>
          </cell>
          <cell r="BL72">
            <v>10</v>
          </cell>
          <cell r="BM72">
            <v>9</v>
          </cell>
          <cell r="BN72" t="str">
            <v>NR</v>
          </cell>
          <cell r="BO72">
            <v>8</v>
          </cell>
          <cell r="BP72" t="str">
            <v>NR</v>
          </cell>
          <cell r="BQ72" t="str">
            <v>NR</v>
          </cell>
          <cell r="BR72" t="str">
            <v>NR</v>
          </cell>
          <cell r="BS72">
            <v>6</v>
          </cell>
          <cell r="BT72" t="str">
            <v>NR</v>
          </cell>
          <cell r="BU72" t="str">
            <v>NR</v>
          </cell>
          <cell r="BV72">
            <v>8</v>
          </cell>
          <cell r="BW72">
            <v>8</v>
          </cell>
          <cell r="BX72">
            <v>8</v>
          </cell>
          <cell r="BY72">
            <v>8</v>
          </cell>
          <cell r="BZ72" t="str">
            <v>NR</v>
          </cell>
          <cell r="CA72" t="str">
            <v>NR</v>
          </cell>
          <cell r="CB72" t="str">
            <v>NR</v>
          </cell>
          <cell r="CC72" t="str">
            <v>NR</v>
          </cell>
          <cell r="CD72" t="str">
            <v>NR</v>
          </cell>
        </row>
        <row r="73">
          <cell r="D73" t="str">
            <v>FedEx</v>
          </cell>
          <cell r="E73" t="str">
            <v>Visa</v>
          </cell>
          <cell r="F73">
            <v>7</v>
          </cell>
          <cell r="G73">
            <v>7</v>
          </cell>
          <cell r="H73">
            <v>7</v>
          </cell>
          <cell r="I73">
            <v>7</v>
          </cell>
          <cell r="J73">
            <v>6</v>
          </cell>
          <cell r="K73">
            <v>7</v>
          </cell>
          <cell r="L73">
            <v>6</v>
          </cell>
          <cell r="M73">
            <v>47</v>
          </cell>
          <cell r="N73" t="str">
            <v>NR</v>
          </cell>
          <cell r="O73">
            <v>6</v>
          </cell>
          <cell r="P73">
            <v>6</v>
          </cell>
          <cell r="Q73" t="str">
            <v>NR</v>
          </cell>
          <cell r="R73">
            <v>7</v>
          </cell>
          <cell r="S73">
            <v>7</v>
          </cell>
          <cell r="T73" t="str">
            <v>NR</v>
          </cell>
          <cell r="U73">
            <v>7</v>
          </cell>
          <cell r="V73" t="str">
            <v>NR</v>
          </cell>
          <cell r="W73" t="str">
            <v>NR</v>
          </cell>
          <cell r="X73" t="str">
            <v>NR</v>
          </cell>
          <cell r="Y73" t="str">
            <v>NR</v>
          </cell>
          <cell r="Z73" t="str">
            <v>NR</v>
          </cell>
          <cell r="AA73" t="str">
            <v>NR</v>
          </cell>
          <cell r="AB73" t="str">
            <v>NR</v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 t="str">
            <v/>
          </cell>
          <cell r="AN73" t="str">
            <v/>
          </cell>
          <cell r="AO73" t="str">
            <v/>
          </cell>
          <cell r="AP73" t="str">
            <v/>
          </cell>
          <cell r="AQ73" t="str">
            <v/>
          </cell>
          <cell r="AS73" t="str">
            <v/>
          </cell>
          <cell r="AT73" t="str">
            <v/>
          </cell>
          <cell r="AU73" t="str">
            <v/>
          </cell>
          <cell r="AV73" t="str">
            <v/>
          </cell>
          <cell r="AW73" t="str">
            <v/>
          </cell>
          <cell r="AX73" t="str">
            <v/>
          </cell>
          <cell r="AY73" t="str">
            <v/>
          </cell>
          <cell r="AZ73" t="str">
            <v/>
          </cell>
          <cell r="BA73" t="str">
            <v/>
          </cell>
          <cell r="BB73" t="str">
            <v/>
          </cell>
          <cell r="BC73" t="str">
            <v/>
          </cell>
          <cell r="BD73" t="str">
            <v/>
          </cell>
          <cell r="BE73" t="str">
            <v/>
          </cell>
          <cell r="BF73" t="str">
            <v/>
          </cell>
          <cell r="BG73" t="str">
            <v/>
          </cell>
          <cell r="BH73" t="str">
            <v/>
          </cell>
          <cell r="BI73" t="str">
            <v/>
          </cell>
          <cell r="BJ73" t="str">
            <v/>
          </cell>
          <cell r="BK73" t="str">
            <v/>
          </cell>
          <cell r="BL73" t="str">
            <v/>
          </cell>
          <cell r="BM73" t="str">
            <v/>
          </cell>
          <cell r="BN73" t="str">
            <v/>
          </cell>
          <cell r="BO73" t="str">
            <v/>
          </cell>
          <cell r="BP73" t="str">
            <v/>
          </cell>
          <cell r="BQ73" t="str">
            <v/>
          </cell>
          <cell r="BR73" t="str">
            <v/>
          </cell>
          <cell r="BS73" t="str">
            <v/>
          </cell>
          <cell r="BT73" t="str">
            <v/>
          </cell>
          <cell r="BU73" t="str">
            <v/>
          </cell>
          <cell r="BV73" t="str">
            <v/>
          </cell>
          <cell r="BW73" t="str">
            <v/>
          </cell>
          <cell r="BX73" t="str">
            <v/>
          </cell>
          <cell r="BY73" t="str">
            <v/>
          </cell>
          <cell r="BZ73" t="str">
            <v/>
          </cell>
          <cell r="CA73" t="str">
            <v/>
          </cell>
          <cell r="CB73" t="str">
            <v/>
          </cell>
          <cell r="CC73" t="str">
            <v/>
          </cell>
          <cell r="CD73" t="str">
            <v/>
          </cell>
        </row>
        <row r="74">
          <cell r="D74" t="str">
            <v>FedEx</v>
          </cell>
          <cell r="E74" t="str">
            <v>Visa</v>
          </cell>
          <cell r="F74">
            <v>7</v>
          </cell>
          <cell r="G74">
            <v>9</v>
          </cell>
          <cell r="H74">
            <v>7</v>
          </cell>
          <cell r="I74">
            <v>7</v>
          </cell>
          <cell r="J74">
            <v>8</v>
          </cell>
          <cell r="K74">
            <v>8</v>
          </cell>
          <cell r="L74">
            <v>5</v>
          </cell>
          <cell r="M74">
            <v>51</v>
          </cell>
          <cell r="N74" t="str">
            <v>NR</v>
          </cell>
          <cell r="O74" t="str">
            <v>NR</v>
          </cell>
          <cell r="P74" t="str">
            <v>NR</v>
          </cell>
          <cell r="Q74" t="str">
            <v>NR</v>
          </cell>
          <cell r="R74">
            <v>8</v>
          </cell>
          <cell r="S74">
            <v>9</v>
          </cell>
          <cell r="T74" t="str">
            <v>NR</v>
          </cell>
          <cell r="U74">
            <v>8</v>
          </cell>
          <cell r="V74" t="str">
            <v>NR</v>
          </cell>
          <cell r="W74">
            <v>10</v>
          </cell>
          <cell r="X74">
            <v>9</v>
          </cell>
          <cell r="Y74">
            <v>10</v>
          </cell>
          <cell r="Z74">
            <v>10</v>
          </cell>
          <cell r="AA74">
            <v>9</v>
          </cell>
          <cell r="AB74" t="str">
            <v>NR</v>
          </cell>
          <cell r="AC74">
            <v>8</v>
          </cell>
          <cell r="AD74" t="str">
            <v>NR</v>
          </cell>
          <cell r="AE74">
            <v>8</v>
          </cell>
          <cell r="AF74" t="str">
            <v>NR</v>
          </cell>
          <cell r="AG74">
            <v>8</v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 t="str">
            <v/>
          </cell>
          <cell r="AM74" t="str">
            <v/>
          </cell>
          <cell r="AN74" t="str">
            <v/>
          </cell>
          <cell r="AO74" t="str">
            <v/>
          </cell>
          <cell r="AP74" t="str">
            <v/>
          </cell>
          <cell r="AQ74" t="str">
            <v/>
          </cell>
          <cell r="AS74" t="str">
            <v/>
          </cell>
          <cell r="AT74" t="str">
            <v/>
          </cell>
          <cell r="AU74" t="str">
            <v/>
          </cell>
          <cell r="AV74" t="str">
            <v/>
          </cell>
          <cell r="AW74" t="str">
            <v/>
          </cell>
          <cell r="AX74" t="str">
            <v/>
          </cell>
          <cell r="AY74" t="str">
            <v/>
          </cell>
          <cell r="AZ74" t="str">
            <v/>
          </cell>
          <cell r="BA74" t="str">
            <v/>
          </cell>
          <cell r="BB74" t="str">
            <v/>
          </cell>
          <cell r="BC74" t="str">
            <v/>
          </cell>
          <cell r="BD74" t="str">
            <v/>
          </cell>
          <cell r="BE74" t="str">
            <v/>
          </cell>
          <cell r="BF74" t="str">
            <v/>
          </cell>
          <cell r="BG74" t="str">
            <v/>
          </cell>
          <cell r="BH74" t="str">
            <v/>
          </cell>
          <cell r="BI74" t="str">
            <v/>
          </cell>
          <cell r="BJ74" t="str">
            <v/>
          </cell>
          <cell r="BK74" t="str">
            <v/>
          </cell>
          <cell r="BL74" t="str">
            <v/>
          </cell>
          <cell r="BM74" t="str">
            <v/>
          </cell>
          <cell r="BN74" t="str">
            <v/>
          </cell>
          <cell r="BO74" t="str">
            <v/>
          </cell>
          <cell r="BP74" t="str">
            <v/>
          </cell>
          <cell r="BQ74" t="str">
            <v/>
          </cell>
          <cell r="BR74" t="str">
            <v/>
          </cell>
          <cell r="BS74" t="str">
            <v/>
          </cell>
          <cell r="BT74" t="str">
            <v/>
          </cell>
          <cell r="BU74" t="str">
            <v/>
          </cell>
          <cell r="BV74" t="str">
            <v/>
          </cell>
          <cell r="BW74" t="str">
            <v/>
          </cell>
          <cell r="BX74" t="str">
            <v/>
          </cell>
          <cell r="BY74" t="str">
            <v/>
          </cell>
          <cell r="BZ74" t="str">
            <v/>
          </cell>
          <cell r="CA74" t="str">
            <v/>
          </cell>
          <cell r="CB74" t="str">
            <v/>
          </cell>
          <cell r="CC74" t="str">
            <v/>
          </cell>
          <cell r="CD74" t="str">
            <v/>
          </cell>
        </row>
        <row r="75">
          <cell r="D75" t="str">
            <v>FedEx</v>
          </cell>
          <cell r="E75" t="str">
            <v>Visa</v>
          </cell>
          <cell r="F75">
            <v>8</v>
          </cell>
          <cell r="G75">
            <v>8</v>
          </cell>
          <cell r="H75">
            <v>6</v>
          </cell>
          <cell r="I75">
            <v>7</v>
          </cell>
          <cell r="J75">
            <v>5</v>
          </cell>
          <cell r="K75">
            <v>6</v>
          </cell>
          <cell r="L75">
            <v>5</v>
          </cell>
          <cell r="M75">
            <v>45</v>
          </cell>
          <cell r="N75" t="str">
            <v>NR</v>
          </cell>
          <cell r="O75">
            <v>8</v>
          </cell>
          <cell r="P75">
            <v>8</v>
          </cell>
          <cell r="Q75">
            <v>8</v>
          </cell>
          <cell r="R75">
            <v>8</v>
          </cell>
          <cell r="S75">
            <v>8</v>
          </cell>
          <cell r="T75">
            <v>9</v>
          </cell>
          <cell r="U75">
            <v>7</v>
          </cell>
          <cell r="V75" t="str">
            <v>NR</v>
          </cell>
          <cell r="W75">
            <v>6</v>
          </cell>
          <cell r="X75">
            <v>8</v>
          </cell>
          <cell r="Y75">
            <v>8</v>
          </cell>
          <cell r="Z75">
            <v>7</v>
          </cell>
          <cell r="AA75">
            <v>9</v>
          </cell>
          <cell r="AB75" t="str">
            <v>NR</v>
          </cell>
          <cell r="AC75">
            <v>7</v>
          </cell>
          <cell r="AD75">
            <v>6</v>
          </cell>
          <cell r="AE75">
            <v>7</v>
          </cell>
          <cell r="AF75">
            <v>8</v>
          </cell>
          <cell r="AG75">
            <v>7</v>
          </cell>
          <cell r="AH75">
            <v>6</v>
          </cell>
          <cell r="AI75">
            <v>8</v>
          </cell>
          <cell r="AJ75" t="str">
            <v>NR</v>
          </cell>
          <cell r="AK75">
            <v>7</v>
          </cell>
          <cell r="AL75">
            <v>8</v>
          </cell>
          <cell r="AM75">
            <v>7</v>
          </cell>
          <cell r="AN75">
            <v>6</v>
          </cell>
          <cell r="AO75" t="str">
            <v>NR</v>
          </cell>
          <cell r="AP75">
            <v>7</v>
          </cell>
          <cell r="AQ75">
            <v>8</v>
          </cell>
          <cell r="AS75">
            <v>7</v>
          </cell>
          <cell r="AT75">
            <v>9</v>
          </cell>
          <cell r="AU75">
            <v>5</v>
          </cell>
          <cell r="AV75">
            <v>6</v>
          </cell>
          <cell r="AW75">
            <v>6</v>
          </cell>
          <cell r="AX75">
            <v>5</v>
          </cell>
          <cell r="AY75">
            <v>6</v>
          </cell>
          <cell r="AZ75">
            <v>44</v>
          </cell>
          <cell r="BA75" t="str">
            <v>NR</v>
          </cell>
          <cell r="BB75">
            <v>8</v>
          </cell>
          <cell r="BC75">
            <v>9</v>
          </cell>
          <cell r="BD75">
            <v>8</v>
          </cell>
          <cell r="BE75">
            <v>8</v>
          </cell>
          <cell r="BF75">
            <v>8</v>
          </cell>
          <cell r="BG75">
            <v>9</v>
          </cell>
          <cell r="BH75">
            <v>7</v>
          </cell>
          <cell r="BI75" t="str">
            <v>NR</v>
          </cell>
          <cell r="BJ75">
            <v>8</v>
          </cell>
          <cell r="BK75">
            <v>7</v>
          </cell>
          <cell r="BL75">
            <v>8</v>
          </cell>
          <cell r="BM75">
            <v>9</v>
          </cell>
          <cell r="BN75">
            <v>8</v>
          </cell>
          <cell r="BO75" t="str">
            <v>NR</v>
          </cell>
          <cell r="BP75">
            <v>7</v>
          </cell>
          <cell r="BQ75">
            <v>8</v>
          </cell>
          <cell r="BR75">
            <v>9</v>
          </cell>
          <cell r="BS75">
            <v>7</v>
          </cell>
          <cell r="BT75">
            <v>8</v>
          </cell>
          <cell r="BU75">
            <v>7</v>
          </cell>
          <cell r="BV75" t="str">
            <v>NR</v>
          </cell>
          <cell r="BW75">
            <v>7</v>
          </cell>
          <cell r="BX75">
            <v>8</v>
          </cell>
          <cell r="BY75">
            <v>9</v>
          </cell>
          <cell r="BZ75">
            <v>8</v>
          </cell>
          <cell r="CA75">
            <v>6</v>
          </cell>
          <cell r="CB75">
            <v>8</v>
          </cell>
          <cell r="CC75">
            <v>6</v>
          </cell>
          <cell r="CD75">
            <v>8</v>
          </cell>
        </row>
        <row r="76">
          <cell r="D76" t="str">
            <v>FedEx</v>
          </cell>
          <cell r="E76" t="str">
            <v>Visa</v>
          </cell>
          <cell r="F76">
            <v>8</v>
          </cell>
          <cell r="G76">
            <v>8</v>
          </cell>
          <cell r="H76">
            <v>8</v>
          </cell>
          <cell r="I76">
            <v>8</v>
          </cell>
          <cell r="J76">
            <v>4</v>
          </cell>
          <cell r="K76">
            <v>1</v>
          </cell>
          <cell r="L76">
            <v>1</v>
          </cell>
          <cell r="M76">
            <v>38</v>
          </cell>
          <cell r="N76" t="str">
            <v>NR</v>
          </cell>
          <cell r="O76" t="str">
            <v>NR</v>
          </cell>
          <cell r="P76" t="str">
            <v>NR</v>
          </cell>
          <cell r="Q76" t="str">
            <v>NR</v>
          </cell>
          <cell r="R76" t="str">
            <v>NR</v>
          </cell>
          <cell r="S76" t="str">
            <v>NR</v>
          </cell>
          <cell r="T76" t="str">
            <v>NR</v>
          </cell>
          <cell r="U76" t="str">
            <v>NR</v>
          </cell>
          <cell r="V76" t="str">
            <v>NR</v>
          </cell>
          <cell r="W76">
            <v>5</v>
          </cell>
          <cell r="X76" t="str">
            <v>NR</v>
          </cell>
          <cell r="Y76">
            <v>5</v>
          </cell>
          <cell r="Z76">
            <v>7</v>
          </cell>
          <cell r="AA76" t="str">
            <v>NR</v>
          </cell>
          <cell r="AB76" t="str">
            <v>NR</v>
          </cell>
          <cell r="AC76" t="str">
            <v>NR</v>
          </cell>
          <cell r="AD76" t="str">
            <v>NR</v>
          </cell>
          <cell r="AE76" t="str">
            <v>NR</v>
          </cell>
          <cell r="AF76" t="str">
            <v>NR</v>
          </cell>
          <cell r="AG76" t="str">
            <v>NR</v>
          </cell>
          <cell r="AH76" t="str">
            <v>NR</v>
          </cell>
          <cell r="AI76" t="str">
            <v>NR</v>
          </cell>
          <cell r="AJ76" t="str">
            <v>NR</v>
          </cell>
          <cell r="AK76" t="str">
            <v>NR</v>
          </cell>
          <cell r="AL76" t="str">
            <v>NR</v>
          </cell>
          <cell r="AM76">
            <v>5</v>
          </cell>
          <cell r="AN76" t="str">
            <v>NR</v>
          </cell>
          <cell r="AO76" t="str">
            <v>NR</v>
          </cell>
          <cell r="AP76" t="str">
            <v>NR</v>
          </cell>
          <cell r="AQ76" t="str">
            <v>NR</v>
          </cell>
          <cell r="AS76">
            <v>5</v>
          </cell>
          <cell r="AT76">
            <v>4</v>
          </cell>
          <cell r="AU76">
            <v>4</v>
          </cell>
          <cell r="AV76">
            <v>1</v>
          </cell>
          <cell r="AW76">
            <v>1</v>
          </cell>
          <cell r="AX76">
            <v>1</v>
          </cell>
          <cell r="AY76">
            <v>1</v>
          </cell>
          <cell r="AZ76">
            <v>17</v>
          </cell>
          <cell r="BA76" t="str">
            <v>NR</v>
          </cell>
          <cell r="BB76" t="str">
            <v>NR</v>
          </cell>
          <cell r="BC76" t="str">
            <v>NR</v>
          </cell>
          <cell r="BD76" t="str">
            <v>NR</v>
          </cell>
          <cell r="BE76" t="str">
            <v>NR</v>
          </cell>
          <cell r="BF76" t="str">
            <v>NR</v>
          </cell>
          <cell r="BG76" t="str">
            <v>NR</v>
          </cell>
          <cell r="BH76" t="str">
            <v>NR</v>
          </cell>
          <cell r="BI76" t="str">
            <v>NR</v>
          </cell>
          <cell r="BJ76" t="str">
            <v>NR</v>
          </cell>
          <cell r="BK76" t="str">
            <v>NR</v>
          </cell>
          <cell r="BL76" t="str">
            <v>NR</v>
          </cell>
          <cell r="BM76">
            <v>5</v>
          </cell>
          <cell r="BN76" t="str">
            <v>NR</v>
          </cell>
          <cell r="BO76" t="str">
            <v>NR</v>
          </cell>
          <cell r="BP76" t="str">
            <v>NR</v>
          </cell>
          <cell r="BQ76" t="str">
            <v>NR</v>
          </cell>
          <cell r="BR76" t="str">
            <v>NR</v>
          </cell>
          <cell r="BS76" t="str">
            <v>NR</v>
          </cell>
          <cell r="BT76" t="str">
            <v>NR</v>
          </cell>
          <cell r="BU76" t="str">
            <v>NR</v>
          </cell>
          <cell r="BV76" t="str">
            <v>NR</v>
          </cell>
          <cell r="BW76" t="str">
            <v>NR</v>
          </cell>
          <cell r="BX76" t="str">
            <v>NR</v>
          </cell>
          <cell r="BY76" t="str">
            <v>NR</v>
          </cell>
          <cell r="BZ76" t="str">
            <v>NR</v>
          </cell>
          <cell r="CA76" t="str">
            <v>NR</v>
          </cell>
          <cell r="CB76" t="str">
            <v>NR</v>
          </cell>
          <cell r="CC76" t="str">
            <v>NR</v>
          </cell>
          <cell r="CD76" t="str">
            <v>NR</v>
          </cell>
        </row>
        <row r="77">
          <cell r="D77" t="str">
            <v>FedEx</v>
          </cell>
          <cell r="E77" t="str">
            <v>Visa</v>
          </cell>
          <cell r="F77">
            <v>10</v>
          </cell>
          <cell r="G77">
            <v>10</v>
          </cell>
          <cell r="H77">
            <v>10</v>
          </cell>
          <cell r="I77">
            <v>8</v>
          </cell>
          <cell r="J77">
            <v>8</v>
          </cell>
          <cell r="K77">
            <v>9</v>
          </cell>
          <cell r="L77">
            <v>8</v>
          </cell>
          <cell r="M77">
            <v>63</v>
          </cell>
          <cell r="N77">
            <v>1</v>
          </cell>
          <cell r="O77" t="str">
            <v>NR</v>
          </cell>
          <cell r="P77">
            <v>10</v>
          </cell>
          <cell r="Q77" t="str">
            <v>NR</v>
          </cell>
          <cell r="R77" t="str">
            <v>NR</v>
          </cell>
          <cell r="S77" t="str">
            <v>NR</v>
          </cell>
          <cell r="T77" t="str">
            <v>NR</v>
          </cell>
          <cell r="U77" t="str">
            <v>NR</v>
          </cell>
          <cell r="V77" t="str">
            <v>NR</v>
          </cell>
          <cell r="W77">
            <v>10</v>
          </cell>
          <cell r="X77">
            <v>10</v>
          </cell>
          <cell r="Y77">
            <v>10</v>
          </cell>
          <cell r="Z77">
            <v>10</v>
          </cell>
          <cell r="AA77" t="str">
            <v>NR</v>
          </cell>
          <cell r="AB77" t="str">
            <v>NR</v>
          </cell>
          <cell r="AC77">
            <v>10</v>
          </cell>
          <cell r="AD77">
            <v>10</v>
          </cell>
          <cell r="AE77">
            <v>10</v>
          </cell>
          <cell r="AF77">
            <v>10</v>
          </cell>
          <cell r="AG77">
            <v>10</v>
          </cell>
          <cell r="AH77" t="str">
            <v>NR</v>
          </cell>
          <cell r="AI77" t="str">
            <v>NR</v>
          </cell>
          <cell r="AJ77" t="str">
            <v>NR</v>
          </cell>
          <cell r="AK77" t="str">
            <v>NR</v>
          </cell>
          <cell r="AL77" t="str">
            <v>NR</v>
          </cell>
          <cell r="AM77">
            <v>10</v>
          </cell>
          <cell r="AN77" t="str">
            <v>NR</v>
          </cell>
          <cell r="AO77" t="str">
            <v>NR</v>
          </cell>
          <cell r="AP77" t="str">
            <v>NR</v>
          </cell>
          <cell r="AQ77">
            <v>9</v>
          </cell>
          <cell r="AS77">
            <v>10</v>
          </cell>
          <cell r="AT77">
            <v>10</v>
          </cell>
          <cell r="AU77">
            <v>10</v>
          </cell>
          <cell r="AV77">
            <v>10</v>
          </cell>
          <cell r="AW77">
            <v>8</v>
          </cell>
          <cell r="AX77">
            <v>8</v>
          </cell>
          <cell r="AY77">
            <v>5</v>
          </cell>
          <cell r="AZ77">
            <v>61</v>
          </cell>
          <cell r="BA77" t="str">
            <v>NR</v>
          </cell>
          <cell r="BB77" t="str">
            <v>NR</v>
          </cell>
          <cell r="BC77" t="str">
            <v>NR</v>
          </cell>
          <cell r="BD77" t="str">
            <v>NR</v>
          </cell>
          <cell r="BE77" t="str">
            <v>NR</v>
          </cell>
          <cell r="BF77" t="str">
            <v>NR</v>
          </cell>
          <cell r="BG77" t="str">
            <v>NR</v>
          </cell>
          <cell r="BH77">
            <v>10</v>
          </cell>
          <cell r="BI77">
            <v>9</v>
          </cell>
          <cell r="BJ77">
            <v>10</v>
          </cell>
          <cell r="BK77">
            <v>10</v>
          </cell>
          <cell r="BL77">
            <v>10</v>
          </cell>
          <cell r="BM77">
            <v>10</v>
          </cell>
          <cell r="BN77" t="str">
            <v>NR</v>
          </cell>
          <cell r="BO77" t="str">
            <v>NR</v>
          </cell>
          <cell r="BP77">
            <v>10</v>
          </cell>
          <cell r="BQ77" t="str">
            <v>NR</v>
          </cell>
          <cell r="BR77" t="str">
            <v>NR</v>
          </cell>
          <cell r="BS77" t="str">
            <v>NR</v>
          </cell>
          <cell r="BT77">
            <v>10</v>
          </cell>
          <cell r="BU77" t="str">
            <v>NR</v>
          </cell>
          <cell r="BV77" t="str">
            <v>NR</v>
          </cell>
          <cell r="BW77">
            <v>10</v>
          </cell>
          <cell r="BX77" t="str">
            <v>NR</v>
          </cell>
          <cell r="BY77" t="str">
            <v>NR</v>
          </cell>
          <cell r="BZ77">
            <v>10</v>
          </cell>
          <cell r="CA77" t="str">
            <v>NR</v>
          </cell>
          <cell r="CB77" t="str">
            <v>NR</v>
          </cell>
          <cell r="CC77">
            <v>10</v>
          </cell>
          <cell r="CD77" t="str">
            <v>NR</v>
          </cell>
        </row>
        <row r="78">
          <cell r="D78" t="str">
            <v>FedEx</v>
          </cell>
          <cell r="E78" t="str">
            <v>Visa</v>
          </cell>
          <cell r="F78">
            <v>5</v>
          </cell>
          <cell r="G78">
            <v>5</v>
          </cell>
          <cell r="H78">
            <v>5</v>
          </cell>
          <cell r="I78">
            <v>5</v>
          </cell>
          <cell r="J78">
            <v>5</v>
          </cell>
          <cell r="K78">
            <v>5</v>
          </cell>
          <cell r="L78">
            <v>5</v>
          </cell>
          <cell r="M78">
            <v>35</v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Z78" t="str">
            <v/>
          </cell>
          <cell r="AA78" t="str">
            <v/>
          </cell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 t="str">
            <v/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 t="str">
            <v/>
          </cell>
          <cell r="AN78" t="str">
            <v/>
          </cell>
          <cell r="AO78" t="str">
            <v/>
          </cell>
          <cell r="AP78" t="str">
            <v/>
          </cell>
          <cell r="AQ78" t="str">
            <v/>
          </cell>
          <cell r="AS78" t="str">
            <v/>
          </cell>
          <cell r="AT78" t="str">
            <v/>
          </cell>
          <cell r="AU78" t="str">
            <v/>
          </cell>
          <cell r="AV78" t="str">
            <v/>
          </cell>
          <cell r="AW78" t="str">
            <v/>
          </cell>
          <cell r="AX78" t="str">
            <v/>
          </cell>
          <cell r="AY78" t="str">
            <v/>
          </cell>
          <cell r="AZ78" t="str">
            <v/>
          </cell>
          <cell r="BA78" t="str">
            <v/>
          </cell>
          <cell r="BB78" t="str">
            <v/>
          </cell>
          <cell r="BC78" t="str">
            <v/>
          </cell>
          <cell r="BD78" t="str">
            <v/>
          </cell>
          <cell r="BE78" t="str">
            <v/>
          </cell>
          <cell r="BF78" t="str">
            <v/>
          </cell>
          <cell r="BG78" t="str">
            <v/>
          </cell>
          <cell r="BH78" t="str">
            <v/>
          </cell>
          <cell r="BI78" t="str">
            <v/>
          </cell>
          <cell r="BJ78" t="str">
            <v/>
          </cell>
          <cell r="BK78" t="str">
            <v/>
          </cell>
          <cell r="BL78" t="str">
            <v/>
          </cell>
          <cell r="BM78" t="str">
            <v/>
          </cell>
          <cell r="BN78" t="str">
            <v/>
          </cell>
          <cell r="BO78" t="str">
            <v/>
          </cell>
          <cell r="BP78" t="str">
            <v/>
          </cell>
          <cell r="BQ78" t="str">
            <v/>
          </cell>
          <cell r="BR78" t="str">
            <v/>
          </cell>
          <cell r="BS78" t="str">
            <v/>
          </cell>
          <cell r="BT78" t="str">
            <v/>
          </cell>
          <cell r="BU78" t="str">
            <v/>
          </cell>
          <cell r="BV78" t="str">
            <v/>
          </cell>
          <cell r="BW78" t="str">
            <v/>
          </cell>
          <cell r="BX78" t="str">
            <v/>
          </cell>
          <cell r="BY78" t="str">
            <v/>
          </cell>
          <cell r="BZ78" t="str">
            <v/>
          </cell>
          <cell r="CA78" t="str">
            <v/>
          </cell>
          <cell r="CB78" t="str">
            <v/>
          </cell>
          <cell r="CC78" t="str">
            <v/>
          </cell>
          <cell r="CD78" t="str">
            <v/>
          </cell>
        </row>
        <row r="79">
          <cell r="D79" t="str">
            <v>FedEx</v>
          </cell>
          <cell r="E79" t="str">
            <v>Visa</v>
          </cell>
          <cell r="F79">
            <v>5</v>
          </cell>
          <cell r="G79">
            <v>2</v>
          </cell>
          <cell r="H79">
            <v>2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17</v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 t="str">
            <v/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 t="str">
            <v/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  <cell r="AN79" t="str">
            <v/>
          </cell>
          <cell r="AO79" t="str">
            <v/>
          </cell>
          <cell r="AP79" t="str">
            <v/>
          </cell>
          <cell r="AQ79" t="str">
            <v/>
          </cell>
          <cell r="AS79" t="str">
            <v/>
          </cell>
          <cell r="AT79" t="str">
            <v/>
          </cell>
          <cell r="AU79" t="str">
            <v/>
          </cell>
          <cell r="AV79" t="str">
            <v/>
          </cell>
          <cell r="AW79" t="str">
            <v/>
          </cell>
          <cell r="AX79" t="str">
            <v/>
          </cell>
          <cell r="AY79" t="str">
            <v/>
          </cell>
          <cell r="AZ79" t="str">
            <v/>
          </cell>
          <cell r="BA79" t="str">
            <v/>
          </cell>
          <cell r="BB79" t="str">
            <v/>
          </cell>
          <cell r="BC79" t="str">
            <v/>
          </cell>
          <cell r="BD79" t="str">
            <v/>
          </cell>
          <cell r="BE79" t="str">
            <v/>
          </cell>
          <cell r="BF79" t="str">
            <v/>
          </cell>
          <cell r="BG79" t="str">
            <v/>
          </cell>
          <cell r="BH79" t="str">
            <v/>
          </cell>
          <cell r="BI79" t="str">
            <v/>
          </cell>
          <cell r="BJ79" t="str">
            <v/>
          </cell>
          <cell r="BK79" t="str">
            <v/>
          </cell>
          <cell r="BL79" t="str">
            <v/>
          </cell>
          <cell r="BM79" t="str">
            <v/>
          </cell>
          <cell r="BN79" t="str">
            <v/>
          </cell>
          <cell r="BO79" t="str">
            <v/>
          </cell>
          <cell r="BP79" t="str">
            <v/>
          </cell>
          <cell r="BQ79" t="str">
            <v/>
          </cell>
          <cell r="BR79" t="str">
            <v/>
          </cell>
          <cell r="BS79" t="str">
            <v/>
          </cell>
          <cell r="BT79" t="str">
            <v/>
          </cell>
          <cell r="BU79" t="str">
            <v/>
          </cell>
          <cell r="BV79" t="str">
            <v/>
          </cell>
          <cell r="BW79" t="str">
            <v/>
          </cell>
          <cell r="BX79" t="str">
            <v/>
          </cell>
          <cell r="BY79" t="str">
            <v/>
          </cell>
          <cell r="BZ79" t="str">
            <v/>
          </cell>
          <cell r="CA79" t="str">
            <v/>
          </cell>
          <cell r="CB79" t="str">
            <v/>
          </cell>
          <cell r="CC79" t="str">
            <v/>
          </cell>
          <cell r="CD79" t="str">
            <v/>
          </cell>
        </row>
        <row r="80">
          <cell r="D80" t="str">
            <v>FedEx</v>
          </cell>
          <cell r="E80" t="str">
            <v>Visa</v>
          </cell>
          <cell r="F80">
            <v>5</v>
          </cell>
          <cell r="G80">
            <v>6</v>
          </cell>
          <cell r="H80">
            <v>1</v>
          </cell>
          <cell r="I80">
            <v>5</v>
          </cell>
          <cell r="J80">
            <v>1</v>
          </cell>
          <cell r="K80">
            <v>1</v>
          </cell>
          <cell r="L80">
            <v>1</v>
          </cell>
          <cell r="M80">
            <v>20</v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  <cell r="AN80" t="str">
            <v/>
          </cell>
          <cell r="AO80" t="str">
            <v/>
          </cell>
          <cell r="AP80" t="str">
            <v/>
          </cell>
          <cell r="AQ80" t="str">
            <v/>
          </cell>
          <cell r="AS80" t="str">
            <v/>
          </cell>
          <cell r="AT80" t="str">
            <v/>
          </cell>
          <cell r="AU80" t="str">
            <v/>
          </cell>
          <cell r="AV80" t="str">
            <v/>
          </cell>
          <cell r="AW80" t="str">
            <v/>
          </cell>
          <cell r="AX80" t="str">
            <v/>
          </cell>
          <cell r="AY80" t="str">
            <v/>
          </cell>
          <cell r="AZ80" t="str">
            <v/>
          </cell>
          <cell r="BA80" t="str">
            <v/>
          </cell>
          <cell r="BB80" t="str">
            <v/>
          </cell>
          <cell r="BC80" t="str">
            <v/>
          </cell>
          <cell r="BD80" t="str">
            <v/>
          </cell>
          <cell r="BE80" t="str">
            <v/>
          </cell>
          <cell r="BF80" t="str">
            <v/>
          </cell>
          <cell r="BG80" t="str">
            <v/>
          </cell>
          <cell r="BH80" t="str">
            <v/>
          </cell>
          <cell r="BI80" t="str">
            <v/>
          </cell>
          <cell r="BJ80" t="str">
            <v/>
          </cell>
          <cell r="BK80" t="str">
            <v/>
          </cell>
          <cell r="BL80" t="str">
            <v/>
          </cell>
          <cell r="BM80" t="str">
            <v/>
          </cell>
          <cell r="BN80" t="str">
            <v/>
          </cell>
          <cell r="BO80" t="str">
            <v/>
          </cell>
          <cell r="BP80" t="str">
            <v/>
          </cell>
          <cell r="BQ80" t="str">
            <v/>
          </cell>
          <cell r="BR80" t="str">
            <v/>
          </cell>
          <cell r="BS80" t="str">
            <v/>
          </cell>
          <cell r="BT80" t="str">
            <v/>
          </cell>
          <cell r="BU80" t="str">
            <v/>
          </cell>
          <cell r="BV80" t="str">
            <v/>
          </cell>
          <cell r="BW80" t="str">
            <v/>
          </cell>
          <cell r="BX80" t="str">
            <v/>
          </cell>
          <cell r="BY80" t="str">
            <v/>
          </cell>
          <cell r="BZ80" t="str">
            <v/>
          </cell>
          <cell r="CA80" t="str">
            <v/>
          </cell>
          <cell r="CB80" t="str">
            <v/>
          </cell>
          <cell r="CC80" t="str">
            <v/>
          </cell>
          <cell r="CD80" t="str">
            <v/>
          </cell>
        </row>
        <row r="81">
          <cell r="D81" t="str">
            <v>FedEx</v>
          </cell>
          <cell r="E81" t="str">
            <v>Visa</v>
          </cell>
          <cell r="F81">
            <v>8</v>
          </cell>
          <cell r="G81">
            <v>8</v>
          </cell>
          <cell r="H81">
            <v>4</v>
          </cell>
          <cell r="I81">
            <v>5</v>
          </cell>
          <cell r="J81">
            <v>5</v>
          </cell>
          <cell r="K81">
            <v>5</v>
          </cell>
          <cell r="L81">
            <v>5</v>
          </cell>
          <cell r="M81">
            <v>40</v>
          </cell>
          <cell r="N81" t="str">
            <v>NR</v>
          </cell>
          <cell r="O81">
            <v>8</v>
          </cell>
          <cell r="P81">
            <v>8</v>
          </cell>
          <cell r="Q81" t="str">
            <v>NR</v>
          </cell>
          <cell r="R81">
            <v>8</v>
          </cell>
          <cell r="S81" t="str">
            <v/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 t="str">
            <v/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 t="str">
            <v/>
          </cell>
          <cell r="AM81" t="str">
            <v/>
          </cell>
          <cell r="AN81" t="str">
            <v/>
          </cell>
          <cell r="AO81" t="str">
            <v/>
          </cell>
          <cell r="AP81" t="str">
            <v/>
          </cell>
          <cell r="AQ81" t="str">
            <v/>
          </cell>
          <cell r="AS81" t="str">
            <v/>
          </cell>
          <cell r="AT81" t="str">
            <v/>
          </cell>
          <cell r="AU81" t="str">
            <v/>
          </cell>
          <cell r="AV81" t="str">
            <v/>
          </cell>
          <cell r="AW81" t="str">
            <v/>
          </cell>
          <cell r="AX81" t="str">
            <v/>
          </cell>
          <cell r="AY81" t="str">
            <v/>
          </cell>
          <cell r="AZ81" t="str">
            <v/>
          </cell>
          <cell r="BA81" t="str">
            <v/>
          </cell>
          <cell r="BB81" t="str">
            <v/>
          </cell>
          <cell r="BC81" t="str">
            <v/>
          </cell>
          <cell r="BD81" t="str">
            <v/>
          </cell>
          <cell r="BE81" t="str">
            <v/>
          </cell>
          <cell r="BF81" t="str">
            <v/>
          </cell>
          <cell r="BG81" t="str">
            <v/>
          </cell>
          <cell r="BH81" t="str">
            <v/>
          </cell>
          <cell r="BI81" t="str">
            <v/>
          </cell>
          <cell r="BJ81" t="str">
            <v/>
          </cell>
          <cell r="BK81" t="str">
            <v/>
          </cell>
          <cell r="BL81" t="str">
            <v/>
          </cell>
          <cell r="BM81" t="str">
            <v/>
          </cell>
          <cell r="BN81" t="str">
            <v/>
          </cell>
          <cell r="BO81" t="str">
            <v/>
          </cell>
          <cell r="BP81" t="str">
            <v/>
          </cell>
          <cell r="BQ81" t="str">
            <v/>
          </cell>
          <cell r="BR81" t="str">
            <v/>
          </cell>
          <cell r="BS81" t="str">
            <v/>
          </cell>
          <cell r="BT81" t="str">
            <v/>
          </cell>
          <cell r="BU81" t="str">
            <v/>
          </cell>
          <cell r="BV81" t="str">
            <v/>
          </cell>
          <cell r="BW81" t="str">
            <v/>
          </cell>
          <cell r="BX81" t="str">
            <v/>
          </cell>
          <cell r="BY81" t="str">
            <v/>
          </cell>
          <cell r="BZ81" t="str">
            <v/>
          </cell>
          <cell r="CA81" t="str">
            <v/>
          </cell>
          <cell r="CB81" t="str">
            <v/>
          </cell>
          <cell r="CC81" t="str">
            <v/>
          </cell>
          <cell r="CD81" t="str">
            <v/>
          </cell>
        </row>
        <row r="82">
          <cell r="D82" t="str">
            <v>FedEx</v>
          </cell>
          <cell r="E82" t="str">
            <v>Visa</v>
          </cell>
          <cell r="F82">
            <v>5</v>
          </cell>
          <cell r="G82">
            <v>5</v>
          </cell>
          <cell r="H82">
            <v>5</v>
          </cell>
          <cell r="I82">
            <v>5</v>
          </cell>
          <cell r="J82">
            <v>1</v>
          </cell>
          <cell r="K82">
            <v>5</v>
          </cell>
          <cell r="L82">
            <v>2</v>
          </cell>
          <cell r="M82">
            <v>28</v>
          </cell>
          <cell r="N82" t="str">
            <v>NR</v>
          </cell>
          <cell r="O82">
            <v>5</v>
          </cell>
          <cell r="P82" t="str">
            <v>NR</v>
          </cell>
          <cell r="Q82" t="str">
            <v>NR</v>
          </cell>
          <cell r="R82">
            <v>5</v>
          </cell>
          <cell r="S82">
            <v>5</v>
          </cell>
          <cell r="T82">
            <v>5</v>
          </cell>
          <cell r="U82">
            <v>8</v>
          </cell>
          <cell r="V82">
            <v>8</v>
          </cell>
          <cell r="W82">
            <v>10</v>
          </cell>
          <cell r="X82" t="str">
            <v>NR</v>
          </cell>
          <cell r="Y82">
            <v>5</v>
          </cell>
          <cell r="Z82">
            <v>5</v>
          </cell>
          <cell r="AA82" t="str">
            <v>NR</v>
          </cell>
          <cell r="AB82">
            <v>5</v>
          </cell>
          <cell r="AC82">
            <v>5</v>
          </cell>
          <cell r="AD82">
            <v>5</v>
          </cell>
          <cell r="AE82">
            <v>5</v>
          </cell>
          <cell r="AF82">
            <v>5</v>
          </cell>
          <cell r="AG82" t="str">
            <v>NR</v>
          </cell>
          <cell r="AH82">
            <v>6</v>
          </cell>
          <cell r="AI82">
            <v>6</v>
          </cell>
          <cell r="AJ82">
            <v>5</v>
          </cell>
          <cell r="AK82">
            <v>6</v>
          </cell>
          <cell r="AL82">
            <v>9</v>
          </cell>
          <cell r="AM82">
            <v>6</v>
          </cell>
          <cell r="AN82" t="str">
            <v>NR</v>
          </cell>
          <cell r="AO82" t="str">
            <v>NR</v>
          </cell>
          <cell r="AP82" t="str">
            <v>NR</v>
          </cell>
          <cell r="AQ82">
            <v>7</v>
          </cell>
          <cell r="AS82">
            <v>4</v>
          </cell>
          <cell r="AT82">
            <v>4</v>
          </cell>
          <cell r="AU82">
            <v>4</v>
          </cell>
          <cell r="AV82">
            <v>4</v>
          </cell>
          <cell r="AW82">
            <v>4</v>
          </cell>
          <cell r="AX82">
            <v>1</v>
          </cell>
          <cell r="AY82">
            <v>1</v>
          </cell>
          <cell r="AZ82">
            <v>22</v>
          </cell>
          <cell r="BA82" t="str">
            <v>NR</v>
          </cell>
          <cell r="BB82" t="str">
            <v>NR</v>
          </cell>
          <cell r="BC82" t="str">
            <v>NR</v>
          </cell>
          <cell r="BD82" t="str">
            <v>NR</v>
          </cell>
          <cell r="BE82" t="str">
            <v>NR</v>
          </cell>
          <cell r="BF82" t="str">
            <v>NR</v>
          </cell>
          <cell r="BG82" t="str">
            <v>NR</v>
          </cell>
          <cell r="BH82" t="str">
            <v>NR</v>
          </cell>
          <cell r="BI82" t="str">
            <v>NR</v>
          </cell>
          <cell r="BJ82" t="str">
            <v>NR</v>
          </cell>
          <cell r="BK82">
            <v>6</v>
          </cell>
          <cell r="BL82">
            <v>6</v>
          </cell>
          <cell r="BM82">
            <v>6</v>
          </cell>
          <cell r="BN82">
            <v>6</v>
          </cell>
          <cell r="BO82" t="str">
            <v>NR</v>
          </cell>
          <cell r="BP82" t="str">
            <v>NR</v>
          </cell>
          <cell r="BQ82" t="str">
            <v>NR</v>
          </cell>
          <cell r="BR82" t="str">
            <v>NR</v>
          </cell>
          <cell r="BS82" t="str">
            <v>NR</v>
          </cell>
          <cell r="BT82" t="str">
            <v>NR</v>
          </cell>
          <cell r="BU82">
            <v>6</v>
          </cell>
          <cell r="BV82" t="str">
            <v>NR</v>
          </cell>
          <cell r="BW82">
            <v>7</v>
          </cell>
          <cell r="BX82">
            <v>7</v>
          </cell>
          <cell r="BY82" t="str">
            <v>NR</v>
          </cell>
          <cell r="BZ82">
            <v>5</v>
          </cell>
          <cell r="CA82" t="str">
            <v>NR</v>
          </cell>
          <cell r="CB82" t="str">
            <v>NR</v>
          </cell>
          <cell r="CC82" t="str">
            <v>NR</v>
          </cell>
          <cell r="CD82">
            <v>6</v>
          </cell>
        </row>
        <row r="83">
          <cell r="D83" t="str">
            <v>FedEx</v>
          </cell>
          <cell r="E83" t="str">
            <v>Visa</v>
          </cell>
          <cell r="F83">
            <v>7</v>
          </cell>
          <cell r="G83">
            <v>7</v>
          </cell>
          <cell r="H83">
            <v>7</v>
          </cell>
          <cell r="I83">
            <v>7</v>
          </cell>
          <cell r="J83">
            <v>1</v>
          </cell>
          <cell r="K83">
            <v>1</v>
          </cell>
          <cell r="L83">
            <v>1</v>
          </cell>
          <cell r="M83">
            <v>31</v>
          </cell>
          <cell r="N83" t="str">
            <v/>
          </cell>
          <cell r="O83" t="str">
            <v/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  <cell r="AN83" t="str">
            <v/>
          </cell>
          <cell r="AO83" t="str">
            <v/>
          </cell>
          <cell r="AP83" t="str">
            <v/>
          </cell>
          <cell r="AQ83" t="str">
            <v/>
          </cell>
          <cell r="AS83" t="str">
            <v/>
          </cell>
          <cell r="AT83" t="str">
            <v/>
          </cell>
          <cell r="AU83" t="str">
            <v/>
          </cell>
          <cell r="AV83" t="str">
            <v/>
          </cell>
          <cell r="AW83" t="str">
            <v/>
          </cell>
          <cell r="AX83" t="str">
            <v/>
          </cell>
          <cell r="AY83" t="str">
            <v/>
          </cell>
          <cell r="AZ83" t="str">
            <v/>
          </cell>
          <cell r="BA83" t="str">
            <v/>
          </cell>
          <cell r="BB83" t="str">
            <v/>
          </cell>
          <cell r="BC83" t="str">
            <v/>
          </cell>
          <cell r="BD83" t="str">
            <v/>
          </cell>
          <cell r="BE83" t="str">
            <v/>
          </cell>
          <cell r="BF83" t="str">
            <v/>
          </cell>
          <cell r="BG83" t="str">
            <v/>
          </cell>
          <cell r="BH83" t="str">
            <v/>
          </cell>
          <cell r="BI83" t="str">
            <v/>
          </cell>
          <cell r="BJ83" t="str">
            <v/>
          </cell>
          <cell r="BK83" t="str">
            <v/>
          </cell>
          <cell r="BL83" t="str">
            <v/>
          </cell>
          <cell r="BM83" t="str">
            <v/>
          </cell>
          <cell r="BN83" t="str">
            <v/>
          </cell>
          <cell r="BO83" t="str">
            <v/>
          </cell>
          <cell r="BP83" t="str">
            <v/>
          </cell>
          <cell r="BQ83" t="str">
            <v/>
          </cell>
          <cell r="BR83" t="str">
            <v/>
          </cell>
          <cell r="BS83" t="str">
            <v/>
          </cell>
          <cell r="BT83" t="str">
            <v/>
          </cell>
          <cell r="BU83" t="str">
            <v/>
          </cell>
          <cell r="BV83" t="str">
            <v/>
          </cell>
          <cell r="BW83" t="str">
            <v/>
          </cell>
          <cell r="BX83" t="str">
            <v/>
          </cell>
          <cell r="BY83" t="str">
            <v/>
          </cell>
          <cell r="BZ83" t="str">
            <v/>
          </cell>
          <cell r="CA83" t="str">
            <v/>
          </cell>
          <cell r="CB83" t="str">
            <v/>
          </cell>
          <cell r="CC83" t="str">
            <v/>
          </cell>
          <cell r="CD83" t="str">
            <v/>
          </cell>
        </row>
        <row r="84">
          <cell r="D84" t="str">
            <v>FedEx</v>
          </cell>
          <cell r="E84" t="str">
            <v>Visa</v>
          </cell>
          <cell r="F84">
            <v>5</v>
          </cell>
          <cell r="G84">
            <v>5</v>
          </cell>
          <cell r="H84">
            <v>1</v>
          </cell>
          <cell r="I84">
            <v>5</v>
          </cell>
          <cell r="J84">
            <v>1</v>
          </cell>
          <cell r="K84">
            <v>5</v>
          </cell>
          <cell r="L84">
            <v>5</v>
          </cell>
          <cell r="M84">
            <v>27</v>
          </cell>
          <cell r="N84" t="str">
            <v>NR</v>
          </cell>
          <cell r="O84" t="str">
            <v>NR</v>
          </cell>
          <cell r="P84" t="str">
            <v>NR</v>
          </cell>
          <cell r="Q84" t="str">
            <v>NR</v>
          </cell>
          <cell r="R84" t="str">
            <v>NR</v>
          </cell>
          <cell r="S84" t="str">
            <v>NR</v>
          </cell>
          <cell r="T84" t="str">
            <v>NR</v>
          </cell>
          <cell r="U84" t="str">
            <v>NR</v>
          </cell>
          <cell r="V84" t="str">
            <v>NR</v>
          </cell>
          <cell r="W84" t="str">
            <v>NR</v>
          </cell>
          <cell r="X84" t="str">
            <v>NR</v>
          </cell>
          <cell r="Y84" t="str">
            <v>NR</v>
          </cell>
          <cell r="Z84" t="str">
            <v>NR</v>
          </cell>
          <cell r="AA84" t="str">
            <v>NR</v>
          </cell>
          <cell r="AB84" t="str">
            <v>NR</v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  <cell r="AN84" t="str">
            <v/>
          </cell>
          <cell r="AO84" t="str">
            <v/>
          </cell>
          <cell r="AP84" t="str">
            <v/>
          </cell>
          <cell r="AQ84" t="str">
            <v/>
          </cell>
          <cell r="AS84" t="str">
            <v/>
          </cell>
          <cell r="AT84" t="str">
            <v/>
          </cell>
          <cell r="AU84" t="str">
            <v/>
          </cell>
          <cell r="AV84" t="str">
            <v/>
          </cell>
          <cell r="AW84" t="str">
            <v/>
          </cell>
          <cell r="AX84" t="str">
            <v/>
          </cell>
          <cell r="AY84" t="str">
            <v/>
          </cell>
          <cell r="AZ84" t="str">
            <v/>
          </cell>
          <cell r="BA84" t="str">
            <v/>
          </cell>
          <cell r="BB84" t="str">
            <v/>
          </cell>
          <cell r="BC84" t="str">
            <v/>
          </cell>
          <cell r="BD84" t="str">
            <v/>
          </cell>
          <cell r="BE84" t="str">
            <v/>
          </cell>
          <cell r="BF84" t="str">
            <v/>
          </cell>
          <cell r="BG84" t="str">
            <v/>
          </cell>
          <cell r="BH84" t="str">
            <v/>
          </cell>
          <cell r="BI84" t="str">
            <v/>
          </cell>
          <cell r="BJ84" t="str">
            <v/>
          </cell>
          <cell r="BK84" t="str">
            <v/>
          </cell>
          <cell r="BL84" t="str">
            <v/>
          </cell>
          <cell r="BM84" t="str">
            <v/>
          </cell>
          <cell r="BN84" t="str">
            <v/>
          </cell>
          <cell r="BO84" t="str">
            <v/>
          </cell>
          <cell r="BP84" t="str">
            <v/>
          </cell>
          <cell r="BQ84" t="str">
            <v/>
          </cell>
          <cell r="BR84" t="str">
            <v/>
          </cell>
          <cell r="BS84" t="str">
            <v/>
          </cell>
          <cell r="BT84" t="str">
            <v/>
          </cell>
          <cell r="BU84" t="str">
            <v/>
          </cell>
          <cell r="BV84" t="str">
            <v/>
          </cell>
          <cell r="BW84" t="str">
            <v/>
          </cell>
          <cell r="BX84" t="str">
            <v/>
          </cell>
          <cell r="BY84" t="str">
            <v/>
          </cell>
          <cell r="BZ84" t="str">
            <v/>
          </cell>
          <cell r="CA84" t="str">
            <v/>
          </cell>
          <cell r="CB84" t="str">
            <v/>
          </cell>
          <cell r="CC84" t="str">
            <v/>
          </cell>
          <cell r="CD84" t="str">
            <v/>
          </cell>
        </row>
        <row r="85">
          <cell r="D85" t="str">
            <v>FedEx</v>
          </cell>
          <cell r="E85" t="str">
            <v>Visa</v>
          </cell>
          <cell r="F85">
            <v>6</v>
          </cell>
          <cell r="G85">
            <v>7</v>
          </cell>
          <cell r="H85">
            <v>1</v>
          </cell>
          <cell r="I85">
            <v>5</v>
          </cell>
          <cell r="J85">
            <v>3</v>
          </cell>
          <cell r="K85">
            <v>5</v>
          </cell>
          <cell r="L85">
            <v>5</v>
          </cell>
          <cell r="M85">
            <v>32</v>
          </cell>
          <cell r="N85" t="str">
            <v>NR</v>
          </cell>
          <cell r="O85" t="str">
            <v>NR</v>
          </cell>
          <cell r="P85">
            <v>9</v>
          </cell>
          <cell r="Q85">
            <v>9</v>
          </cell>
          <cell r="R85">
            <v>5</v>
          </cell>
          <cell r="S85">
            <v>5</v>
          </cell>
          <cell r="T85">
            <v>5</v>
          </cell>
          <cell r="U85">
            <v>10</v>
          </cell>
          <cell r="V85">
            <v>5</v>
          </cell>
          <cell r="W85">
            <v>3</v>
          </cell>
          <cell r="X85">
            <v>5</v>
          </cell>
          <cell r="Y85">
            <v>5</v>
          </cell>
          <cell r="Z85">
            <v>8</v>
          </cell>
          <cell r="AA85">
            <v>8</v>
          </cell>
          <cell r="AB85">
            <v>8</v>
          </cell>
          <cell r="AC85" t="str">
            <v>NR</v>
          </cell>
          <cell r="AD85" t="str">
            <v>NR</v>
          </cell>
          <cell r="AE85">
            <v>3</v>
          </cell>
          <cell r="AF85">
            <v>7</v>
          </cell>
          <cell r="AG85">
            <v>5</v>
          </cell>
          <cell r="AH85">
            <v>5</v>
          </cell>
          <cell r="AI85">
            <v>5</v>
          </cell>
          <cell r="AJ85">
            <v>5</v>
          </cell>
          <cell r="AK85">
            <v>8</v>
          </cell>
          <cell r="AL85" t="str">
            <v>NR</v>
          </cell>
          <cell r="AM85">
            <v>9</v>
          </cell>
          <cell r="AN85">
            <v>8</v>
          </cell>
          <cell r="AO85" t="str">
            <v>NR</v>
          </cell>
          <cell r="AP85">
            <v>8</v>
          </cell>
          <cell r="AQ85">
            <v>10</v>
          </cell>
          <cell r="AS85">
            <v>2</v>
          </cell>
          <cell r="AT85">
            <v>2</v>
          </cell>
          <cell r="AU85">
            <v>2</v>
          </cell>
          <cell r="AV85">
            <v>2</v>
          </cell>
          <cell r="AW85">
            <v>1</v>
          </cell>
          <cell r="AX85">
            <v>5</v>
          </cell>
          <cell r="AY85">
            <v>2</v>
          </cell>
          <cell r="AZ85">
            <v>16</v>
          </cell>
          <cell r="BA85" t="str">
            <v>NR</v>
          </cell>
          <cell r="BB85">
            <v>3</v>
          </cell>
          <cell r="BC85">
            <v>9</v>
          </cell>
          <cell r="BD85">
            <v>10</v>
          </cell>
          <cell r="BE85">
            <v>3</v>
          </cell>
          <cell r="BF85">
            <v>3</v>
          </cell>
          <cell r="BG85" t="str">
            <v>NR</v>
          </cell>
          <cell r="BH85">
            <v>10</v>
          </cell>
          <cell r="BI85">
            <v>1</v>
          </cell>
          <cell r="BJ85">
            <v>1</v>
          </cell>
          <cell r="BK85">
            <v>1</v>
          </cell>
          <cell r="BL85">
            <v>1</v>
          </cell>
          <cell r="BM85">
            <v>1</v>
          </cell>
          <cell r="BN85">
            <v>1</v>
          </cell>
          <cell r="BO85">
            <v>10</v>
          </cell>
          <cell r="BP85" t="str">
            <v>NR</v>
          </cell>
          <cell r="BQ85">
            <v>10</v>
          </cell>
          <cell r="BR85" t="str">
            <v>NR</v>
          </cell>
          <cell r="BS85" t="str">
            <v>NR</v>
          </cell>
          <cell r="BT85" t="str">
            <v>NR</v>
          </cell>
          <cell r="BU85">
            <v>1</v>
          </cell>
          <cell r="BV85" t="str">
            <v>NR</v>
          </cell>
          <cell r="BW85" t="str">
            <v>NR</v>
          </cell>
          <cell r="BX85">
            <v>9</v>
          </cell>
          <cell r="BY85" t="str">
            <v>NR</v>
          </cell>
          <cell r="BZ85">
            <v>4</v>
          </cell>
          <cell r="CA85" t="str">
            <v>NR</v>
          </cell>
          <cell r="CB85" t="str">
            <v>NR</v>
          </cell>
          <cell r="CC85" t="str">
            <v>NR</v>
          </cell>
          <cell r="CD85">
            <v>10</v>
          </cell>
        </row>
        <row r="86">
          <cell r="D86" t="str">
            <v>FedEx</v>
          </cell>
          <cell r="E86" t="str">
            <v>Visa</v>
          </cell>
          <cell r="F86">
            <v>2</v>
          </cell>
          <cell r="G86">
            <v>2</v>
          </cell>
          <cell r="H86">
            <v>2</v>
          </cell>
          <cell r="I86">
            <v>3</v>
          </cell>
          <cell r="J86">
            <v>2</v>
          </cell>
          <cell r="K86">
            <v>2</v>
          </cell>
          <cell r="L86">
            <v>2</v>
          </cell>
          <cell r="M86">
            <v>15</v>
          </cell>
          <cell r="N86" t="str">
            <v>NR</v>
          </cell>
          <cell r="O86">
            <v>2</v>
          </cell>
          <cell r="P86" t="str">
            <v>NR</v>
          </cell>
          <cell r="Q86">
            <v>2</v>
          </cell>
          <cell r="R86" t="str">
            <v>NR</v>
          </cell>
          <cell r="S86" t="str">
            <v/>
          </cell>
          <cell r="T86" t="str">
            <v/>
          </cell>
          <cell r="U86" t="str">
            <v/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 t="str">
            <v/>
          </cell>
          <cell r="AB86" t="str">
            <v/>
          </cell>
          <cell r="AC86" t="str">
            <v/>
          </cell>
          <cell r="AD86" t="str">
            <v/>
          </cell>
          <cell r="AE86" t="str">
            <v/>
          </cell>
          <cell r="AF86" t="str">
            <v/>
          </cell>
          <cell r="AG86" t="str">
            <v/>
          </cell>
          <cell r="AH86" t="str">
            <v/>
          </cell>
          <cell r="AI86" t="str">
            <v/>
          </cell>
          <cell r="AJ86" t="str">
            <v/>
          </cell>
          <cell r="AK86" t="str">
            <v/>
          </cell>
          <cell r="AL86" t="str">
            <v/>
          </cell>
          <cell r="AM86" t="str">
            <v/>
          </cell>
          <cell r="AN86" t="str">
            <v/>
          </cell>
          <cell r="AO86" t="str">
            <v/>
          </cell>
          <cell r="AP86" t="str">
            <v/>
          </cell>
          <cell r="AQ86" t="str">
            <v/>
          </cell>
          <cell r="AS86" t="str">
            <v/>
          </cell>
          <cell r="AT86" t="str">
            <v/>
          </cell>
          <cell r="AU86" t="str">
            <v/>
          </cell>
          <cell r="AV86" t="str">
            <v/>
          </cell>
          <cell r="AW86" t="str">
            <v/>
          </cell>
          <cell r="AX86" t="str">
            <v/>
          </cell>
          <cell r="AY86" t="str">
            <v/>
          </cell>
          <cell r="AZ86" t="str">
            <v/>
          </cell>
          <cell r="BA86" t="str">
            <v/>
          </cell>
          <cell r="BB86" t="str">
            <v/>
          </cell>
          <cell r="BC86" t="str">
            <v/>
          </cell>
          <cell r="BD86" t="str">
            <v/>
          </cell>
          <cell r="BE86" t="str">
            <v/>
          </cell>
          <cell r="BF86" t="str">
            <v/>
          </cell>
          <cell r="BG86" t="str">
            <v/>
          </cell>
          <cell r="BH86" t="str">
            <v/>
          </cell>
          <cell r="BI86" t="str">
            <v/>
          </cell>
          <cell r="BJ86" t="str">
            <v/>
          </cell>
          <cell r="BK86" t="str">
            <v/>
          </cell>
          <cell r="BL86" t="str">
            <v/>
          </cell>
          <cell r="BM86" t="str">
            <v/>
          </cell>
          <cell r="BN86" t="str">
            <v/>
          </cell>
          <cell r="BO86" t="str">
            <v/>
          </cell>
          <cell r="BP86" t="str">
            <v/>
          </cell>
          <cell r="BQ86" t="str">
            <v/>
          </cell>
          <cell r="BR86" t="str">
            <v/>
          </cell>
          <cell r="BS86" t="str">
            <v/>
          </cell>
          <cell r="BT86" t="str">
            <v/>
          </cell>
          <cell r="BU86" t="str">
            <v/>
          </cell>
          <cell r="BV86" t="str">
            <v/>
          </cell>
          <cell r="BW86" t="str">
            <v/>
          </cell>
          <cell r="BX86" t="str">
            <v/>
          </cell>
          <cell r="BY86" t="str">
            <v/>
          </cell>
          <cell r="BZ86" t="str">
            <v/>
          </cell>
          <cell r="CA86" t="str">
            <v/>
          </cell>
          <cell r="CB86" t="str">
            <v/>
          </cell>
          <cell r="CC86" t="str">
            <v/>
          </cell>
          <cell r="CD86" t="str">
            <v/>
          </cell>
        </row>
        <row r="87">
          <cell r="D87" t="str">
            <v>FedEx</v>
          </cell>
          <cell r="E87" t="str">
            <v>Visa</v>
          </cell>
          <cell r="F87">
            <v>6</v>
          </cell>
          <cell r="G87">
            <v>8</v>
          </cell>
          <cell r="H87">
            <v>8</v>
          </cell>
          <cell r="I87">
            <v>6</v>
          </cell>
          <cell r="J87">
            <v>2</v>
          </cell>
          <cell r="K87">
            <v>6</v>
          </cell>
          <cell r="L87">
            <v>1</v>
          </cell>
          <cell r="M87">
            <v>37</v>
          </cell>
          <cell r="N87" t="str">
            <v>NR</v>
          </cell>
          <cell r="O87" t="str">
            <v>NR</v>
          </cell>
          <cell r="P87" t="str">
            <v>NR</v>
          </cell>
          <cell r="Q87" t="str">
            <v>NR</v>
          </cell>
          <cell r="R87" t="str">
            <v>NR</v>
          </cell>
          <cell r="S87" t="str">
            <v>NR</v>
          </cell>
          <cell r="T87" t="str">
            <v>NR</v>
          </cell>
          <cell r="U87" t="str">
            <v>NR</v>
          </cell>
          <cell r="V87" t="str">
            <v>NR</v>
          </cell>
          <cell r="W87" t="str">
            <v>NR</v>
          </cell>
          <cell r="X87" t="str">
            <v>NR</v>
          </cell>
          <cell r="Y87" t="str">
            <v>NR</v>
          </cell>
          <cell r="Z87" t="str">
            <v>NR</v>
          </cell>
          <cell r="AA87" t="str">
            <v>NR</v>
          </cell>
          <cell r="AB87" t="str">
            <v>NR</v>
          </cell>
          <cell r="AC87" t="str">
            <v>NR</v>
          </cell>
          <cell r="AD87" t="str">
            <v>NR</v>
          </cell>
          <cell r="AE87" t="str">
            <v>NR</v>
          </cell>
          <cell r="AF87" t="str">
            <v>NR</v>
          </cell>
          <cell r="AG87" t="str">
            <v>NR</v>
          </cell>
          <cell r="AH87" t="str">
            <v>NR</v>
          </cell>
          <cell r="AI87" t="str">
            <v>NR</v>
          </cell>
          <cell r="AJ87" t="str">
            <v>NR</v>
          </cell>
          <cell r="AK87" t="str">
            <v>NR</v>
          </cell>
          <cell r="AL87" t="str">
            <v>NR</v>
          </cell>
          <cell r="AM87" t="str">
            <v>NR</v>
          </cell>
          <cell r="AN87" t="str">
            <v>NR</v>
          </cell>
          <cell r="AO87" t="str">
            <v>NR</v>
          </cell>
          <cell r="AP87" t="str">
            <v>NR</v>
          </cell>
          <cell r="AQ87" t="str">
            <v>NR</v>
          </cell>
          <cell r="AS87">
            <v>2</v>
          </cell>
          <cell r="AT87">
            <v>4</v>
          </cell>
          <cell r="AU87">
            <v>1</v>
          </cell>
          <cell r="AV87">
            <v>1</v>
          </cell>
          <cell r="AW87">
            <v>1</v>
          </cell>
          <cell r="AX87">
            <v>1</v>
          </cell>
          <cell r="AY87">
            <v>1</v>
          </cell>
          <cell r="AZ87">
            <v>11</v>
          </cell>
          <cell r="BA87">
            <v>1</v>
          </cell>
          <cell r="BB87">
            <v>1</v>
          </cell>
          <cell r="BC87">
            <v>1</v>
          </cell>
          <cell r="BD87">
            <v>1</v>
          </cell>
          <cell r="BE87">
            <v>1</v>
          </cell>
          <cell r="BF87">
            <v>1</v>
          </cell>
          <cell r="BG87">
            <v>1</v>
          </cell>
          <cell r="BH87">
            <v>1</v>
          </cell>
          <cell r="BI87">
            <v>1</v>
          </cell>
          <cell r="BJ87">
            <v>1</v>
          </cell>
          <cell r="BK87" t="str">
            <v>NR</v>
          </cell>
          <cell r="BL87" t="str">
            <v>NR</v>
          </cell>
          <cell r="BM87" t="str">
            <v>NR</v>
          </cell>
          <cell r="BN87" t="str">
            <v>NR</v>
          </cell>
          <cell r="BO87" t="str">
            <v>NR</v>
          </cell>
          <cell r="BP87" t="str">
            <v>NR</v>
          </cell>
          <cell r="BQ87" t="str">
            <v>NR</v>
          </cell>
          <cell r="BR87" t="str">
            <v>NR</v>
          </cell>
          <cell r="BS87" t="str">
            <v>NR</v>
          </cell>
          <cell r="BT87" t="str">
            <v>NR</v>
          </cell>
          <cell r="BU87">
            <v>1</v>
          </cell>
          <cell r="BV87">
            <v>1</v>
          </cell>
          <cell r="BW87">
            <v>1</v>
          </cell>
          <cell r="BX87">
            <v>1</v>
          </cell>
          <cell r="BY87">
            <v>1</v>
          </cell>
          <cell r="BZ87">
            <v>1</v>
          </cell>
          <cell r="CA87">
            <v>1</v>
          </cell>
          <cell r="CB87">
            <v>1</v>
          </cell>
          <cell r="CC87">
            <v>1</v>
          </cell>
          <cell r="CD87">
            <v>1</v>
          </cell>
        </row>
        <row r="88">
          <cell r="D88" t="str">
            <v>FedEx</v>
          </cell>
          <cell r="E88" t="str">
            <v>Visa</v>
          </cell>
          <cell r="F88">
            <v>5</v>
          </cell>
          <cell r="G88">
            <v>7</v>
          </cell>
          <cell r="H88">
            <v>1</v>
          </cell>
          <cell r="I88">
            <v>5</v>
          </cell>
          <cell r="J88">
            <v>2</v>
          </cell>
          <cell r="K88">
            <v>2</v>
          </cell>
          <cell r="L88">
            <v>2</v>
          </cell>
          <cell r="M88">
            <v>24</v>
          </cell>
          <cell r="N88" t="str">
            <v>NR</v>
          </cell>
          <cell r="O88" t="str">
            <v>NR</v>
          </cell>
          <cell r="P88" t="str">
            <v>NR</v>
          </cell>
          <cell r="Q88" t="str">
            <v>NR</v>
          </cell>
          <cell r="R88" t="str">
            <v>NR</v>
          </cell>
          <cell r="S88" t="str">
            <v>NR</v>
          </cell>
          <cell r="T88" t="str">
            <v>NR</v>
          </cell>
          <cell r="U88" t="str">
            <v>NR</v>
          </cell>
          <cell r="V88" t="str">
            <v>NR</v>
          </cell>
          <cell r="W88" t="str">
            <v>NR</v>
          </cell>
          <cell r="X88" t="str">
            <v>NR</v>
          </cell>
          <cell r="Y88" t="str">
            <v>NR</v>
          </cell>
          <cell r="Z88" t="str">
            <v>NR</v>
          </cell>
          <cell r="AA88" t="str">
            <v>NR</v>
          </cell>
          <cell r="AB88" t="str">
            <v>NR</v>
          </cell>
          <cell r="AC88" t="str">
            <v>NR</v>
          </cell>
          <cell r="AD88" t="str">
            <v>NR</v>
          </cell>
          <cell r="AE88" t="str">
            <v>NR</v>
          </cell>
          <cell r="AF88" t="str">
            <v>NR</v>
          </cell>
          <cell r="AG88" t="str">
            <v>NR</v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  <cell r="AN88" t="str">
            <v/>
          </cell>
          <cell r="AO88" t="str">
            <v/>
          </cell>
          <cell r="AP88" t="str">
            <v/>
          </cell>
          <cell r="AQ88" t="str">
            <v/>
          </cell>
          <cell r="AS88" t="str">
            <v/>
          </cell>
          <cell r="AT88" t="str">
            <v/>
          </cell>
          <cell r="AU88" t="str">
            <v/>
          </cell>
          <cell r="AV88" t="str">
            <v/>
          </cell>
          <cell r="AW88" t="str">
            <v/>
          </cell>
          <cell r="AX88" t="str">
            <v/>
          </cell>
          <cell r="AY88" t="str">
            <v/>
          </cell>
          <cell r="AZ88" t="str">
            <v/>
          </cell>
          <cell r="BA88" t="str">
            <v/>
          </cell>
          <cell r="BB88" t="str">
            <v/>
          </cell>
          <cell r="BC88" t="str">
            <v/>
          </cell>
          <cell r="BD88" t="str">
            <v/>
          </cell>
          <cell r="BE88" t="str">
            <v/>
          </cell>
          <cell r="BF88" t="str">
            <v/>
          </cell>
          <cell r="BG88" t="str">
            <v/>
          </cell>
          <cell r="BH88" t="str">
            <v/>
          </cell>
          <cell r="BI88" t="str">
            <v/>
          </cell>
          <cell r="BJ88" t="str">
            <v/>
          </cell>
          <cell r="BK88" t="str">
            <v/>
          </cell>
          <cell r="BL88" t="str">
            <v/>
          </cell>
          <cell r="BM88" t="str">
            <v/>
          </cell>
          <cell r="BN88" t="str">
            <v/>
          </cell>
          <cell r="BO88" t="str">
            <v/>
          </cell>
          <cell r="BP88" t="str">
            <v/>
          </cell>
          <cell r="BQ88" t="str">
            <v/>
          </cell>
          <cell r="BR88" t="str">
            <v/>
          </cell>
          <cell r="BS88" t="str">
            <v/>
          </cell>
          <cell r="BT88" t="str">
            <v/>
          </cell>
          <cell r="BU88" t="str">
            <v/>
          </cell>
          <cell r="BV88" t="str">
            <v/>
          </cell>
          <cell r="BW88" t="str">
            <v/>
          </cell>
          <cell r="BX88" t="str">
            <v/>
          </cell>
          <cell r="BY88" t="str">
            <v/>
          </cell>
          <cell r="BZ88" t="str">
            <v/>
          </cell>
          <cell r="CA88" t="str">
            <v/>
          </cell>
          <cell r="CB88" t="str">
            <v/>
          </cell>
          <cell r="CC88" t="str">
            <v/>
          </cell>
          <cell r="CD88" t="str">
            <v/>
          </cell>
        </row>
        <row r="89">
          <cell r="D89" t="str">
            <v>FedEx</v>
          </cell>
          <cell r="E89" t="str">
            <v>Visa</v>
          </cell>
          <cell r="F89">
            <v>5</v>
          </cell>
          <cell r="G89">
            <v>8</v>
          </cell>
          <cell r="H89">
            <v>1</v>
          </cell>
          <cell r="I89">
            <v>5</v>
          </cell>
          <cell r="J89">
            <v>5</v>
          </cell>
          <cell r="K89">
            <v>1</v>
          </cell>
          <cell r="L89">
            <v>1</v>
          </cell>
          <cell r="M89">
            <v>26</v>
          </cell>
          <cell r="N89" t="str">
            <v>NR</v>
          </cell>
          <cell r="O89" t="str">
            <v>NR</v>
          </cell>
          <cell r="P89" t="str">
            <v>NR</v>
          </cell>
          <cell r="Q89" t="str">
            <v>NR</v>
          </cell>
          <cell r="R89" t="str">
            <v>NR</v>
          </cell>
          <cell r="S89" t="str">
            <v>NR</v>
          </cell>
          <cell r="T89" t="str">
            <v>NR</v>
          </cell>
          <cell r="U89" t="str">
            <v>NR</v>
          </cell>
          <cell r="V89" t="str">
            <v>NR</v>
          </cell>
          <cell r="W89" t="str">
            <v>NR</v>
          </cell>
          <cell r="X89" t="str">
            <v/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  <cell r="AN89" t="str">
            <v/>
          </cell>
          <cell r="AO89" t="str">
            <v/>
          </cell>
          <cell r="AP89" t="str">
            <v/>
          </cell>
          <cell r="AQ89" t="str">
            <v/>
          </cell>
          <cell r="AS89" t="str">
            <v/>
          </cell>
          <cell r="AT89" t="str">
            <v/>
          </cell>
          <cell r="AU89" t="str">
            <v/>
          </cell>
          <cell r="AV89" t="str">
            <v/>
          </cell>
          <cell r="AW89" t="str">
            <v/>
          </cell>
          <cell r="AX89" t="str">
            <v/>
          </cell>
          <cell r="AY89" t="str">
            <v/>
          </cell>
          <cell r="AZ89" t="str">
            <v/>
          </cell>
          <cell r="BA89" t="str">
            <v/>
          </cell>
          <cell r="BB89" t="str">
            <v/>
          </cell>
          <cell r="BC89" t="str">
            <v/>
          </cell>
          <cell r="BD89" t="str">
            <v/>
          </cell>
          <cell r="BE89" t="str">
            <v/>
          </cell>
          <cell r="BF89" t="str">
            <v/>
          </cell>
          <cell r="BG89" t="str">
            <v/>
          </cell>
          <cell r="BH89" t="str">
            <v/>
          </cell>
          <cell r="BI89" t="str">
            <v/>
          </cell>
          <cell r="BJ89" t="str">
            <v/>
          </cell>
          <cell r="BK89" t="str">
            <v/>
          </cell>
          <cell r="BL89" t="str">
            <v/>
          </cell>
          <cell r="BM89" t="str">
            <v/>
          </cell>
          <cell r="BN89" t="str">
            <v/>
          </cell>
          <cell r="BO89" t="str">
            <v/>
          </cell>
          <cell r="BP89" t="str">
            <v/>
          </cell>
          <cell r="BQ89" t="str">
            <v/>
          </cell>
          <cell r="BR89" t="str">
            <v/>
          </cell>
          <cell r="BS89" t="str">
            <v/>
          </cell>
          <cell r="BT89" t="str">
            <v/>
          </cell>
          <cell r="BU89" t="str">
            <v/>
          </cell>
          <cell r="BV89" t="str">
            <v/>
          </cell>
          <cell r="BW89" t="str">
            <v/>
          </cell>
          <cell r="BX89" t="str">
            <v/>
          </cell>
          <cell r="BY89" t="str">
            <v/>
          </cell>
          <cell r="BZ89" t="str">
            <v/>
          </cell>
          <cell r="CA89" t="str">
            <v/>
          </cell>
          <cell r="CB89" t="str">
            <v/>
          </cell>
          <cell r="CC89" t="str">
            <v/>
          </cell>
          <cell r="CD89" t="str">
            <v/>
          </cell>
        </row>
        <row r="90">
          <cell r="D90" t="str">
            <v>FedEx</v>
          </cell>
          <cell r="E90" t="str">
            <v>Visa</v>
          </cell>
          <cell r="F90">
            <v>1</v>
          </cell>
          <cell r="G90">
            <v>1</v>
          </cell>
          <cell r="H90">
            <v>5</v>
          </cell>
          <cell r="I90">
            <v>1</v>
          </cell>
          <cell r="J90">
            <v>5</v>
          </cell>
          <cell r="K90">
            <v>7</v>
          </cell>
          <cell r="L90">
            <v>2</v>
          </cell>
          <cell r="M90">
            <v>22</v>
          </cell>
          <cell r="N90" t="str">
            <v>NR</v>
          </cell>
          <cell r="O90" t="str">
            <v>NR</v>
          </cell>
          <cell r="P90" t="str">
            <v>NR</v>
          </cell>
          <cell r="Q90" t="str">
            <v>NR</v>
          </cell>
          <cell r="R90" t="str">
            <v>NR</v>
          </cell>
          <cell r="S90" t="str">
            <v>NR</v>
          </cell>
          <cell r="T90" t="str">
            <v>NR</v>
          </cell>
          <cell r="U90" t="str">
            <v>NR</v>
          </cell>
          <cell r="V90" t="str">
            <v>NR</v>
          </cell>
          <cell r="W90" t="str">
            <v>NR</v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 t="str">
            <v/>
          </cell>
          <cell r="AN90" t="str">
            <v/>
          </cell>
          <cell r="AO90" t="str">
            <v/>
          </cell>
          <cell r="AP90" t="str">
            <v/>
          </cell>
          <cell r="AQ90" t="str">
            <v/>
          </cell>
          <cell r="AS90" t="str">
            <v/>
          </cell>
          <cell r="AT90" t="str">
            <v/>
          </cell>
          <cell r="AU90" t="str">
            <v/>
          </cell>
          <cell r="AV90" t="str">
            <v/>
          </cell>
          <cell r="AW90" t="str">
            <v/>
          </cell>
          <cell r="AX90" t="str">
            <v/>
          </cell>
          <cell r="AY90" t="str">
            <v/>
          </cell>
          <cell r="AZ90" t="str">
            <v/>
          </cell>
          <cell r="BA90" t="str">
            <v/>
          </cell>
          <cell r="BB90" t="str">
            <v/>
          </cell>
          <cell r="BC90" t="str">
            <v/>
          </cell>
          <cell r="BD90" t="str">
            <v/>
          </cell>
          <cell r="BE90" t="str">
            <v/>
          </cell>
          <cell r="BF90" t="str">
            <v/>
          </cell>
          <cell r="BG90" t="str">
            <v/>
          </cell>
          <cell r="BH90" t="str">
            <v/>
          </cell>
          <cell r="BI90" t="str">
            <v/>
          </cell>
          <cell r="BJ90" t="str">
            <v/>
          </cell>
          <cell r="BK90" t="str">
            <v/>
          </cell>
          <cell r="BL90" t="str">
            <v/>
          </cell>
          <cell r="BM90" t="str">
            <v/>
          </cell>
          <cell r="BN90" t="str">
            <v/>
          </cell>
          <cell r="BO90" t="str">
            <v/>
          </cell>
          <cell r="BP90" t="str">
            <v/>
          </cell>
          <cell r="BQ90" t="str">
            <v/>
          </cell>
          <cell r="BR90" t="str">
            <v/>
          </cell>
          <cell r="BS90" t="str">
            <v/>
          </cell>
          <cell r="BT90" t="str">
            <v/>
          </cell>
          <cell r="BU90" t="str">
            <v/>
          </cell>
          <cell r="BV90" t="str">
            <v/>
          </cell>
          <cell r="BW90" t="str">
            <v/>
          </cell>
          <cell r="BX90" t="str">
            <v/>
          </cell>
          <cell r="BY90" t="str">
            <v/>
          </cell>
          <cell r="BZ90" t="str">
            <v/>
          </cell>
          <cell r="CA90" t="str">
            <v/>
          </cell>
          <cell r="CB90" t="str">
            <v/>
          </cell>
          <cell r="CC90" t="str">
            <v/>
          </cell>
          <cell r="CD90" t="str">
            <v/>
          </cell>
        </row>
        <row r="91">
          <cell r="D91" t="str">
            <v>FedEx</v>
          </cell>
          <cell r="E91" t="str">
            <v>Visa</v>
          </cell>
          <cell r="F91">
            <v>9</v>
          </cell>
          <cell r="G91">
            <v>9</v>
          </cell>
          <cell r="H91">
            <v>2</v>
          </cell>
          <cell r="I91">
            <v>5</v>
          </cell>
          <cell r="J91">
            <v>6</v>
          </cell>
          <cell r="K91">
            <v>8</v>
          </cell>
          <cell r="L91">
            <v>6</v>
          </cell>
          <cell r="M91">
            <v>45</v>
          </cell>
          <cell r="N91" t="str">
            <v>NR</v>
          </cell>
          <cell r="O91">
            <v>7</v>
          </cell>
          <cell r="P91" t="str">
            <v>NR</v>
          </cell>
          <cell r="Q91" t="str">
            <v>NR</v>
          </cell>
          <cell r="R91" t="str">
            <v>NR</v>
          </cell>
          <cell r="S91">
            <v>5</v>
          </cell>
          <cell r="T91" t="str">
            <v>NR</v>
          </cell>
          <cell r="U91" t="str">
            <v>NR</v>
          </cell>
          <cell r="V91" t="str">
            <v>NR</v>
          </cell>
          <cell r="W91">
            <v>7</v>
          </cell>
          <cell r="X91" t="str">
            <v>NR</v>
          </cell>
          <cell r="Y91" t="str">
            <v>NR</v>
          </cell>
          <cell r="Z91">
            <v>6</v>
          </cell>
          <cell r="AA91" t="str">
            <v>NR</v>
          </cell>
          <cell r="AB91" t="str">
            <v>NR</v>
          </cell>
          <cell r="AC91" t="str">
            <v>NR</v>
          </cell>
          <cell r="AD91" t="str">
            <v>NR</v>
          </cell>
          <cell r="AE91" t="str">
            <v>NR</v>
          </cell>
          <cell r="AF91" t="str">
            <v>NR</v>
          </cell>
          <cell r="AG91" t="str">
            <v>NR</v>
          </cell>
          <cell r="AH91" t="str">
            <v>NR</v>
          </cell>
          <cell r="AI91" t="str">
            <v>NR</v>
          </cell>
          <cell r="AJ91" t="str">
            <v>NR</v>
          </cell>
          <cell r="AK91" t="str">
            <v>NR</v>
          </cell>
          <cell r="AL91" t="str">
            <v>NR</v>
          </cell>
          <cell r="AM91">
            <v>6</v>
          </cell>
          <cell r="AN91" t="str">
            <v>NR</v>
          </cell>
          <cell r="AO91" t="str">
            <v>NR</v>
          </cell>
          <cell r="AP91" t="str">
            <v>NR</v>
          </cell>
          <cell r="AQ91" t="str">
            <v>NR</v>
          </cell>
          <cell r="AS91">
            <v>6</v>
          </cell>
          <cell r="AT91">
            <v>8</v>
          </cell>
          <cell r="AU91">
            <v>7</v>
          </cell>
          <cell r="AV91">
            <v>6</v>
          </cell>
          <cell r="AW91">
            <v>6</v>
          </cell>
          <cell r="AX91">
            <v>8</v>
          </cell>
          <cell r="AY91">
            <v>6</v>
          </cell>
          <cell r="AZ91">
            <v>47</v>
          </cell>
          <cell r="BA91">
            <v>10</v>
          </cell>
          <cell r="BB91">
            <v>10</v>
          </cell>
          <cell r="BC91" t="str">
            <v>NR</v>
          </cell>
          <cell r="BD91">
            <v>8</v>
          </cell>
          <cell r="BE91" t="str">
            <v>NR</v>
          </cell>
          <cell r="BF91" t="str">
            <v>NR</v>
          </cell>
          <cell r="BG91">
            <v>10</v>
          </cell>
          <cell r="BH91">
            <v>8</v>
          </cell>
          <cell r="BI91">
            <v>8</v>
          </cell>
          <cell r="BJ91" t="str">
            <v>NR</v>
          </cell>
          <cell r="BK91">
            <v>8</v>
          </cell>
          <cell r="BL91">
            <v>8</v>
          </cell>
          <cell r="BM91">
            <v>8</v>
          </cell>
          <cell r="BN91">
            <v>8</v>
          </cell>
          <cell r="BO91">
            <v>9</v>
          </cell>
          <cell r="BP91" t="str">
            <v>NR</v>
          </cell>
          <cell r="BQ91" t="str">
            <v>NR</v>
          </cell>
          <cell r="BR91" t="str">
            <v>NR</v>
          </cell>
          <cell r="BS91" t="str">
            <v>NR</v>
          </cell>
          <cell r="BT91" t="str">
            <v>NR</v>
          </cell>
          <cell r="BU91" t="str">
            <v>NR</v>
          </cell>
          <cell r="BV91">
            <v>7</v>
          </cell>
          <cell r="BW91" t="str">
            <v>NR</v>
          </cell>
          <cell r="BX91" t="str">
            <v>NR</v>
          </cell>
          <cell r="BY91">
            <v>7</v>
          </cell>
          <cell r="BZ91">
            <v>8</v>
          </cell>
          <cell r="CA91" t="str">
            <v>NR</v>
          </cell>
          <cell r="CB91" t="str">
            <v>NR</v>
          </cell>
          <cell r="CC91">
            <v>7</v>
          </cell>
          <cell r="CD91" t="str">
            <v>NR</v>
          </cell>
        </row>
        <row r="92">
          <cell r="D92" t="str">
            <v>FedEx</v>
          </cell>
          <cell r="E92" t="str">
            <v>Visa</v>
          </cell>
          <cell r="F92">
            <v>10</v>
          </cell>
          <cell r="G92">
            <v>10</v>
          </cell>
          <cell r="H92">
            <v>1</v>
          </cell>
          <cell r="I92">
            <v>5</v>
          </cell>
          <cell r="J92">
            <v>1</v>
          </cell>
          <cell r="K92">
            <v>7</v>
          </cell>
          <cell r="L92">
            <v>5</v>
          </cell>
          <cell r="M92">
            <v>39</v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 t="str">
            <v/>
          </cell>
          <cell r="AD92" t="str">
            <v/>
          </cell>
          <cell r="AE92" t="str">
            <v/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  <cell r="AN92" t="str">
            <v/>
          </cell>
          <cell r="AO92" t="str">
            <v/>
          </cell>
          <cell r="AP92" t="str">
            <v/>
          </cell>
          <cell r="AQ92" t="str">
            <v/>
          </cell>
          <cell r="AS92" t="str">
            <v/>
          </cell>
          <cell r="AT92" t="str">
            <v/>
          </cell>
          <cell r="AU92" t="str">
            <v/>
          </cell>
          <cell r="AV92" t="str">
            <v/>
          </cell>
          <cell r="AW92" t="str">
            <v/>
          </cell>
          <cell r="AX92" t="str">
            <v/>
          </cell>
          <cell r="AY92" t="str">
            <v/>
          </cell>
          <cell r="AZ92" t="str">
            <v/>
          </cell>
          <cell r="BA92" t="str">
            <v/>
          </cell>
          <cell r="BB92" t="str">
            <v/>
          </cell>
          <cell r="BC92" t="str">
            <v/>
          </cell>
          <cell r="BD92" t="str">
            <v/>
          </cell>
          <cell r="BE92" t="str">
            <v/>
          </cell>
          <cell r="BF92" t="str">
            <v/>
          </cell>
          <cell r="BG92" t="str">
            <v/>
          </cell>
          <cell r="BH92" t="str">
            <v/>
          </cell>
          <cell r="BI92" t="str">
            <v/>
          </cell>
          <cell r="BJ92" t="str">
            <v/>
          </cell>
          <cell r="BK92" t="str">
            <v/>
          </cell>
          <cell r="BL92" t="str">
            <v/>
          </cell>
          <cell r="BM92" t="str">
            <v/>
          </cell>
          <cell r="BN92" t="str">
            <v/>
          </cell>
          <cell r="BO92" t="str">
            <v/>
          </cell>
          <cell r="BP92" t="str">
            <v/>
          </cell>
          <cell r="BQ92" t="str">
            <v/>
          </cell>
          <cell r="BR92" t="str">
            <v/>
          </cell>
          <cell r="BS92" t="str">
            <v/>
          </cell>
          <cell r="BT92" t="str">
            <v/>
          </cell>
          <cell r="BU92" t="str">
            <v/>
          </cell>
          <cell r="BV92" t="str">
            <v/>
          </cell>
          <cell r="BW92" t="str">
            <v/>
          </cell>
          <cell r="BX92" t="str">
            <v/>
          </cell>
          <cell r="BY92" t="str">
            <v/>
          </cell>
          <cell r="BZ92" t="str">
            <v/>
          </cell>
          <cell r="CA92" t="str">
            <v/>
          </cell>
          <cell r="CB92" t="str">
            <v/>
          </cell>
          <cell r="CC92" t="str">
            <v/>
          </cell>
          <cell r="CD92" t="str">
            <v/>
          </cell>
        </row>
        <row r="93">
          <cell r="D93" t="str">
            <v>FedEx</v>
          </cell>
          <cell r="E93" t="str">
            <v>Visa</v>
          </cell>
          <cell r="F93">
            <v>5</v>
          </cell>
          <cell r="G93">
            <v>5</v>
          </cell>
          <cell r="H93">
            <v>1</v>
          </cell>
          <cell r="I93">
            <v>5</v>
          </cell>
          <cell r="J93">
            <v>6</v>
          </cell>
          <cell r="K93">
            <v>5</v>
          </cell>
          <cell r="L93">
            <v>5</v>
          </cell>
          <cell r="M93">
            <v>32</v>
          </cell>
          <cell r="N93" t="str">
            <v>NR</v>
          </cell>
          <cell r="O93" t="str">
            <v>NR</v>
          </cell>
          <cell r="P93" t="str">
            <v>NR</v>
          </cell>
          <cell r="Q93" t="str">
            <v>NR</v>
          </cell>
          <cell r="R93" t="str">
            <v>NR</v>
          </cell>
          <cell r="S93" t="str">
            <v>NR</v>
          </cell>
          <cell r="T93" t="str">
            <v>NR</v>
          </cell>
          <cell r="U93" t="str">
            <v>NR</v>
          </cell>
          <cell r="V93" t="str">
            <v>NR</v>
          </cell>
          <cell r="W93" t="str">
            <v>NR</v>
          </cell>
          <cell r="X93" t="str">
            <v>NR</v>
          </cell>
          <cell r="Y93" t="str">
            <v>NR</v>
          </cell>
          <cell r="Z93" t="str">
            <v>NR</v>
          </cell>
          <cell r="AA93" t="str">
            <v>NR</v>
          </cell>
          <cell r="AB93" t="str">
            <v>NR</v>
          </cell>
          <cell r="AC93" t="str">
            <v/>
          </cell>
          <cell r="AD93" t="str">
            <v/>
          </cell>
          <cell r="AE93" t="str">
            <v/>
          </cell>
          <cell r="AF93" t="str">
            <v/>
          </cell>
          <cell r="AG93" t="str">
            <v/>
          </cell>
          <cell r="AH93" t="str">
            <v/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 t="str">
            <v/>
          </cell>
          <cell r="AN93" t="str">
            <v/>
          </cell>
          <cell r="AO93" t="str">
            <v/>
          </cell>
          <cell r="AP93" t="str">
            <v/>
          </cell>
          <cell r="AQ93" t="str">
            <v/>
          </cell>
          <cell r="AS93" t="str">
            <v/>
          </cell>
          <cell r="AT93" t="str">
            <v/>
          </cell>
          <cell r="AU93" t="str">
            <v/>
          </cell>
          <cell r="AV93" t="str">
            <v/>
          </cell>
          <cell r="AW93" t="str">
            <v/>
          </cell>
          <cell r="AX93" t="str">
            <v/>
          </cell>
          <cell r="AY93" t="str">
            <v/>
          </cell>
          <cell r="AZ93" t="str">
            <v/>
          </cell>
          <cell r="BA93" t="str">
            <v/>
          </cell>
          <cell r="BB93" t="str">
            <v/>
          </cell>
          <cell r="BC93" t="str">
            <v/>
          </cell>
          <cell r="BD93" t="str">
            <v/>
          </cell>
          <cell r="BE93" t="str">
            <v/>
          </cell>
          <cell r="BF93" t="str">
            <v/>
          </cell>
          <cell r="BG93" t="str">
            <v/>
          </cell>
          <cell r="BH93" t="str">
            <v/>
          </cell>
          <cell r="BI93" t="str">
            <v/>
          </cell>
          <cell r="BJ93" t="str">
            <v/>
          </cell>
          <cell r="BK93" t="str">
            <v/>
          </cell>
          <cell r="BL93" t="str">
            <v/>
          </cell>
          <cell r="BM93" t="str">
            <v/>
          </cell>
          <cell r="BN93" t="str">
            <v/>
          </cell>
          <cell r="BO93" t="str">
            <v/>
          </cell>
          <cell r="BP93" t="str">
            <v/>
          </cell>
          <cell r="BQ93" t="str">
            <v/>
          </cell>
          <cell r="BR93" t="str">
            <v/>
          </cell>
          <cell r="BS93" t="str">
            <v/>
          </cell>
          <cell r="BT93" t="str">
            <v/>
          </cell>
          <cell r="BU93" t="str">
            <v/>
          </cell>
          <cell r="BV93" t="str">
            <v/>
          </cell>
          <cell r="BW93" t="str">
            <v/>
          </cell>
          <cell r="BX93" t="str">
            <v/>
          </cell>
          <cell r="BY93" t="str">
            <v/>
          </cell>
          <cell r="BZ93" t="str">
            <v/>
          </cell>
          <cell r="CA93" t="str">
            <v/>
          </cell>
          <cell r="CB93" t="str">
            <v/>
          </cell>
          <cell r="CC93" t="str">
            <v/>
          </cell>
          <cell r="CD93" t="str">
            <v/>
          </cell>
        </row>
        <row r="94">
          <cell r="D94" t="str">
            <v>FedEx</v>
          </cell>
          <cell r="E94" t="str">
            <v>Visa</v>
          </cell>
          <cell r="F94">
            <v>5</v>
          </cell>
          <cell r="G94">
            <v>9</v>
          </cell>
          <cell r="H94">
            <v>1</v>
          </cell>
          <cell r="I94">
            <v>5</v>
          </cell>
          <cell r="J94">
            <v>5</v>
          </cell>
          <cell r="K94">
            <v>1</v>
          </cell>
          <cell r="L94">
            <v>1</v>
          </cell>
          <cell r="M94">
            <v>27</v>
          </cell>
          <cell r="N94" t="str">
            <v>NR</v>
          </cell>
          <cell r="O94" t="str">
            <v>NR</v>
          </cell>
          <cell r="P94" t="str">
            <v>NR</v>
          </cell>
          <cell r="Q94" t="str">
            <v>NR</v>
          </cell>
          <cell r="R94" t="str">
            <v>NR</v>
          </cell>
          <cell r="S94" t="str">
            <v>NR</v>
          </cell>
          <cell r="T94" t="str">
            <v>NR</v>
          </cell>
          <cell r="U94" t="str">
            <v>NR</v>
          </cell>
          <cell r="V94" t="str">
            <v>NR</v>
          </cell>
          <cell r="W94" t="str">
            <v>NR</v>
          </cell>
          <cell r="X94" t="str">
            <v>NR</v>
          </cell>
          <cell r="Y94">
            <v>5</v>
          </cell>
          <cell r="Z94" t="str">
            <v>NR</v>
          </cell>
          <cell r="AA94" t="str">
            <v>NR</v>
          </cell>
          <cell r="AB94" t="str">
            <v>NR</v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 t="str">
            <v/>
          </cell>
          <cell r="AH94" t="str">
            <v/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 t="str">
            <v/>
          </cell>
          <cell r="AN94" t="str">
            <v/>
          </cell>
          <cell r="AO94" t="str">
            <v/>
          </cell>
          <cell r="AP94" t="str">
            <v/>
          </cell>
          <cell r="AQ94" t="str">
            <v/>
          </cell>
          <cell r="AS94" t="str">
            <v/>
          </cell>
          <cell r="AT94" t="str">
            <v/>
          </cell>
          <cell r="AU94" t="str">
            <v/>
          </cell>
          <cell r="AV94" t="str">
            <v/>
          </cell>
          <cell r="AW94" t="str">
            <v/>
          </cell>
          <cell r="AX94" t="str">
            <v/>
          </cell>
          <cell r="AY94" t="str">
            <v/>
          </cell>
          <cell r="AZ94" t="str">
            <v/>
          </cell>
          <cell r="BA94" t="str">
            <v/>
          </cell>
          <cell r="BB94" t="str">
            <v/>
          </cell>
          <cell r="BC94" t="str">
            <v/>
          </cell>
          <cell r="BD94" t="str">
            <v/>
          </cell>
          <cell r="BE94" t="str">
            <v/>
          </cell>
          <cell r="BF94" t="str">
            <v/>
          </cell>
          <cell r="BG94" t="str">
            <v/>
          </cell>
          <cell r="BH94" t="str">
            <v/>
          </cell>
          <cell r="BI94" t="str">
            <v/>
          </cell>
          <cell r="BJ94" t="str">
            <v/>
          </cell>
          <cell r="BK94" t="str">
            <v/>
          </cell>
          <cell r="BL94" t="str">
            <v/>
          </cell>
          <cell r="BM94" t="str">
            <v/>
          </cell>
          <cell r="BN94" t="str">
            <v/>
          </cell>
          <cell r="BO94" t="str">
            <v/>
          </cell>
          <cell r="BP94" t="str">
            <v/>
          </cell>
          <cell r="BQ94" t="str">
            <v/>
          </cell>
          <cell r="BR94" t="str">
            <v/>
          </cell>
          <cell r="BS94" t="str">
            <v/>
          </cell>
          <cell r="BT94" t="str">
            <v/>
          </cell>
          <cell r="BU94" t="str">
            <v/>
          </cell>
          <cell r="BV94" t="str">
            <v/>
          </cell>
          <cell r="BW94" t="str">
            <v/>
          </cell>
          <cell r="BX94" t="str">
            <v/>
          </cell>
          <cell r="BY94" t="str">
            <v/>
          </cell>
          <cell r="BZ94" t="str">
            <v/>
          </cell>
          <cell r="CA94" t="str">
            <v/>
          </cell>
          <cell r="CB94" t="str">
            <v/>
          </cell>
          <cell r="CC94" t="str">
            <v/>
          </cell>
          <cell r="CD94" t="str">
            <v/>
          </cell>
        </row>
        <row r="95">
          <cell r="D95" t="str">
            <v>FedEx</v>
          </cell>
          <cell r="E95" t="str">
            <v>Visa</v>
          </cell>
          <cell r="F95">
            <v>6</v>
          </cell>
          <cell r="G95">
            <v>9</v>
          </cell>
          <cell r="H95">
            <v>4</v>
          </cell>
          <cell r="I95">
            <v>5</v>
          </cell>
          <cell r="J95">
            <v>7</v>
          </cell>
          <cell r="K95">
            <v>7</v>
          </cell>
          <cell r="L95">
            <v>6</v>
          </cell>
          <cell r="M95">
            <v>44</v>
          </cell>
          <cell r="N95" t="str">
            <v>NR</v>
          </cell>
          <cell r="O95" t="str">
            <v>NR</v>
          </cell>
          <cell r="P95" t="str">
            <v>NR</v>
          </cell>
          <cell r="Q95" t="str">
            <v>NR</v>
          </cell>
          <cell r="R95" t="str">
            <v>NR</v>
          </cell>
          <cell r="S95" t="str">
            <v>NR</v>
          </cell>
          <cell r="T95" t="str">
            <v>NR</v>
          </cell>
          <cell r="U95" t="str">
            <v>NR</v>
          </cell>
          <cell r="V95" t="str">
            <v>NR</v>
          </cell>
          <cell r="W95" t="str">
            <v>NR</v>
          </cell>
          <cell r="X95" t="str">
            <v>NR</v>
          </cell>
          <cell r="Y95">
            <v>8</v>
          </cell>
          <cell r="Z95" t="str">
            <v>NR</v>
          </cell>
          <cell r="AA95" t="str">
            <v>NR</v>
          </cell>
          <cell r="AB95" t="str">
            <v>NR</v>
          </cell>
          <cell r="AC95" t="str">
            <v>NR</v>
          </cell>
          <cell r="AD95" t="str">
            <v>NR</v>
          </cell>
          <cell r="AE95" t="str">
            <v>NR</v>
          </cell>
          <cell r="AF95" t="str">
            <v>NR</v>
          </cell>
          <cell r="AG95" t="str">
            <v>NR</v>
          </cell>
          <cell r="AH95" t="str">
            <v>NR</v>
          </cell>
          <cell r="AI95" t="str">
            <v>NR</v>
          </cell>
          <cell r="AJ95" t="str">
            <v>NR</v>
          </cell>
          <cell r="AK95" t="str">
            <v>NR</v>
          </cell>
          <cell r="AL95" t="str">
            <v>NR</v>
          </cell>
          <cell r="AM95" t="str">
            <v/>
          </cell>
          <cell r="AN95" t="str">
            <v/>
          </cell>
          <cell r="AO95" t="str">
            <v/>
          </cell>
          <cell r="AP95" t="str">
            <v/>
          </cell>
          <cell r="AQ95" t="str">
            <v/>
          </cell>
          <cell r="AS95" t="str">
            <v/>
          </cell>
          <cell r="AT95" t="str">
            <v/>
          </cell>
          <cell r="AU95" t="str">
            <v/>
          </cell>
          <cell r="AV95" t="str">
            <v/>
          </cell>
          <cell r="AW95" t="str">
            <v/>
          </cell>
          <cell r="AX95" t="str">
            <v/>
          </cell>
          <cell r="AY95" t="str">
            <v/>
          </cell>
          <cell r="AZ95" t="str">
            <v/>
          </cell>
          <cell r="BA95" t="str">
            <v/>
          </cell>
          <cell r="BB95" t="str">
            <v/>
          </cell>
          <cell r="BC95" t="str">
            <v/>
          </cell>
          <cell r="BD95" t="str">
            <v/>
          </cell>
          <cell r="BE95" t="str">
            <v/>
          </cell>
          <cell r="BF95" t="str">
            <v/>
          </cell>
          <cell r="BG95" t="str">
            <v/>
          </cell>
          <cell r="BH95" t="str">
            <v/>
          </cell>
          <cell r="BI95" t="str">
            <v/>
          </cell>
          <cell r="BJ95" t="str">
            <v/>
          </cell>
          <cell r="BK95" t="str">
            <v/>
          </cell>
          <cell r="BL95" t="str">
            <v/>
          </cell>
          <cell r="BM95" t="str">
            <v/>
          </cell>
          <cell r="BN95" t="str">
            <v/>
          </cell>
          <cell r="BO95" t="str">
            <v/>
          </cell>
          <cell r="BP95" t="str">
            <v/>
          </cell>
          <cell r="BQ95" t="str">
            <v/>
          </cell>
          <cell r="BR95" t="str">
            <v/>
          </cell>
          <cell r="BS95" t="str">
            <v/>
          </cell>
          <cell r="BT95" t="str">
            <v/>
          </cell>
          <cell r="BU95" t="str">
            <v/>
          </cell>
          <cell r="BV95" t="str">
            <v/>
          </cell>
          <cell r="BW95" t="str">
            <v/>
          </cell>
          <cell r="BX95" t="str">
            <v/>
          </cell>
          <cell r="BY95" t="str">
            <v/>
          </cell>
          <cell r="BZ95" t="str">
            <v/>
          </cell>
          <cell r="CA95" t="str">
            <v/>
          </cell>
          <cell r="CB95" t="str">
            <v/>
          </cell>
          <cell r="CC95" t="str">
            <v/>
          </cell>
          <cell r="CD95" t="str">
            <v/>
          </cell>
        </row>
        <row r="96">
          <cell r="D96" t="str">
            <v>FedEx</v>
          </cell>
          <cell r="E96" t="str">
            <v>Shell</v>
          </cell>
          <cell r="F96">
            <v>7</v>
          </cell>
          <cell r="G96">
            <v>10</v>
          </cell>
          <cell r="H96">
            <v>8</v>
          </cell>
          <cell r="I96">
            <v>7</v>
          </cell>
          <cell r="J96">
            <v>8</v>
          </cell>
          <cell r="K96">
            <v>10</v>
          </cell>
          <cell r="L96">
            <v>4</v>
          </cell>
          <cell r="M96">
            <v>54</v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  <cell r="AN96" t="str">
            <v/>
          </cell>
          <cell r="AO96" t="str">
            <v/>
          </cell>
          <cell r="AP96" t="str">
            <v/>
          </cell>
          <cell r="AQ96" t="str">
            <v/>
          </cell>
          <cell r="AS96" t="str">
            <v/>
          </cell>
          <cell r="AT96" t="str">
            <v/>
          </cell>
          <cell r="AU96" t="str">
            <v/>
          </cell>
          <cell r="AV96" t="str">
            <v/>
          </cell>
          <cell r="AW96" t="str">
            <v/>
          </cell>
          <cell r="AX96" t="str">
            <v/>
          </cell>
          <cell r="AY96" t="str">
            <v/>
          </cell>
          <cell r="AZ96" t="str">
            <v/>
          </cell>
          <cell r="BA96" t="str">
            <v/>
          </cell>
          <cell r="BB96" t="str">
            <v/>
          </cell>
          <cell r="BC96" t="str">
            <v/>
          </cell>
          <cell r="BD96" t="str">
            <v/>
          </cell>
          <cell r="BE96" t="str">
            <v/>
          </cell>
          <cell r="BF96" t="str">
            <v/>
          </cell>
          <cell r="BG96" t="str">
            <v/>
          </cell>
          <cell r="BH96" t="str">
            <v/>
          </cell>
          <cell r="BI96" t="str">
            <v/>
          </cell>
          <cell r="BJ96" t="str">
            <v/>
          </cell>
          <cell r="BK96" t="str">
            <v/>
          </cell>
          <cell r="BL96" t="str">
            <v/>
          </cell>
          <cell r="BM96" t="str">
            <v/>
          </cell>
          <cell r="BN96" t="str">
            <v/>
          </cell>
          <cell r="BO96" t="str">
            <v/>
          </cell>
          <cell r="BP96" t="str">
            <v/>
          </cell>
          <cell r="BQ96" t="str">
            <v/>
          </cell>
          <cell r="BR96" t="str">
            <v/>
          </cell>
          <cell r="BS96" t="str">
            <v/>
          </cell>
          <cell r="BT96" t="str">
            <v/>
          </cell>
          <cell r="BU96" t="str">
            <v/>
          </cell>
          <cell r="BV96" t="str">
            <v/>
          </cell>
          <cell r="BW96" t="str">
            <v/>
          </cell>
          <cell r="BX96" t="str">
            <v/>
          </cell>
          <cell r="BY96" t="str">
            <v/>
          </cell>
          <cell r="BZ96" t="str">
            <v/>
          </cell>
          <cell r="CA96" t="str">
            <v/>
          </cell>
          <cell r="CB96" t="str">
            <v/>
          </cell>
          <cell r="CC96" t="str">
            <v/>
          </cell>
          <cell r="CD96" t="str">
            <v/>
          </cell>
        </row>
        <row r="97">
          <cell r="D97" t="str">
            <v>FedEx</v>
          </cell>
          <cell r="E97" t="str">
            <v>Shell</v>
          </cell>
          <cell r="F97">
            <v>10</v>
          </cell>
          <cell r="G97">
            <v>10</v>
          </cell>
          <cell r="H97">
            <v>8</v>
          </cell>
          <cell r="I97">
            <v>8</v>
          </cell>
          <cell r="J97">
            <v>8</v>
          </cell>
          <cell r="K97">
            <v>8</v>
          </cell>
          <cell r="L97">
            <v>7</v>
          </cell>
          <cell r="M97">
            <v>59</v>
          </cell>
          <cell r="N97">
            <v>6</v>
          </cell>
          <cell r="O97" t="str">
            <v>NR</v>
          </cell>
          <cell r="P97">
            <v>9</v>
          </cell>
          <cell r="Q97">
            <v>10</v>
          </cell>
          <cell r="R97" t="str">
            <v>NR</v>
          </cell>
          <cell r="S97">
            <v>9</v>
          </cell>
          <cell r="T97" t="str">
            <v>NR</v>
          </cell>
          <cell r="U97" t="str">
            <v>NR</v>
          </cell>
          <cell r="V97">
            <v>8</v>
          </cell>
          <cell r="W97">
            <v>8</v>
          </cell>
          <cell r="X97" t="str">
            <v>NR</v>
          </cell>
          <cell r="Y97">
            <v>9</v>
          </cell>
          <cell r="Z97">
            <v>9</v>
          </cell>
          <cell r="AA97" t="str">
            <v>NR</v>
          </cell>
          <cell r="AB97" t="str">
            <v>NR</v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 t="str">
            <v/>
          </cell>
          <cell r="AN97" t="str">
            <v/>
          </cell>
          <cell r="AO97" t="str">
            <v/>
          </cell>
          <cell r="AP97" t="str">
            <v/>
          </cell>
          <cell r="AQ97" t="str">
            <v/>
          </cell>
          <cell r="AS97" t="str">
            <v/>
          </cell>
          <cell r="AT97" t="str">
            <v/>
          </cell>
          <cell r="AU97" t="str">
            <v/>
          </cell>
          <cell r="AV97" t="str">
            <v/>
          </cell>
          <cell r="AW97" t="str">
            <v/>
          </cell>
          <cell r="AX97" t="str">
            <v/>
          </cell>
          <cell r="AY97" t="str">
            <v/>
          </cell>
          <cell r="AZ97" t="str">
            <v/>
          </cell>
          <cell r="BA97" t="str">
            <v/>
          </cell>
          <cell r="BB97" t="str">
            <v/>
          </cell>
          <cell r="BC97" t="str">
            <v/>
          </cell>
          <cell r="BD97" t="str">
            <v/>
          </cell>
          <cell r="BE97" t="str">
            <v/>
          </cell>
          <cell r="BF97" t="str">
            <v/>
          </cell>
          <cell r="BG97" t="str">
            <v/>
          </cell>
          <cell r="BH97" t="str">
            <v/>
          </cell>
          <cell r="BI97" t="str">
            <v/>
          </cell>
          <cell r="BJ97" t="str">
            <v/>
          </cell>
          <cell r="BK97" t="str">
            <v/>
          </cell>
          <cell r="BL97" t="str">
            <v/>
          </cell>
          <cell r="BM97" t="str">
            <v/>
          </cell>
          <cell r="BN97" t="str">
            <v/>
          </cell>
          <cell r="BO97" t="str">
            <v/>
          </cell>
          <cell r="BP97" t="str">
            <v/>
          </cell>
          <cell r="BQ97" t="str">
            <v/>
          </cell>
          <cell r="BR97" t="str">
            <v/>
          </cell>
          <cell r="BS97" t="str">
            <v/>
          </cell>
          <cell r="BT97" t="str">
            <v/>
          </cell>
          <cell r="BU97" t="str">
            <v/>
          </cell>
          <cell r="BV97" t="str">
            <v/>
          </cell>
          <cell r="BW97" t="str">
            <v/>
          </cell>
          <cell r="BX97" t="str">
            <v/>
          </cell>
          <cell r="BY97" t="str">
            <v/>
          </cell>
          <cell r="BZ97" t="str">
            <v/>
          </cell>
          <cell r="CA97" t="str">
            <v/>
          </cell>
          <cell r="CB97" t="str">
            <v/>
          </cell>
          <cell r="CC97" t="str">
            <v/>
          </cell>
          <cell r="CD97" t="str">
            <v/>
          </cell>
        </row>
        <row r="98">
          <cell r="D98" t="str">
            <v>FedEx</v>
          </cell>
          <cell r="E98" t="str">
            <v>Shell</v>
          </cell>
          <cell r="F98">
            <v>6</v>
          </cell>
          <cell r="G98">
            <v>6</v>
          </cell>
          <cell r="H98">
            <v>6</v>
          </cell>
          <cell r="I98">
            <v>5</v>
          </cell>
          <cell r="J98">
            <v>5</v>
          </cell>
          <cell r="K98">
            <v>5</v>
          </cell>
          <cell r="L98">
            <v>5</v>
          </cell>
          <cell r="M98">
            <v>38</v>
          </cell>
          <cell r="N98">
            <v>6</v>
          </cell>
          <cell r="O98" t="str">
            <v>NR</v>
          </cell>
          <cell r="P98" t="str">
            <v>NR</v>
          </cell>
          <cell r="Q98" t="str">
            <v>NR</v>
          </cell>
          <cell r="R98" t="str">
            <v>NR</v>
          </cell>
          <cell r="S98">
            <v>5</v>
          </cell>
          <cell r="T98" t="str">
            <v>NR</v>
          </cell>
          <cell r="U98" t="str">
            <v>NR</v>
          </cell>
          <cell r="V98" t="str">
            <v>NR</v>
          </cell>
          <cell r="W98" t="str">
            <v>NR</v>
          </cell>
          <cell r="X98" t="str">
            <v>NR</v>
          </cell>
          <cell r="Y98">
            <v>5</v>
          </cell>
          <cell r="Z98" t="str">
            <v>NR</v>
          </cell>
          <cell r="AA98" t="str">
            <v>NR</v>
          </cell>
          <cell r="AB98" t="str">
            <v>NR</v>
          </cell>
          <cell r="AC98" t="str">
            <v>NR</v>
          </cell>
          <cell r="AD98" t="str">
            <v>NR</v>
          </cell>
          <cell r="AE98" t="str">
            <v>NR</v>
          </cell>
          <cell r="AF98" t="str">
            <v>NR</v>
          </cell>
          <cell r="AG98" t="str">
            <v>NR</v>
          </cell>
          <cell r="AH98" t="str">
            <v>NR</v>
          </cell>
          <cell r="AI98" t="str">
            <v>NR</v>
          </cell>
          <cell r="AJ98" t="str">
            <v>NR</v>
          </cell>
          <cell r="AK98" t="str">
            <v>NR</v>
          </cell>
          <cell r="AL98" t="str">
            <v>NR</v>
          </cell>
          <cell r="AM98" t="str">
            <v>NR</v>
          </cell>
          <cell r="AN98" t="str">
            <v>NR</v>
          </cell>
          <cell r="AO98" t="str">
            <v>NR</v>
          </cell>
          <cell r="AP98" t="str">
            <v>NR</v>
          </cell>
          <cell r="AQ98" t="str">
            <v>NR</v>
          </cell>
          <cell r="AS98">
            <v>5</v>
          </cell>
          <cell r="AT98">
            <v>1</v>
          </cell>
          <cell r="AU98">
            <v>1</v>
          </cell>
          <cell r="AV98">
            <v>1</v>
          </cell>
          <cell r="AW98">
            <v>1</v>
          </cell>
          <cell r="AX98">
            <v>1</v>
          </cell>
          <cell r="AY98">
            <v>1</v>
          </cell>
          <cell r="AZ98">
            <v>11</v>
          </cell>
          <cell r="BA98" t="str">
            <v>NR</v>
          </cell>
          <cell r="BB98" t="str">
            <v>NR</v>
          </cell>
          <cell r="BC98" t="str">
            <v>NR</v>
          </cell>
          <cell r="BD98" t="str">
            <v>NR</v>
          </cell>
          <cell r="BE98" t="str">
            <v>NR</v>
          </cell>
          <cell r="BF98" t="str">
            <v>NR</v>
          </cell>
          <cell r="BG98" t="str">
            <v>NR</v>
          </cell>
          <cell r="BH98" t="str">
            <v>NR</v>
          </cell>
          <cell r="BI98" t="str">
            <v>NR</v>
          </cell>
          <cell r="BJ98" t="str">
            <v>NR</v>
          </cell>
          <cell r="BK98" t="str">
            <v>NR</v>
          </cell>
          <cell r="BL98" t="str">
            <v>NR</v>
          </cell>
          <cell r="BM98" t="str">
            <v>NR</v>
          </cell>
          <cell r="BN98" t="str">
            <v>NR</v>
          </cell>
          <cell r="BO98" t="str">
            <v>NR</v>
          </cell>
          <cell r="BP98" t="str">
            <v>NR</v>
          </cell>
          <cell r="BQ98" t="str">
            <v>NR</v>
          </cell>
          <cell r="BR98" t="str">
            <v>NR</v>
          </cell>
          <cell r="BS98" t="str">
            <v>NR</v>
          </cell>
          <cell r="BT98" t="str">
            <v>NR</v>
          </cell>
          <cell r="BU98" t="str">
            <v>NR</v>
          </cell>
          <cell r="BV98" t="str">
            <v>NR</v>
          </cell>
          <cell r="BW98" t="str">
            <v>NR</v>
          </cell>
          <cell r="BX98" t="str">
            <v>NR</v>
          </cell>
          <cell r="BY98" t="str">
            <v>NR</v>
          </cell>
          <cell r="BZ98" t="str">
            <v>NR</v>
          </cell>
          <cell r="CA98" t="str">
            <v>NR</v>
          </cell>
          <cell r="CB98" t="str">
            <v>NR</v>
          </cell>
          <cell r="CC98" t="str">
            <v>NR</v>
          </cell>
          <cell r="CD98" t="str">
            <v>NR</v>
          </cell>
        </row>
        <row r="99">
          <cell r="D99" t="str">
            <v>FedEx</v>
          </cell>
          <cell r="E99" t="str">
            <v>Shell</v>
          </cell>
          <cell r="F99">
            <v>5</v>
          </cell>
          <cell r="G99">
            <v>5</v>
          </cell>
          <cell r="H99">
            <v>1</v>
          </cell>
          <cell r="I99">
            <v>5</v>
          </cell>
          <cell r="J99">
            <v>1</v>
          </cell>
          <cell r="K99">
            <v>1</v>
          </cell>
          <cell r="L99">
            <v>1</v>
          </cell>
          <cell r="M99">
            <v>19</v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 t="str">
            <v/>
          </cell>
          <cell r="AN99" t="str">
            <v/>
          </cell>
          <cell r="AO99" t="str">
            <v/>
          </cell>
          <cell r="AP99" t="str">
            <v/>
          </cell>
          <cell r="AQ99" t="str">
            <v/>
          </cell>
          <cell r="AS99" t="str">
            <v/>
          </cell>
          <cell r="AT99" t="str">
            <v/>
          </cell>
          <cell r="AU99" t="str">
            <v/>
          </cell>
          <cell r="AV99" t="str">
            <v/>
          </cell>
          <cell r="AW99" t="str">
            <v/>
          </cell>
          <cell r="AX99" t="str">
            <v/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I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</row>
        <row r="100">
          <cell r="D100" t="str">
            <v>FedEx</v>
          </cell>
          <cell r="E100" t="str">
            <v>Shell</v>
          </cell>
          <cell r="F100">
            <v>5</v>
          </cell>
          <cell r="G100">
            <v>7</v>
          </cell>
          <cell r="H100">
            <v>7</v>
          </cell>
          <cell r="I100">
            <v>5</v>
          </cell>
          <cell r="J100">
            <v>5</v>
          </cell>
          <cell r="K100">
            <v>5</v>
          </cell>
          <cell r="L100">
            <v>6</v>
          </cell>
          <cell r="M100">
            <v>40</v>
          </cell>
          <cell r="N100" t="str">
            <v>NR</v>
          </cell>
          <cell r="O100">
            <v>5</v>
          </cell>
          <cell r="P100" t="str">
            <v>NR</v>
          </cell>
          <cell r="Q100" t="str">
            <v>NR</v>
          </cell>
          <cell r="R100" t="str">
            <v>NR</v>
          </cell>
          <cell r="S100">
            <v>5</v>
          </cell>
          <cell r="T100">
            <v>5</v>
          </cell>
          <cell r="U100">
            <v>5</v>
          </cell>
          <cell r="V100">
            <v>5</v>
          </cell>
          <cell r="W100">
            <v>5</v>
          </cell>
          <cell r="X100">
            <v>5</v>
          </cell>
          <cell r="Y100">
            <v>5</v>
          </cell>
          <cell r="Z100">
            <v>5</v>
          </cell>
          <cell r="AA100">
            <v>5</v>
          </cell>
          <cell r="AB100">
            <v>5</v>
          </cell>
          <cell r="AC100" t="str">
            <v>NR</v>
          </cell>
          <cell r="AD100" t="str">
            <v>NR</v>
          </cell>
          <cell r="AE100" t="str">
            <v>NR</v>
          </cell>
          <cell r="AF100" t="str">
            <v>NR</v>
          </cell>
          <cell r="AG100" t="str">
            <v>NR</v>
          </cell>
          <cell r="AH100" t="str">
            <v>NR</v>
          </cell>
          <cell r="AI100" t="str">
            <v>NR</v>
          </cell>
          <cell r="AJ100" t="str">
            <v>NR</v>
          </cell>
          <cell r="AK100" t="str">
            <v>NR</v>
          </cell>
          <cell r="AL100" t="str">
            <v>NR</v>
          </cell>
          <cell r="AM100" t="str">
            <v>NR</v>
          </cell>
          <cell r="AN100" t="str">
            <v>NR</v>
          </cell>
          <cell r="AO100" t="str">
            <v>NR</v>
          </cell>
          <cell r="AP100" t="str">
            <v>NR</v>
          </cell>
          <cell r="AQ100" t="str">
            <v>NR</v>
          </cell>
          <cell r="AS100">
            <v>5</v>
          </cell>
          <cell r="AT100">
            <v>5</v>
          </cell>
          <cell r="AU100">
            <v>5</v>
          </cell>
          <cell r="AV100">
            <v>5</v>
          </cell>
          <cell r="AW100">
            <v>5</v>
          </cell>
          <cell r="AX100">
            <v>5</v>
          </cell>
          <cell r="AY100">
            <v>5</v>
          </cell>
          <cell r="AZ100">
            <v>35</v>
          </cell>
          <cell r="BA100" t="str">
            <v>NR</v>
          </cell>
          <cell r="BB100" t="str">
            <v>NR</v>
          </cell>
          <cell r="BC100" t="str">
            <v>NR</v>
          </cell>
          <cell r="BD100" t="str">
            <v>NR</v>
          </cell>
          <cell r="BE100" t="str">
            <v>NR</v>
          </cell>
          <cell r="BF100" t="str">
            <v>NR</v>
          </cell>
          <cell r="BG100" t="str">
            <v>NR</v>
          </cell>
          <cell r="BH100" t="str">
            <v>NR</v>
          </cell>
          <cell r="BI100" t="str">
            <v>NR</v>
          </cell>
          <cell r="BJ100" t="str">
            <v>NR</v>
          </cell>
          <cell r="BK100" t="str">
            <v>NR</v>
          </cell>
          <cell r="BL100" t="str">
            <v>NR</v>
          </cell>
          <cell r="BM100" t="str">
            <v>NR</v>
          </cell>
          <cell r="BN100" t="str">
            <v>NR</v>
          </cell>
          <cell r="BO100" t="str">
            <v>NR</v>
          </cell>
          <cell r="BP100" t="str">
            <v>NR</v>
          </cell>
          <cell r="BQ100" t="str">
            <v>NR</v>
          </cell>
          <cell r="BR100" t="str">
            <v>NR</v>
          </cell>
          <cell r="BS100" t="str">
            <v>NR</v>
          </cell>
          <cell r="BT100" t="str">
            <v>NR</v>
          </cell>
          <cell r="BU100" t="str">
            <v>NR</v>
          </cell>
          <cell r="BV100" t="str">
            <v>NR</v>
          </cell>
          <cell r="BW100" t="str">
            <v>NR</v>
          </cell>
          <cell r="BX100" t="str">
            <v>NR</v>
          </cell>
          <cell r="BY100" t="str">
            <v>NR</v>
          </cell>
          <cell r="BZ100" t="str">
            <v>NR</v>
          </cell>
          <cell r="CA100" t="str">
            <v>NR</v>
          </cell>
          <cell r="CB100" t="str">
            <v>NR</v>
          </cell>
          <cell r="CC100" t="str">
            <v>NR</v>
          </cell>
          <cell r="CD100" t="str">
            <v>NR</v>
          </cell>
        </row>
        <row r="101">
          <cell r="D101" t="str">
            <v>FedEx</v>
          </cell>
          <cell r="E101" t="str">
            <v>Shell</v>
          </cell>
          <cell r="F101">
            <v>1</v>
          </cell>
          <cell r="G101">
            <v>8</v>
          </cell>
          <cell r="H101">
            <v>1</v>
          </cell>
          <cell r="I101">
            <v>1</v>
          </cell>
          <cell r="J101">
            <v>1</v>
          </cell>
          <cell r="K101">
            <v>5</v>
          </cell>
          <cell r="L101">
            <v>2</v>
          </cell>
          <cell r="M101">
            <v>19</v>
          </cell>
          <cell r="N101" t="str">
            <v>NR</v>
          </cell>
          <cell r="O101" t="str">
            <v>NR</v>
          </cell>
          <cell r="P101" t="str">
            <v>NR</v>
          </cell>
          <cell r="Q101" t="str">
            <v>NR</v>
          </cell>
          <cell r="R101" t="str">
            <v>NR</v>
          </cell>
          <cell r="S101" t="str">
            <v>NR</v>
          </cell>
          <cell r="T101" t="str">
            <v>NR</v>
          </cell>
          <cell r="U101" t="str">
            <v>NR</v>
          </cell>
          <cell r="V101" t="str">
            <v>NR</v>
          </cell>
          <cell r="W101">
            <v>8</v>
          </cell>
          <cell r="X101" t="str">
            <v>NR</v>
          </cell>
          <cell r="Y101">
            <v>8</v>
          </cell>
          <cell r="Z101" t="str">
            <v>NR</v>
          </cell>
          <cell r="AA101" t="str">
            <v>NR</v>
          </cell>
          <cell r="AB101" t="str">
            <v>NR</v>
          </cell>
          <cell r="AC101" t="str">
            <v>NR</v>
          </cell>
          <cell r="AD101" t="str">
            <v>NR</v>
          </cell>
          <cell r="AE101" t="str">
            <v>NR</v>
          </cell>
          <cell r="AF101" t="str">
            <v>NR</v>
          </cell>
          <cell r="AG101" t="str">
            <v>NR</v>
          </cell>
          <cell r="AH101" t="str">
            <v>NR</v>
          </cell>
          <cell r="AI101" t="str">
            <v>NR</v>
          </cell>
          <cell r="AJ101" t="str">
            <v>NR</v>
          </cell>
          <cell r="AK101" t="str">
            <v>NR</v>
          </cell>
          <cell r="AL101">
            <v>5</v>
          </cell>
          <cell r="AM101">
            <v>5</v>
          </cell>
          <cell r="AN101" t="str">
            <v>NR</v>
          </cell>
          <cell r="AO101" t="str">
            <v>NR</v>
          </cell>
          <cell r="AP101" t="str">
            <v>NR</v>
          </cell>
          <cell r="AQ101" t="str">
            <v>NR</v>
          </cell>
          <cell r="AS101">
            <v>5</v>
          </cell>
          <cell r="AT101">
            <v>7</v>
          </cell>
          <cell r="AU101">
            <v>5</v>
          </cell>
          <cell r="AV101">
            <v>5</v>
          </cell>
          <cell r="AW101">
            <v>3</v>
          </cell>
          <cell r="AX101">
            <v>3</v>
          </cell>
          <cell r="AY101">
            <v>1</v>
          </cell>
          <cell r="AZ101">
            <v>29</v>
          </cell>
          <cell r="BA101" t="str">
            <v>NR</v>
          </cell>
          <cell r="BB101" t="str">
            <v>NR</v>
          </cell>
          <cell r="BC101">
            <v>6</v>
          </cell>
          <cell r="BD101" t="str">
            <v>NR</v>
          </cell>
          <cell r="BE101">
            <v>7</v>
          </cell>
          <cell r="BF101" t="str">
            <v>NR</v>
          </cell>
          <cell r="BG101" t="str">
            <v>NR</v>
          </cell>
          <cell r="BH101" t="str">
            <v>NR</v>
          </cell>
          <cell r="BI101" t="str">
            <v>NR</v>
          </cell>
          <cell r="BJ101">
            <v>6</v>
          </cell>
          <cell r="BK101" t="str">
            <v>NR</v>
          </cell>
          <cell r="BL101" t="str">
            <v>NR</v>
          </cell>
          <cell r="BM101" t="str">
            <v>NR</v>
          </cell>
          <cell r="BN101" t="str">
            <v>NR</v>
          </cell>
          <cell r="BO101" t="str">
            <v>NR</v>
          </cell>
          <cell r="BP101" t="str">
            <v>NR</v>
          </cell>
          <cell r="BQ101" t="str">
            <v>NR</v>
          </cell>
          <cell r="BR101" t="str">
            <v>NR</v>
          </cell>
          <cell r="BS101" t="str">
            <v>NR</v>
          </cell>
          <cell r="BT101" t="str">
            <v>NR</v>
          </cell>
          <cell r="BU101" t="str">
            <v>NR</v>
          </cell>
          <cell r="BV101" t="str">
            <v>NR</v>
          </cell>
          <cell r="BW101" t="str">
            <v>NR</v>
          </cell>
          <cell r="BX101" t="str">
            <v>NR</v>
          </cell>
          <cell r="BY101">
            <v>7</v>
          </cell>
          <cell r="BZ101">
            <v>4</v>
          </cell>
          <cell r="CA101" t="str">
            <v>NR</v>
          </cell>
          <cell r="CB101" t="str">
            <v>NR</v>
          </cell>
          <cell r="CC101" t="str">
            <v>NR</v>
          </cell>
          <cell r="CD101" t="str">
            <v>NR</v>
          </cell>
        </row>
        <row r="102">
          <cell r="D102" t="str">
            <v>FedEx</v>
          </cell>
          <cell r="E102" t="str">
            <v>Shell</v>
          </cell>
          <cell r="F102">
            <v>10</v>
          </cell>
          <cell r="G102">
            <v>10</v>
          </cell>
          <cell r="H102">
            <v>10</v>
          </cell>
          <cell r="I102">
            <v>10</v>
          </cell>
          <cell r="J102">
            <v>9</v>
          </cell>
          <cell r="K102">
            <v>10</v>
          </cell>
          <cell r="L102">
            <v>10</v>
          </cell>
          <cell r="M102">
            <v>69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 t="str">
            <v/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 t="str">
            <v/>
          </cell>
          <cell r="AN102" t="str">
            <v/>
          </cell>
          <cell r="AO102" t="str">
            <v/>
          </cell>
          <cell r="AP102" t="str">
            <v/>
          </cell>
          <cell r="AQ102" t="str">
            <v/>
          </cell>
          <cell r="AS102" t="str">
            <v/>
          </cell>
          <cell r="AT102" t="str">
            <v/>
          </cell>
          <cell r="AU102" t="str">
            <v/>
          </cell>
          <cell r="AV102" t="str">
            <v/>
          </cell>
          <cell r="AW102" t="str">
            <v/>
          </cell>
          <cell r="AX102" t="str">
            <v/>
          </cell>
          <cell r="AY102" t="str">
            <v/>
          </cell>
          <cell r="AZ102" t="str">
            <v/>
          </cell>
          <cell r="BA102" t="str">
            <v/>
          </cell>
          <cell r="BB102" t="str">
            <v/>
          </cell>
          <cell r="BC102" t="str">
            <v/>
          </cell>
          <cell r="BD102" t="str">
            <v/>
          </cell>
          <cell r="BE102" t="str">
            <v/>
          </cell>
          <cell r="BF102" t="str">
            <v/>
          </cell>
          <cell r="BG102" t="str">
            <v/>
          </cell>
          <cell r="BH102" t="str">
            <v/>
          </cell>
          <cell r="BI102" t="str">
            <v/>
          </cell>
          <cell r="BJ102" t="str">
            <v/>
          </cell>
          <cell r="BK102" t="str">
            <v/>
          </cell>
          <cell r="BL102" t="str">
            <v/>
          </cell>
          <cell r="BM102" t="str">
            <v/>
          </cell>
          <cell r="BN102" t="str">
            <v/>
          </cell>
          <cell r="BO102" t="str">
            <v/>
          </cell>
          <cell r="BP102" t="str">
            <v/>
          </cell>
          <cell r="BQ102" t="str">
            <v/>
          </cell>
          <cell r="BR102" t="str">
            <v/>
          </cell>
          <cell r="BS102" t="str">
            <v/>
          </cell>
          <cell r="BT102" t="str">
            <v/>
          </cell>
          <cell r="BU102" t="str">
            <v/>
          </cell>
          <cell r="BV102" t="str">
            <v/>
          </cell>
          <cell r="BW102" t="str">
            <v/>
          </cell>
          <cell r="BX102" t="str">
            <v/>
          </cell>
          <cell r="BY102" t="str">
            <v/>
          </cell>
          <cell r="BZ102" t="str">
            <v/>
          </cell>
          <cell r="CA102" t="str">
            <v/>
          </cell>
          <cell r="CB102" t="str">
            <v/>
          </cell>
          <cell r="CC102" t="str">
            <v/>
          </cell>
          <cell r="CD102" t="str">
            <v/>
          </cell>
        </row>
        <row r="103">
          <cell r="D103" t="str">
            <v>FedEx</v>
          </cell>
          <cell r="E103" t="str">
            <v>Shell</v>
          </cell>
          <cell r="F103">
            <v>10</v>
          </cell>
          <cell r="G103">
            <v>10</v>
          </cell>
          <cell r="H103">
            <v>10</v>
          </cell>
          <cell r="I103">
            <v>7</v>
          </cell>
          <cell r="J103">
            <v>6</v>
          </cell>
          <cell r="K103">
            <v>10</v>
          </cell>
          <cell r="L103">
            <v>8</v>
          </cell>
          <cell r="M103">
            <v>61</v>
          </cell>
          <cell r="N103">
            <v>7</v>
          </cell>
          <cell r="O103">
            <v>9</v>
          </cell>
          <cell r="P103">
            <v>6</v>
          </cell>
          <cell r="Q103">
            <v>8</v>
          </cell>
          <cell r="R103">
            <v>10</v>
          </cell>
          <cell r="S103">
            <v>9</v>
          </cell>
          <cell r="T103">
            <v>6</v>
          </cell>
          <cell r="U103">
            <v>7</v>
          </cell>
          <cell r="V103">
            <v>6</v>
          </cell>
          <cell r="W103">
            <v>8</v>
          </cell>
          <cell r="X103">
            <v>10</v>
          </cell>
          <cell r="Y103">
            <v>10</v>
          </cell>
          <cell r="Z103">
            <v>10</v>
          </cell>
          <cell r="AA103">
            <v>5</v>
          </cell>
          <cell r="AB103">
            <v>6</v>
          </cell>
          <cell r="AC103">
            <v>8</v>
          </cell>
          <cell r="AD103">
            <v>7</v>
          </cell>
          <cell r="AE103">
            <v>8</v>
          </cell>
          <cell r="AF103">
            <v>7</v>
          </cell>
          <cell r="AG103">
            <v>8</v>
          </cell>
          <cell r="AH103">
            <v>10</v>
          </cell>
          <cell r="AI103">
            <v>10</v>
          </cell>
          <cell r="AJ103">
            <v>10</v>
          </cell>
          <cell r="AK103">
            <v>10</v>
          </cell>
          <cell r="AL103">
            <v>10</v>
          </cell>
          <cell r="AM103">
            <v>5</v>
          </cell>
          <cell r="AN103">
            <v>9</v>
          </cell>
          <cell r="AO103">
            <v>5</v>
          </cell>
          <cell r="AP103">
            <v>8</v>
          </cell>
          <cell r="AQ103">
            <v>5</v>
          </cell>
          <cell r="AS103">
            <v>6</v>
          </cell>
          <cell r="AT103">
            <v>6</v>
          </cell>
          <cell r="AU103">
            <v>9</v>
          </cell>
          <cell r="AV103">
            <v>6</v>
          </cell>
          <cell r="AW103">
            <v>7</v>
          </cell>
          <cell r="AX103">
            <v>7</v>
          </cell>
          <cell r="AY103">
            <v>7</v>
          </cell>
          <cell r="AZ103">
            <v>48</v>
          </cell>
          <cell r="BA103">
            <v>1</v>
          </cell>
          <cell r="BB103">
            <v>1</v>
          </cell>
          <cell r="BC103">
            <v>1</v>
          </cell>
          <cell r="BD103">
            <v>1</v>
          </cell>
          <cell r="BE103">
            <v>1</v>
          </cell>
          <cell r="BF103">
            <v>5</v>
          </cell>
          <cell r="BG103">
            <v>5</v>
          </cell>
          <cell r="BH103">
            <v>5</v>
          </cell>
          <cell r="BI103">
            <v>5</v>
          </cell>
          <cell r="BJ103">
            <v>5</v>
          </cell>
          <cell r="BK103">
            <v>6</v>
          </cell>
          <cell r="BL103">
            <v>6</v>
          </cell>
          <cell r="BM103">
            <v>6</v>
          </cell>
          <cell r="BN103">
            <v>6</v>
          </cell>
          <cell r="BO103">
            <v>6</v>
          </cell>
          <cell r="BP103">
            <v>2</v>
          </cell>
          <cell r="BQ103">
            <v>2</v>
          </cell>
          <cell r="BR103">
            <v>2</v>
          </cell>
          <cell r="BS103">
            <v>2</v>
          </cell>
          <cell r="BT103">
            <v>2</v>
          </cell>
          <cell r="BU103">
            <v>7</v>
          </cell>
          <cell r="BV103">
            <v>4</v>
          </cell>
          <cell r="BW103">
            <v>8</v>
          </cell>
          <cell r="BX103">
            <v>5</v>
          </cell>
          <cell r="BY103">
            <v>8</v>
          </cell>
          <cell r="BZ103">
            <v>3</v>
          </cell>
          <cell r="CA103">
            <v>3</v>
          </cell>
          <cell r="CB103">
            <v>3</v>
          </cell>
          <cell r="CC103">
            <v>3</v>
          </cell>
          <cell r="CD103">
            <v>3</v>
          </cell>
        </row>
        <row r="104">
          <cell r="D104" t="str">
            <v>FedEx</v>
          </cell>
          <cell r="E104" t="str">
            <v>Shell</v>
          </cell>
          <cell r="F104">
            <v>5</v>
          </cell>
          <cell r="G104">
            <v>5</v>
          </cell>
          <cell r="H104">
            <v>5</v>
          </cell>
          <cell r="I104">
            <v>5</v>
          </cell>
          <cell r="J104">
            <v>5</v>
          </cell>
          <cell r="K104">
            <v>5</v>
          </cell>
          <cell r="L104">
            <v>5</v>
          </cell>
          <cell r="M104">
            <v>35</v>
          </cell>
          <cell r="N104" t="str">
            <v>NR</v>
          </cell>
          <cell r="O104" t="str">
            <v>NR</v>
          </cell>
          <cell r="P104" t="str">
            <v>NR</v>
          </cell>
          <cell r="Q104" t="str">
            <v>NR</v>
          </cell>
          <cell r="R104" t="str">
            <v>NR</v>
          </cell>
          <cell r="S104" t="str">
            <v/>
          </cell>
          <cell r="T104" t="str">
            <v/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  <cell r="AN104" t="str">
            <v/>
          </cell>
          <cell r="AO104" t="str">
            <v/>
          </cell>
          <cell r="AP104" t="str">
            <v/>
          </cell>
          <cell r="AQ104" t="str">
            <v/>
          </cell>
          <cell r="AS104" t="str">
            <v/>
          </cell>
          <cell r="AT104" t="str">
            <v/>
          </cell>
          <cell r="AU104" t="str">
            <v/>
          </cell>
          <cell r="AV104" t="str">
            <v/>
          </cell>
          <cell r="AW104" t="str">
            <v/>
          </cell>
          <cell r="AX104" t="str">
            <v/>
          </cell>
          <cell r="AY104" t="str">
            <v/>
          </cell>
          <cell r="AZ104" t="str">
            <v/>
          </cell>
          <cell r="BA104" t="str">
            <v/>
          </cell>
          <cell r="BB104" t="str">
            <v/>
          </cell>
          <cell r="BC104" t="str">
            <v/>
          </cell>
          <cell r="BD104" t="str">
            <v/>
          </cell>
          <cell r="BE104" t="str">
            <v/>
          </cell>
          <cell r="BF104" t="str">
            <v/>
          </cell>
          <cell r="BG104" t="str">
            <v/>
          </cell>
          <cell r="BH104" t="str">
            <v/>
          </cell>
          <cell r="BI104" t="str">
            <v/>
          </cell>
          <cell r="BJ104" t="str">
            <v/>
          </cell>
          <cell r="BK104" t="str">
            <v/>
          </cell>
          <cell r="BL104" t="str">
            <v/>
          </cell>
          <cell r="BM104" t="str">
            <v/>
          </cell>
          <cell r="BN104" t="str">
            <v/>
          </cell>
          <cell r="BO104" t="str">
            <v/>
          </cell>
          <cell r="BP104" t="str">
            <v/>
          </cell>
          <cell r="BQ104" t="str">
            <v/>
          </cell>
          <cell r="BR104" t="str">
            <v/>
          </cell>
          <cell r="BS104" t="str">
            <v/>
          </cell>
          <cell r="BT104" t="str">
            <v/>
          </cell>
          <cell r="BU104" t="str">
            <v/>
          </cell>
          <cell r="BV104" t="str">
            <v/>
          </cell>
          <cell r="BW104" t="str">
            <v/>
          </cell>
          <cell r="BX104" t="str">
            <v/>
          </cell>
          <cell r="BY104" t="str">
            <v/>
          </cell>
          <cell r="BZ104" t="str">
            <v/>
          </cell>
          <cell r="CA104" t="str">
            <v/>
          </cell>
          <cell r="CB104" t="str">
            <v/>
          </cell>
          <cell r="CC104" t="str">
            <v/>
          </cell>
          <cell r="CD104" t="str">
            <v/>
          </cell>
        </row>
        <row r="105">
          <cell r="D105" t="str">
            <v>FedEx</v>
          </cell>
          <cell r="E105" t="str">
            <v>Shell</v>
          </cell>
          <cell r="F105">
            <v>3</v>
          </cell>
          <cell r="G105">
            <v>8</v>
          </cell>
          <cell r="H105">
            <v>3</v>
          </cell>
          <cell r="I105">
            <v>4</v>
          </cell>
          <cell r="J105">
            <v>2</v>
          </cell>
          <cell r="K105">
            <v>3</v>
          </cell>
          <cell r="L105">
            <v>3</v>
          </cell>
          <cell r="M105">
            <v>26</v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 t="str">
            <v/>
          </cell>
          <cell r="AK105" t="str">
            <v/>
          </cell>
          <cell r="AL105" t="str">
            <v/>
          </cell>
          <cell r="AM105" t="str">
            <v/>
          </cell>
          <cell r="AN105" t="str">
            <v/>
          </cell>
          <cell r="AO105" t="str">
            <v/>
          </cell>
          <cell r="AP105" t="str">
            <v/>
          </cell>
          <cell r="AQ105" t="str">
            <v/>
          </cell>
          <cell r="AS105" t="str">
            <v/>
          </cell>
          <cell r="AT105" t="str">
            <v/>
          </cell>
          <cell r="AU105" t="str">
            <v/>
          </cell>
          <cell r="AV105" t="str">
            <v/>
          </cell>
          <cell r="AW105" t="str">
            <v/>
          </cell>
          <cell r="AX105" t="str">
            <v/>
          </cell>
          <cell r="AY105" t="str">
            <v/>
          </cell>
          <cell r="AZ105" t="str">
            <v/>
          </cell>
          <cell r="BA105" t="str">
            <v/>
          </cell>
          <cell r="BB105" t="str">
            <v/>
          </cell>
          <cell r="BC105" t="str">
            <v/>
          </cell>
          <cell r="BD105" t="str">
            <v/>
          </cell>
          <cell r="BE105" t="str">
            <v/>
          </cell>
          <cell r="BF105" t="str">
            <v/>
          </cell>
          <cell r="BG105" t="str">
            <v/>
          </cell>
          <cell r="BH105" t="str">
            <v/>
          </cell>
          <cell r="BI105" t="str">
            <v/>
          </cell>
          <cell r="BJ105" t="str">
            <v/>
          </cell>
          <cell r="BK105" t="str">
            <v/>
          </cell>
          <cell r="BL105" t="str">
            <v/>
          </cell>
          <cell r="BM105" t="str">
            <v/>
          </cell>
          <cell r="BN105" t="str">
            <v/>
          </cell>
          <cell r="BO105" t="str">
            <v/>
          </cell>
          <cell r="BP105" t="str">
            <v/>
          </cell>
          <cell r="BQ105" t="str">
            <v/>
          </cell>
          <cell r="BR105" t="str">
            <v/>
          </cell>
          <cell r="BS105" t="str">
            <v/>
          </cell>
          <cell r="BT105" t="str">
            <v/>
          </cell>
          <cell r="BU105" t="str">
            <v/>
          </cell>
          <cell r="BV105" t="str">
            <v/>
          </cell>
          <cell r="BW105" t="str">
            <v/>
          </cell>
          <cell r="BX105" t="str">
            <v/>
          </cell>
          <cell r="BY105" t="str">
            <v/>
          </cell>
          <cell r="BZ105" t="str">
            <v/>
          </cell>
          <cell r="CA105" t="str">
            <v/>
          </cell>
          <cell r="CB105" t="str">
            <v/>
          </cell>
          <cell r="CC105" t="str">
            <v/>
          </cell>
          <cell r="CD105" t="str">
            <v/>
          </cell>
        </row>
        <row r="106">
          <cell r="D106" t="str">
            <v>FedEx</v>
          </cell>
          <cell r="E106" t="str">
            <v>Shell</v>
          </cell>
          <cell r="F106">
            <v>8</v>
          </cell>
          <cell r="G106">
            <v>9</v>
          </cell>
          <cell r="H106">
            <v>1</v>
          </cell>
          <cell r="I106">
            <v>5</v>
          </cell>
          <cell r="J106">
            <v>8</v>
          </cell>
          <cell r="K106">
            <v>5</v>
          </cell>
          <cell r="L106">
            <v>3</v>
          </cell>
          <cell r="M106">
            <v>39</v>
          </cell>
          <cell r="N106" t="str">
            <v>NR</v>
          </cell>
          <cell r="O106" t="str">
            <v>NR</v>
          </cell>
          <cell r="P106" t="str">
            <v>NR</v>
          </cell>
          <cell r="Q106" t="str">
            <v>NR</v>
          </cell>
          <cell r="R106" t="str">
            <v>NR</v>
          </cell>
          <cell r="S106">
            <v>5</v>
          </cell>
          <cell r="T106" t="str">
            <v>NR</v>
          </cell>
          <cell r="U106" t="str">
            <v>NR</v>
          </cell>
          <cell r="V106" t="str">
            <v>NR</v>
          </cell>
          <cell r="W106">
            <v>7</v>
          </cell>
          <cell r="X106" t="str">
            <v>NR</v>
          </cell>
          <cell r="Y106">
            <v>8</v>
          </cell>
          <cell r="Z106" t="str">
            <v>NR</v>
          </cell>
          <cell r="AA106">
            <v>6</v>
          </cell>
          <cell r="AB106" t="str">
            <v>NR</v>
          </cell>
          <cell r="AC106" t="str">
            <v>NR</v>
          </cell>
          <cell r="AD106" t="str">
            <v>NR</v>
          </cell>
          <cell r="AE106" t="str">
            <v>NR</v>
          </cell>
          <cell r="AF106" t="str">
            <v>NR</v>
          </cell>
          <cell r="AG106" t="str">
            <v>NR</v>
          </cell>
          <cell r="AH106" t="str">
            <v>NR</v>
          </cell>
          <cell r="AI106">
            <v>8</v>
          </cell>
          <cell r="AJ106" t="str">
            <v>NR</v>
          </cell>
          <cell r="AK106" t="str">
            <v>NR</v>
          </cell>
          <cell r="AL106">
            <v>8</v>
          </cell>
          <cell r="AM106">
            <v>9</v>
          </cell>
          <cell r="AN106" t="str">
            <v>NR</v>
          </cell>
          <cell r="AO106" t="str">
            <v>NR</v>
          </cell>
          <cell r="AP106">
            <v>8</v>
          </cell>
          <cell r="AQ106" t="str">
            <v>NR</v>
          </cell>
          <cell r="AS106">
            <v>3</v>
          </cell>
          <cell r="AT106">
            <v>2</v>
          </cell>
          <cell r="AU106">
            <v>9</v>
          </cell>
          <cell r="AV106">
            <v>2</v>
          </cell>
          <cell r="AW106">
            <v>1</v>
          </cell>
          <cell r="AX106">
            <v>10</v>
          </cell>
          <cell r="AY106">
            <v>5</v>
          </cell>
          <cell r="AZ106">
            <v>32</v>
          </cell>
          <cell r="BA106" t="str">
            <v>NR</v>
          </cell>
          <cell r="BB106" t="str">
            <v>NR</v>
          </cell>
          <cell r="BC106">
            <v>2</v>
          </cell>
          <cell r="BD106" t="str">
            <v>NR</v>
          </cell>
          <cell r="BE106">
            <v>2</v>
          </cell>
          <cell r="BF106">
            <v>7</v>
          </cell>
          <cell r="BG106">
            <v>8</v>
          </cell>
          <cell r="BH106">
            <v>8</v>
          </cell>
          <cell r="BI106">
            <v>1</v>
          </cell>
          <cell r="BJ106">
            <v>1</v>
          </cell>
          <cell r="BK106">
            <v>2</v>
          </cell>
          <cell r="BL106">
            <v>3</v>
          </cell>
          <cell r="BM106">
            <v>7</v>
          </cell>
          <cell r="BN106">
            <v>4</v>
          </cell>
          <cell r="BO106">
            <v>9</v>
          </cell>
          <cell r="BP106" t="str">
            <v>NR</v>
          </cell>
          <cell r="BQ106">
            <v>9</v>
          </cell>
          <cell r="BR106">
            <v>2</v>
          </cell>
          <cell r="BS106">
            <v>7</v>
          </cell>
          <cell r="BT106">
            <v>3</v>
          </cell>
          <cell r="BU106">
            <v>1</v>
          </cell>
          <cell r="BV106">
            <v>3</v>
          </cell>
          <cell r="BW106">
            <v>2</v>
          </cell>
          <cell r="BX106">
            <v>9</v>
          </cell>
          <cell r="BY106" t="str">
            <v>NR</v>
          </cell>
          <cell r="BZ106">
            <v>5</v>
          </cell>
          <cell r="CA106">
            <v>8</v>
          </cell>
          <cell r="CB106">
            <v>7</v>
          </cell>
          <cell r="CC106">
            <v>8</v>
          </cell>
          <cell r="CD106">
            <v>10</v>
          </cell>
        </row>
        <row r="107">
          <cell r="D107" t="str">
            <v>FedEx</v>
          </cell>
          <cell r="E107" t="str">
            <v>Shell</v>
          </cell>
          <cell r="F107">
            <v>5</v>
          </cell>
          <cell r="G107">
            <v>5</v>
          </cell>
          <cell r="H107">
            <v>5</v>
          </cell>
          <cell r="I107">
            <v>5</v>
          </cell>
          <cell r="J107">
            <v>5</v>
          </cell>
          <cell r="K107">
            <v>5</v>
          </cell>
          <cell r="L107">
            <v>1</v>
          </cell>
          <cell r="M107">
            <v>31</v>
          </cell>
          <cell r="N107" t="str">
            <v>NR</v>
          </cell>
          <cell r="O107" t="str">
            <v>NR</v>
          </cell>
          <cell r="P107" t="str">
            <v>NR</v>
          </cell>
          <cell r="Q107" t="str">
            <v>NR</v>
          </cell>
          <cell r="R107" t="str">
            <v>NR</v>
          </cell>
          <cell r="S107" t="str">
            <v>NR</v>
          </cell>
          <cell r="T107" t="str">
            <v>NR</v>
          </cell>
          <cell r="U107" t="str">
            <v>NR</v>
          </cell>
          <cell r="V107" t="str">
            <v>NR</v>
          </cell>
          <cell r="W107" t="str">
            <v>NR</v>
          </cell>
          <cell r="X107" t="str">
            <v>NR</v>
          </cell>
          <cell r="Y107" t="str">
            <v>NR</v>
          </cell>
          <cell r="Z107" t="str">
            <v>NR</v>
          </cell>
          <cell r="AA107" t="str">
            <v>NR</v>
          </cell>
          <cell r="AB107" t="str">
            <v>NR</v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 t="str">
            <v/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  <cell r="AN107" t="str">
            <v/>
          </cell>
          <cell r="AO107" t="str">
            <v/>
          </cell>
          <cell r="AP107" t="str">
            <v/>
          </cell>
          <cell r="AQ107" t="str">
            <v/>
          </cell>
          <cell r="AS107" t="str">
            <v/>
          </cell>
          <cell r="AT107" t="str">
            <v/>
          </cell>
          <cell r="AU107" t="str">
            <v/>
          </cell>
          <cell r="AV107" t="str">
            <v/>
          </cell>
          <cell r="AW107" t="str">
            <v/>
          </cell>
          <cell r="AX107" t="str">
            <v/>
          </cell>
          <cell r="AY107" t="str">
            <v/>
          </cell>
          <cell r="AZ107" t="str">
            <v/>
          </cell>
          <cell r="BA107" t="str">
            <v/>
          </cell>
          <cell r="BB107" t="str">
            <v/>
          </cell>
          <cell r="BC107" t="str">
            <v/>
          </cell>
          <cell r="BD107" t="str">
            <v/>
          </cell>
          <cell r="BE107" t="str">
            <v/>
          </cell>
          <cell r="BF107" t="str">
            <v/>
          </cell>
          <cell r="BG107" t="str">
            <v/>
          </cell>
          <cell r="BH107" t="str">
            <v/>
          </cell>
          <cell r="BI107" t="str">
            <v/>
          </cell>
          <cell r="BJ107" t="str">
            <v/>
          </cell>
          <cell r="BK107" t="str">
            <v/>
          </cell>
          <cell r="BL107" t="str">
            <v/>
          </cell>
          <cell r="BM107" t="str">
            <v/>
          </cell>
          <cell r="BN107" t="str">
            <v/>
          </cell>
          <cell r="BO107" t="str">
            <v/>
          </cell>
          <cell r="BP107" t="str">
            <v/>
          </cell>
          <cell r="BQ107" t="str">
            <v/>
          </cell>
          <cell r="BR107" t="str">
            <v/>
          </cell>
          <cell r="BS107" t="str">
            <v/>
          </cell>
          <cell r="BT107" t="str">
            <v/>
          </cell>
          <cell r="BU107" t="str">
            <v/>
          </cell>
          <cell r="BV107" t="str">
            <v/>
          </cell>
          <cell r="BW107" t="str">
            <v/>
          </cell>
          <cell r="BX107" t="str">
            <v/>
          </cell>
          <cell r="BY107" t="str">
            <v/>
          </cell>
          <cell r="BZ107" t="str">
            <v/>
          </cell>
          <cell r="CA107" t="str">
            <v/>
          </cell>
          <cell r="CB107" t="str">
            <v/>
          </cell>
          <cell r="CC107" t="str">
            <v/>
          </cell>
          <cell r="CD107" t="str">
            <v/>
          </cell>
        </row>
        <row r="108">
          <cell r="D108" t="str">
            <v>FedEx</v>
          </cell>
          <cell r="E108" t="str">
            <v>Shell</v>
          </cell>
          <cell r="F108">
            <v>7</v>
          </cell>
          <cell r="G108">
            <v>8</v>
          </cell>
          <cell r="H108">
            <v>5</v>
          </cell>
          <cell r="I108">
            <v>5</v>
          </cell>
          <cell r="J108">
            <v>8</v>
          </cell>
          <cell r="K108">
            <v>7</v>
          </cell>
          <cell r="L108">
            <v>6</v>
          </cell>
          <cell r="M108">
            <v>46</v>
          </cell>
          <cell r="N108" t="str">
            <v>NR</v>
          </cell>
          <cell r="O108" t="str">
            <v>NR</v>
          </cell>
          <cell r="P108" t="str">
            <v>NR</v>
          </cell>
          <cell r="Q108" t="str">
            <v>NR</v>
          </cell>
          <cell r="R108" t="str">
            <v>NR</v>
          </cell>
          <cell r="S108" t="str">
            <v>NR</v>
          </cell>
          <cell r="T108" t="str">
            <v>NR</v>
          </cell>
          <cell r="U108" t="str">
            <v>NR</v>
          </cell>
          <cell r="V108" t="str">
            <v>NR</v>
          </cell>
          <cell r="W108" t="str">
            <v>NR</v>
          </cell>
          <cell r="X108" t="str">
            <v>NR</v>
          </cell>
          <cell r="Y108" t="str">
            <v>NR</v>
          </cell>
          <cell r="Z108" t="str">
            <v>NR</v>
          </cell>
          <cell r="AA108" t="str">
            <v>NR</v>
          </cell>
          <cell r="AB108" t="str">
            <v>NR</v>
          </cell>
          <cell r="AC108" t="str">
            <v>NR</v>
          </cell>
          <cell r="AD108" t="str">
            <v>NR</v>
          </cell>
          <cell r="AE108" t="str">
            <v>NR</v>
          </cell>
          <cell r="AF108" t="str">
            <v>NR</v>
          </cell>
          <cell r="AG108" t="str">
            <v>NR</v>
          </cell>
          <cell r="AH108" t="str">
            <v>NR</v>
          </cell>
          <cell r="AI108" t="str">
            <v>NR</v>
          </cell>
          <cell r="AJ108" t="str">
            <v>NR</v>
          </cell>
          <cell r="AK108" t="str">
            <v>NR</v>
          </cell>
          <cell r="AL108" t="str">
            <v>NR</v>
          </cell>
          <cell r="AM108" t="str">
            <v>NR</v>
          </cell>
          <cell r="AN108" t="str">
            <v>NR</v>
          </cell>
          <cell r="AO108" t="str">
            <v>NR</v>
          </cell>
          <cell r="AP108" t="str">
            <v>NR</v>
          </cell>
          <cell r="AQ108" t="str">
            <v>NR</v>
          </cell>
          <cell r="AS108">
            <v>4</v>
          </cell>
          <cell r="AT108">
            <v>4</v>
          </cell>
          <cell r="AU108">
            <v>5</v>
          </cell>
          <cell r="AV108">
            <v>2</v>
          </cell>
          <cell r="AW108">
            <v>4</v>
          </cell>
          <cell r="AX108">
            <v>6</v>
          </cell>
          <cell r="AY108">
            <v>6</v>
          </cell>
          <cell r="AZ108">
            <v>31</v>
          </cell>
          <cell r="BA108" t="str">
            <v>NR</v>
          </cell>
          <cell r="BB108" t="str">
            <v>NR</v>
          </cell>
          <cell r="BC108" t="str">
            <v>NR</v>
          </cell>
          <cell r="BD108" t="str">
            <v>NR</v>
          </cell>
          <cell r="BE108" t="str">
            <v>NR</v>
          </cell>
          <cell r="BF108" t="str">
            <v>NR</v>
          </cell>
          <cell r="BG108" t="str">
            <v>NR</v>
          </cell>
          <cell r="BH108" t="str">
            <v>NR</v>
          </cell>
          <cell r="BI108" t="str">
            <v>NR</v>
          </cell>
          <cell r="BJ108" t="str">
            <v>NR</v>
          </cell>
          <cell r="BK108" t="str">
            <v>NR</v>
          </cell>
          <cell r="BL108" t="str">
            <v>NR</v>
          </cell>
          <cell r="BM108" t="str">
            <v>NR</v>
          </cell>
          <cell r="BN108" t="str">
            <v>NR</v>
          </cell>
          <cell r="BO108" t="str">
            <v>NR</v>
          </cell>
          <cell r="BP108" t="str">
            <v>NR</v>
          </cell>
          <cell r="BQ108" t="str">
            <v>NR</v>
          </cell>
          <cell r="BR108" t="str">
            <v>NR</v>
          </cell>
          <cell r="BS108" t="str">
            <v>NR</v>
          </cell>
          <cell r="BT108" t="str">
            <v>NR</v>
          </cell>
          <cell r="BU108" t="str">
            <v>NR</v>
          </cell>
          <cell r="BV108" t="str">
            <v>NR</v>
          </cell>
          <cell r="BW108" t="str">
            <v>NR</v>
          </cell>
          <cell r="BX108" t="str">
            <v>NR</v>
          </cell>
          <cell r="BY108" t="str">
            <v>NR</v>
          </cell>
          <cell r="BZ108" t="str">
            <v>NR</v>
          </cell>
          <cell r="CA108" t="str">
            <v>NR</v>
          </cell>
          <cell r="CB108" t="str">
            <v>NR</v>
          </cell>
          <cell r="CC108" t="str">
            <v>NR</v>
          </cell>
          <cell r="CD108" t="str">
            <v>NR</v>
          </cell>
        </row>
        <row r="109">
          <cell r="D109" t="str">
            <v>FedEx</v>
          </cell>
          <cell r="E109" t="str">
            <v>Shell</v>
          </cell>
          <cell r="F109">
            <v>10</v>
          </cell>
          <cell r="G109">
            <v>10</v>
          </cell>
          <cell r="H109">
            <v>10</v>
          </cell>
          <cell r="I109">
            <v>10</v>
          </cell>
          <cell r="J109">
            <v>10</v>
          </cell>
          <cell r="K109">
            <v>10</v>
          </cell>
          <cell r="L109">
            <v>10</v>
          </cell>
          <cell r="M109">
            <v>70</v>
          </cell>
          <cell r="N109">
            <v>5</v>
          </cell>
          <cell r="O109">
            <v>8</v>
          </cell>
          <cell r="P109">
            <v>8</v>
          </cell>
          <cell r="Q109">
            <v>8</v>
          </cell>
          <cell r="R109">
            <v>10</v>
          </cell>
          <cell r="S109">
            <v>8</v>
          </cell>
          <cell r="T109">
            <v>10</v>
          </cell>
          <cell r="U109" t="str">
            <v>NR</v>
          </cell>
          <cell r="V109" t="str">
            <v>NR</v>
          </cell>
          <cell r="W109" t="str">
            <v>NR</v>
          </cell>
          <cell r="X109">
            <v>8</v>
          </cell>
          <cell r="Y109">
            <v>10</v>
          </cell>
          <cell r="Z109">
            <v>10</v>
          </cell>
          <cell r="AA109">
            <v>10</v>
          </cell>
          <cell r="AB109">
            <v>10</v>
          </cell>
          <cell r="AC109">
            <v>10</v>
          </cell>
          <cell r="AD109" t="str">
            <v>NR</v>
          </cell>
          <cell r="AE109">
            <v>10</v>
          </cell>
          <cell r="AF109">
            <v>8</v>
          </cell>
          <cell r="AG109">
            <v>5</v>
          </cell>
          <cell r="AH109" t="str">
            <v/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 t="str">
            <v/>
          </cell>
          <cell r="AN109" t="str">
            <v/>
          </cell>
          <cell r="AO109" t="str">
            <v/>
          </cell>
          <cell r="AP109" t="str">
            <v/>
          </cell>
          <cell r="AQ109" t="str">
            <v/>
          </cell>
          <cell r="AS109" t="str">
            <v/>
          </cell>
          <cell r="AT109" t="str">
            <v/>
          </cell>
          <cell r="AU109" t="str">
            <v/>
          </cell>
          <cell r="AV109" t="str">
            <v/>
          </cell>
          <cell r="AW109" t="str">
            <v/>
          </cell>
          <cell r="AX109" t="str">
            <v/>
          </cell>
          <cell r="AY109" t="str">
            <v/>
          </cell>
          <cell r="AZ109" t="str">
            <v/>
          </cell>
          <cell r="BA109" t="str">
            <v/>
          </cell>
          <cell r="BB109" t="str">
            <v/>
          </cell>
          <cell r="BC109" t="str">
            <v/>
          </cell>
          <cell r="BD109" t="str">
            <v/>
          </cell>
          <cell r="BE109" t="str">
            <v/>
          </cell>
          <cell r="BF109" t="str">
            <v/>
          </cell>
          <cell r="BG109" t="str">
            <v/>
          </cell>
          <cell r="BH109" t="str">
            <v/>
          </cell>
          <cell r="BI109" t="str">
            <v/>
          </cell>
          <cell r="BJ109" t="str">
            <v/>
          </cell>
          <cell r="BK109" t="str">
            <v/>
          </cell>
          <cell r="BL109" t="str">
            <v/>
          </cell>
          <cell r="BM109" t="str">
            <v/>
          </cell>
          <cell r="BN109" t="str">
            <v/>
          </cell>
          <cell r="BO109" t="str">
            <v/>
          </cell>
          <cell r="BP109" t="str">
            <v/>
          </cell>
          <cell r="BQ109" t="str">
            <v/>
          </cell>
          <cell r="BR109" t="str">
            <v/>
          </cell>
          <cell r="BS109" t="str">
            <v/>
          </cell>
          <cell r="BT109" t="str">
            <v/>
          </cell>
          <cell r="BU109" t="str">
            <v/>
          </cell>
          <cell r="BV109" t="str">
            <v/>
          </cell>
          <cell r="BW109" t="str">
            <v/>
          </cell>
          <cell r="BX109" t="str">
            <v/>
          </cell>
          <cell r="BY109" t="str">
            <v/>
          </cell>
          <cell r="BZ109" t="str">
            <v/>
          </cell>
          <cell r="CA109" t="str">
            <v/>
          </cell>
          <cell r="CB109" t="str">
            <v/>
          </cell>
          <cell r="CC109" t="str">
            <v/>
          </cell>
          <cell r="CD109" t="str">
            <v/>
          </cell>
        </row>
        <row r="110">
          <cell r="D110" t="str">
            <v>FedEx</v>
          </cell>
          <cell r="E110" t="str">
            <v>Shell</v>
          </cell>
          <cell r="F110">
            <v>3</v>
          </cell>
          <cell r="G110">
            <v>9</v>
          </cell>
          <cell r="H110">
            <v>3</v>
          </cell>
          <cell r="I110">
            <v>2</v>
          </cell>
          <cell r="J110">
            <v>3</v>
          </cell>
          <cell r="K110">
            <v>3</v>
          </cell>
          <cell r="L110">
            <v>2</v>
          </cell>
          <cell r="M110">
            <v>25</v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 t="str">
            <v/>
          </cell>
          <cell r="AZ110" t="str">
            <v/>
          </cell>
          <cell r="BA110" t="str">
            <v/>
          </cell>
          <cell r="BB110" t="str">
            <v/>
          </cell>
          <cell r="BC110" t="str">
            <v/>
          </cell>
          <cell r="BD110" t="str">
            <v/>
          </cell>
          <cell r="BE110" t="str">
            <v/>
          </cell>
          <cell r="BF110" t="str">
            <v/>
          </cell>
          <cell r="BG110" t="str">
            <v/>
          </cell>
          <cell r="BH110" t="str">
            <v/>
          </cell>
          <cell r="BI110" t="str">
            <v/>
          </cell>
          <cell r="BJ110" t="str">
            <v/>
          </cell>
          <cell r="BK110" t="str">
            <v/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</row>
        <row r="111">
          <cell r="D111" t="str">
            <v>FedEx</v>
          </cell>
          <cell r="E111" t="str">
            <v>Shell</v>
          </cell>
          <cell r="F111">
            <v>1</v>
          </cell>
          <cell r="G111">
            <v>1</v>
          </cell>
          <cell r="H111">
            <v>10</v>
          </cell>
          <cell r="I111">
            <v>1</v>
          </cell>
          <cell r="J111">
            <v>1</v>
          </cell>
          <cell r="K111">
            <v>2</v>
          </cell>
          <cell r="L111">
            <v>5</v>
          </cell>
          <cell r="M111">
            <v>21</v>
          </cell>
          <cell r="N111" t="str">
            <v>NR</v>
          </cell>
          <cell r="O111" t="str">
            <v>NR</v>
          </cell>
          <cell r="P111" t="str">
            <v>NR</v>
          </cell>
          <cell r="Q111">
            <v>5</v>
          </cell>
          <cell r="R111">
            <v>1</v>
          </cell>
          <cell r="S111">
            <v>1</v>
          </cell>
          <cell r="T111" t="str">
            <v>NR</v>
          </cell>
          <cell r="U111">
            <v>7</v>
          </cell>
          <cell r="V111">
            <v>1</v>
          </cell>
          <cell r="W111">
            <v>2</v>
          </cell>
          <cell r="X111">
            <v>1</v>
          </cell>
          <cell r="Y111">
            <v>1</v>
          </cell>
          <cell r="Z111">
            <v>1</v>
          </cell>
          <cell r="AA111">
            <v>6</v>
          </cell>
          <cell r="AB111">
            <v>6</v>
          </cell>
          <cell r="AC111" t="str">
            <v>NR</v>
          </cell>
          <cell r="AD111">
            <v>5</v>
          </cell>
          <cell r="AE111">
            <v>1</v>
          </cell>
          <cell r="AF111">
            <v>1</v>
          </cell>
          <cell r="AG111">
            <v>1</v>
          </cell>
          <cell r="AH111">
            <v>1</v>
          </cell>
          <cell r="AI111">
            <v>1</v>
          </cell>
          <cell r="AJ111" t="str">
            <v>NR</v>
          </cell>
          <cell r="AK111">
            <v>6</v>
          </cell>
          <cell r="AL111">
            <v>6</v>
          </cell>
          <cell r="AM111">
            <v>2</v>
          </cell>
          <cell r="AN111" t="str">
            <v>NR</v>
          </cell>
          <cell r="AO111">
            <v>1</v>
          </cell>
          <cell r="AP111">
            <v>1</v>
          </cell>
          <cell r="AQ111" t="str">
            <v>NR</v>
          </cell>
          <cell r="AS111">
            <v>2</v>
          </cell>
          <cell r="AT111">
            <v>2</v>
          </cell>
          <cell r="AU111">
            <v>2</v>
          </cell>
          <cell r="AV111">
            <v>2</v>
          </cell>
          <cell r="AW111">
            <v>2</v>
          </cell>
          <cell r="AX111">
            <v>8</v>
          </cell>
          <cell r="AY111">
            <v>7</v>
          </cell>
          <cell r="AZ111">
            <v>25</v>
          </cell>
          <cell r="BA111" t="str">
            <v>NR</v>
          </cell>
          <cell r="BB111">
            <v>2</v>
          </cell>
          <cell r="BC111">
            <v>1</v>
          </cell>
          <cell r="BD111">
            <v>1</v>
          </cell>
          <cell r="BE111">
            <v>1</v>
          </cell>
          <cell r="BF111">
            <v>2</v>
          </cell>
          <cell r="BG111" t="str">
            <v>NR</v>
          </cell>
          <cell r="BH111">
            <v>6</v>
          </cell>
          <cell r="BI111">
            <v>1</v>
          </cell>
          <cell r="BJ111">
            <v>1</v>
          </cell>
          <cell r="BK111">
            <v>1</v>
          </cell>
          <cell r="BL111">
            <v>1</v>
          </cell>
          <cell r="BM111">
            <v>2</v>
          </cell>
          <cell r="BN111">
            <v>1</v>
          </cell>
          <cell r="BO111" t="str">
            <v>NR</v>
          </cell>
          <cell r="BP111">
            <v>1</v>
          </cell>
          <cell r="BQ111">
            <v>6</v>
          </cell>
          <cell r="BR111">
            <v>1</v>
          </cell>
          <cell r="BS111">
            <v>5</v>
          </cell>
          <cell r="BT111">
            <v>1</v>
          </cell>
          <cell r="BU111">
            <v>2</v>
          </cell>
          <cell r="BV111">
            <v>1</v>
          </cell>
          <cell r="BW111" t="str">
            <v>NR</v>
          </cell>
          <cell r="BX111">
            <v>5</v>
          </cell>
          <cell r="BY111">
            <v>5</v>
          </cell>
          <cell r="BZ111">
            <v>2</v>
          </cell>
          <cell r="CA111">
            <v>5</v>
          </cell>
          <cell r="CB111">
            <v>1</v>
          </cell>
          <cell r="CC111">
            <v>1</v>
          </cell>
          <cell r="CD111" t="str">
            <v>NR</v>
          </cell>
        </row>
        <row r="112">
          <cell r="D112" t="str">
            <v>FedEx</v>
          </cell>
          <cell r="E112" t="str">
            <v>Shell</v>
          </cell>
          <cell r="F112">
            <v>7</v>
          </cell>
          <cell r="G112">
            <v>10</v>
          </cell>
          <cell r="H112">
            <v>8</v>
          </cell>
          <cell r="I112">
            <v>5</v>
          </cell>
          <cell r="J112">
            <v>4</v>
          </cell>
          <cell r="K112">
            <v>7</v>
          </cell>
          <cell r="L112">
            <v>9</v>
          </cell>
          <cell r="M112">
            <v>50</v>
          </cell>
          <cell r="N112" t="str">
            <v>NR</v>
          </cell>
          <cell r="O112">
            <v>8</v>
          </cell>
          <cell r="P112" t="str">
            <v>NR</v>
          </cell>
          <cell r="Q112" t="str">
            <v>NR</v>
          </cell>
          <cell r="R112" t="str">
            <v>NR</v>
          </cell>
          <cell r="S112" t="str">
            <v>NR</v>
          </cell>
          <cell r="T112" t="str">
            <v>NR</v>
          </cell>
          <cell r="U112">
            <v>6</v>
          </cell>
          <cell r="V112" t="str">
            <v>NR</v>
          </cell>
          <cell r="W112" t="str">
            <v>NR</v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 t="str">
            <v/>
          </cell>
          <cell r="BH112" t="str">
            <v/>
          </cell>
          <cell r="BI112" t="str">
            <v/>
          </cell>
          <cell r="BJ112" t="str">
            <v/>
          </cell>
          <cell r="BK112" t="str">
            <v/>
          </cell>
          <cell r="BL112" t="str">
            <v/>
          </cell>
          <cell r="BM112" t="str">
            <v/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</row>
        <row r="113">
          <cell r="D113" t="str">
            <v>FedEx</v>
          </cell>
          <cell r="E113" t="str">
            <v>Shell</v>
          </cell>
          <cell r="F113">
            <v>4</v>
          </cell>
          <cell r="G113">
            <v>8</v>
          </cell>
          <cell r="H113">
            <v>5</v>
          </cell>
          <cell r="I113">
            <v>6</v>
          </cell>
          <cell r="J113">
            <v>3</v>
          </cell>
          <cell r="K113">
            <v>6</v>
          </cell>
          <cell r="L113">
            <v>6</v>
          </cell>
          <cell r="M113">
            <v>38</v>
          </cell>
          <cell r="N113" t="str">
            <v>NR</v>
          </cell>
          <cell r="O113">
            <v>5</v>
          </cell>
          <cell r="P113" t="str">
            <v>NR</v>
          </cell>
          <cell r="Q113" t="str">
            <v>NR</v>
          </cell>
          <cell r="R113" t="str">
            <v>NR</v>
          </cell>
          <cell r="S113" t="str">
            <v>NR</v>
          </cell>
          <cell r="T113" t="str">
            <v>NR</v>
          </cell>
          <cell r="U113" t="str">
            <v>NR</v>
          </cell>
          <cell r="V113" t="str">
            <v>NR</v>
          </cell>
          <cell r="W113" t="str">
            <v>NR</v>
          </cell>
          <cell r="X113" t="str">
            <v>NR</v>
          </cell>
          <cell r="Y113">
            <v>6</v>
          </cell>
          <cell r="Z113">
            <v>7</v>
          </cell>
          <cell r="AA113" t="str">
            <v>NR</v>
          </cell>
          <cell r="AB113" t="str">
            <v>NR</v>
          </cell>
          <cell r="AC113" t="str">
            <v>NR</v>
          </cell>
          <cell r="AD113" t="str">
            <v>NR</v>
          </cell>
          <cell r="AE113" t="str">
            <v>NR</v>
          </cell>
          <cell r="AF113" t="str">
            <v>NR</v>
          </cell>
          <cell r="AG113" t="str">
            <v>NR</v>
          </cell>
          <cell r="AH113" t="str">
            <v>NR</v>
          </cell>
          <cell r="AI113" t="str">
            <v>NR</v>
          </cell>
          <cell r="AJ113" t="str">
            <v>NR</v>
          </cell>
          <cell r="AK113" t="str">
            <v>NR</v>
          </cell>
          <cell r="AL113" t="str">
            <v>NR</v>
          </cell>
          <cell r="AM113">
            <v>7</v>
          </cell>
          <cell r="AN113" t="str">
            <v>NR</v>
          </cell>
          <cell r="AO113" t="str">
            <v>NR</v>
          </cell>
          <cell r="AP113" t="str">
            <v>NR</v>
          </cell>
          <cell r="AQ113" t="str">
            <v>NR</v>
          </cell>
          <cell r="AS113">
            <v>4</v>
          </cell>
          <cell r="AT113">
            <v>2</v>
          </cell>
          <cell r="AU113">
            <v>4</v>
          </cell>
          <cell r="AV113">
            <v>4</v>
          </cell>
          <cell r="AW113">
            <v>3</v>
          </cell>
          <cell r="AX113">
            <v>7</v>
          </cell>
          <cell r="AY113">
            <v>5</v>
          </cell>
          <cell r="AZ113">
            <v>29</v>
          </cell>
          <cell r="BA113" t="str">
            <v>NR</v>
          </cell>
          <cell r="BB113" t="str">
            <v>NR</v>
          </cell>
          <cell r="BC113" t="str">
            <v>NR</v>
          </cell>
          <cell r="BD113" t="str">
            <v>NR</v>
          </cell>
          <cell r="BE113" t="str">
            <v>NR</v>
          </cell>
          <cell r="BF113" t="str">
            <v>NR</v>
          </cell>
          <cell r="BG113" t="str">
            <v>NR</v>
          </cell>
          <cell r="BH113" t="str">
            <v>NR</v>
          </cell>
          <cell r="BI113" t="str">
            <v>NR</v>
          </cell>
          <cell r="BJ113">
            <v>7</v>
          </cell>
          <cell r="BK113" t="str">
            <v>NR</v>
          </cell>
          <cell r="BL113">
            <v>2</v>
          </cell>
          <cell r="BM113">
            <v>6</v>
          </cell>
          <cell r="BN113">
            <v>2</v>
          </cell>
          <cell r="BO113" t="str">
            <v>NR</v>
          </cell>
          <cell r="BP113" t="str">
            <v>NR</v>
          </cell>
          <cell r="BQ113" t="str">
            <v>NR</v>
          </cell>
          <cell r="BR113" t="str">
            <v>NR</v>
          </cell>
          <cell r="BS113" t="str">
            <v>NR</v>
          </cell>
          <cell r="BT113" t="str">
            <v>NR</v>
          </cell>
          <cell r="BU113" t="str">
            <v>NR</v>
          </cell>
          <cell r="BV113" t="str">
            <v>NR</v>
          </cell>
          <cell r="BW113" t="str">
            <v>NR</v>
          </cell>
          <cell r="BX113" t="str">
            <v>NR</v>
          </cell>
          <cell r="BY113" t="str">
            <v>NR</v>
          </cell>
          <cell r="BZ113">
            <v>7</v>
          </cell>
          <cell r="CA113" t="str">
            <v>NR</v>
          </cell>
          <cell r="CB113" t="str">
            <v>NR</v>
          </cell>
          <cell r="CC113" t="str">
            <v>NR</v>
          </cell>
          <cell r="CD113" t="str">
            <v>NR</v>
          </cell>
        </row>
        <row r="114">
          <cell r="D114" t="str">
            <v>FedEx</v>
          </cell>
          <cell r="E114" t="str">
            <v>Pfizer</v>
          </cell>
          <cell r="F114">
            <v>8</v>
          </cell>
          <cell r="G114">
            <v>8</v>
          </cell>
          <cell r="H114">
            <v>1</v>
          </cell>
          <cell r="I114">
            <v>4</v>
          </cell>
          <cell r="J114">
            <v>6</v>
          </cell>
          <cell r="K114">
            <v>7</v>
          </cell>
          <cell r="L114">
            <v>7</v>
          </cell>
          <cell r="M114">
            <v>41</v>
          </cell>
          <cell r="N114">
            <v>6</v>
          </cell>
          <cell r="O114" t="str">
            <v>NR</v>
          </cell>
          <cell r="P114">
            <v>6</v>
          </cell>
          <cell r="Q114">
            <v>6</v>
          </cell>
          <cell r="R114" t="str">
            <v>NR</v>
          </cell>
          <cell r="S114">
            <v>7</v>
          </cell>
          <cell r="T114">
            <v>7</v>
          </cell>
          <cell r="U114">
            <v>7</v>
          </cell>
          <cell r="V114" t="str">
            <v>NR</v>
          </cell>
          <cell r="W114" t="str">
            <v>NR</v>
          </cell>
          <cell r="X114" t="str">
            <v>NR</v>
          </cell>
          <cell r="Y114">
            <v>7</v>
          </cell>
          <cell r="Z114" t="str">
            <v>NR</v>
          </cell>
          <cell r="AA114" t="str">
            <v>NR</v>
          </cell>
          <cell r="AB114">
            <v>7</v>
          </cell>
          <cell r="AC114" t="str">
            <v>NR</v>
          </cell>
          <cell r="AD114">
            <v>8</v>
          </cell>
          <cell r="AE114" t="str">
            <v>NR</v>
          </cell>
          <cell r="AF114" t="str">
            <v>NR</v>
          </cell>
          <cell r="AG114" t="str">
            <v>NR</v>
          </cell>
          <cell r="AH114" t="str">
            <v>NR</v>
          </cell>
          <cell r="AI114" t="str">
            <v>NR</v>
          </cell>
          <cell r="AJ114" t="str">
            <v>NR</v>
          </cell>
          <cell r="AK114">
            <v>7</v>
          </cell>
          <cell r="AL114" t="str">
            <v>NR</v>
          </cell>
          <cell r="AM114">
            <v>6</v>
          </cell>
          <cell r="AN114" t="str">
            <v>NR</v>
          </cell>
          <cell r="AO114">
            <v>6</v>
          </cell>
          <cell r="AP114" t="str">
            <v>NR</v>
          </cell>
          <cell r="AQ114" t="str">
            <v>NR</v>
          </cell>
          <cell r="AS114">
            <v>9</v>
          </cell>
          <cell r="AT114">
            <v>8</v>
          </cell>
          <cell r="AU114">
            <v>6</v>
          </cell>
          <cell r="AV114">
            <v>6</v>
          </cell>
          <cell r="AW114">
            <v>6</v>
          </cell>
          <cell r="AX114">
            <v>7</v>
          </cell>
          <cell r="AY114">
            <v>7</v>
          </cell>
          <cell r="AZ114">
            <v>49</v>
          </cell>
          <cell r="BA114">
            <v>8</v>
          </cell>
          <cell r="BB114">
            <v>8</v>
          </cell>
          <cell r="BC114">
            <v>8</v>
          </cell>
          <cell r="BD114" t="str">
            <v>NR</v>
          </cell>
          <cell r="BE114" t="str">
            <v>NR</v>
          </cell>
          <cell r="BF114">
            <v>8</v>
          </cell>
          <cell r="BG114">
            <v>8</v>
          </cell>
          <cell r="BH114">
            <v>8</v>
          </cell>
          <cell r="BI114" t="str">
            <v>NR</v>
          </cell>
          <cell r="BJ114" t="str">
            <v>NR</v>
          </cell>
          <cell r="BK114" t="str">
            <v>NR</v>
          </cell>
          <cell r="BL114" t="str">
            <v>NR</v>
          </cell>
          <cell r="BM114">
            <v>8</v>
          </cell>
          <cell r="BN114">
            <v>8</v>
          </cell>
          <cell r="BO114">
            <v>8</v>
          </cell>
          <cell r="BP114" t="str">
            <v>NR</v>
          </cell>
          <cell r="BQ114">
            <v>9</v>
          </cell>
          <cell r="BR114">
            <v>8</v>
          </cell>
          <cell r="BS114">
            <v>8</v>
          </cell>
          <cell r="BT114" t="str">
            <v>NR</v>
          </cell>
          <cell r="BU114">
            <v>7</v>
          </cell>
          <cell r="BV114">
            <v>8</v>
          </cell>
          <cell r="BW114" t="str">
            <v>NR</v>
          </cell>
          <cell r="BX114">
            <v>9</v>
          </cell>
          <cell r="BY114">
            <v>9</v>
          </cell>
          <cell r="BZ114" t="str">
            <v>NR</v>
          </cell>
          <cell r="CA114" t="str">
            <v>NR</v>
          </cell>
          <cell r="CB114">
            <v>9</v>
          </cell>
          <cell r="CC114">
            <v>9</v>
          </cell>
          <cell r="CD114">
            <v>8</v>
          </cell>
        </row>
        <row r="115">
          <cell r="D115" t="str">
            <v>FedEx</v>
          </cell>
          <cell r="E115" t="str">
            <v>Pfizer</v>
          </cell>
          <cell r="F115">
            <v>5</v>
          </cell>
          <cell r="G115">
            <v>6</v>
          </cell>
          <cell r="H115">
            <v>5</v>
          </cell>
          <cell r="I115">
            <v>4</v>
          </cell>
          <cell r="J115">
            <v>5</v>
          </cell>
          <cell r="K115">
            <v>4</v>
          </cell>
          <cell r="L115">
            <v>5</v>
          </cell>
          <cell r="M115">
            <v>34</v>
          </cell>
          <cell r="N115">
            <v>8</v>
          </cell>
          <cell r="O115">
            <v>7</v>
          </cell>
          <cell r="P115">
            <v>5</v>
          </cell>
          <cell r="Q115">
            <v>6</v>
          </cell>
          <cell r="R115">
            <v>5</v>
          </cell>
          <cell r="S115">
            <v>5</v>
          </cell>
          <cell r="T115">
            <v>7</v>
          </cell>
          <cell r="U115">
            <v>6</v>
          </cell>
          <cell r="V115">
            <v>4</v>
          </cell>
          <cell r="W115">
            <v>6</v>
          </cell>
          <cell r="X115">
            <v>6</v>
          </cell>
          <cell r="Y115">
            <v>6</v>
          </cell>
          <cell r="Z115">
            <v>6</v>
          </cell>
          <cell r="AA115">
            <v>5</v>
          </cell>
          <cell r="AB115">
            <v>5</v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 t="str">
            <v/>
          </cell>
          <cell r="AN115" t="str">
            <v/>
          </cell>
          <cell r="AO115" t="str">
            <v/>
          </cell>
          <cell r="AP115" t="str">
            <v/>
          </cell>
          <cell r="AQ115" t="str">
            <v/>
          </cell>
          <cell r="AS115" t="str">
            <v/>
          </cell>
          <cell r="AT115" t="str">
            <v/>
          </cell>
          <cell r="AU115" t="str">
            <v/>
          </cell>
          <cell r="AV115" t="str">
            <v/>
          </cell>
          <cell r="AW115" t="str">
            <v/>
          </cell>
          <cell r="AX115" t="str">
            <v/>
          </cell>
          <cell r="AY115" t="str">
            <v/>
          </cell>
          <cell r="AZ115" t="str">
            <v/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  <cell r="BN115" t="str">
            <v/>
          </cell>
          <cell r="BO115" t="str">
            <v/>
          </cell>
          <cell r="BP115" t="str">
            <v/>
          </cell>
          <cell r="BQ115" t="str">
            <v/>
          </cell>
          <cell r="BR115" t="str">
            <v/>
          </cell>
          <cell r="BS115" t="str">
            <v/>
          </cell>
          <cell r="BT115" t="str">
            <v/>
          </cell>
          <cell r="BU115" t="str">
            <v/>
          </cell>
          <cell r="BV115" t="str">
            <v/>
          </cell>
          <cell r="BW115" t="str">
            <v/>
          </cell>
          <cell r="BX115" t="str">
            <v/>
          </cell>
          <cell r="BY115" t="str">
            <v/>
          </cell>
          <cell r="BZ115" t="str">
            <v/>
          </cell>
          <cell r="CA115" t="str">
            <v/>
          </cell>
          <cell r="CB115" t="str">
            <v/>
          </cell>
          <cell r="CC115" t="str">
            <v/>
          </cell>
          <cell r="CD115" t="str">
            <v/>
          </cell>
        </row>
        <row r="116">
          <cell r="D116" t="str">
            <v>FedEx</v>
          </cell>
          <cell r="E116" t="str">
            <v>Pfizer</v>
          </cell>
          <cell r="F116">
            <v>10</v>
          </cell>
          <cell r="G116">
            <v>10</v>
          </cell>
          <cell r="H116">
            <v>10</v>
          </cell>
          <cell r="I116">
            <v>10</v>
          </cell>
          <cell r="J116">
            <v>10</v>
          </cell>
          <cell r="K116">
            <v>10</v>
          </cell>
          <cell r="L116">
            <v>10</v>
          </cell>
          <cell r="M116">
            <v>70</v>
          </cell>
          <cell r="N116">
            <v>1</v>
          </cell>
          <cell r="O116" t="str">
            <v>NR</v>
          </cell>
          <cell r="P116">
            <v>10</v>
          </cell>
          <cell r="Q116">
            <v>10</v>
          </cell>
          <cell r="R116">
            <v>10</v>
          </cell>
          <cell r="S116">
            <v>10</v>
          </cell>
          <cell r="T116">
            <v>10</v>
          </cell>
          <cell r="U116">
            <v>10</v>
          </cell>
          <cell r="V116">
            <v>10</v>
          </cell>
          <cell r="W116">
            <v>10</v>
          </cell>
          <cell r="X116">
            <v>10</v>
          </cell>
          <cell r="Y116">
            <v>10</v>
          </cell>
          <cell r="Z116">
            <v>10</v>
          </cell>
          <cell r="AA116">
            <v>10</v>
          </cell>
          <cell r="AB116">
            <v>10</v>
          </cell>
          <cell r="AC116">
            <v>10</v>
          </cell>
          <cell r="AD116">
            <v>10</v>
          </cell>
          <cell r="AE116">
            <v>10</v>
          </cell>
          <cell r="AF116">
            <v>10</v>
          </cell>
          <cell r="AG116">
            <v>10</v>
          </cell>
          <cell r="AH116">
            <v>10</v>
          </cell>
          <cell r="AI116">
            <v>10</v>
          </cell>
          <cell r="AJ116">
            <v>10</v>
          </cell>
          <cell r="AK116">
            <v>10</v>
          </cell>
          <cell r="AL116" t="str">
            <v>NR</v>
          </cell>
          <cell r="AM116">
            <v>10</v>
          </cell>
          <cell r="AN116">
            <v>10</v>
          </cell>
          <cell r="AO116">
            <v>10</v>
          </cell>
          <cell r="AP116">
            <v>10</v>
          </cell>
          <cell r="AQ116">
            <v>10</v>
          </cell>
          <cell r="AS116">
            <v>10</v>
          </cell>
          <cell r="AT116">
            <v>10</v>
          </cell>
          <cell r="AU116">
            <v>10</v>
          </cell>
          <cell r="AV116">
            <v>10</v>
          </cell>
          <cell r="AW116">
            <v>10</v>
          </cell>
          <cell r="AX116">
            <v>10</v>
          </cell>
          <cell r="AY116">
            <v>10</v>
          </cell>
          <cell r="AZ116">
            <v>70</v>
          </cell>
          <cell r="BA116">
            <v>1</v>
          </cell>
          <cell r="BB116">
            <v>10</v>
          </cell>
          <cell r="BC116">
            <v>10</v>
          </cell>
          <cell r="BD116">
            <v>10</v>
          </cell>
          <cell r="BE116">
            <v>10</v>
          </cell>
          <cell r="BF116">
            <v>10</v>
          </cell>
          <cell r="BG116">
            <v>10</v>
          </cell>
          <cell r="BH116">
            <v>10</v>
          </cell>
          <cell r="BI116">
            <v>10</v>
          </cell>
          <cell r="BJ116">
            <v>10</v>
          </cell>
          <cell r="BK116">
            <v>10</v>
          </cell>
          <cell r="BL116">
            <v>10</v>
          </cell>
          <cell r="BM116">
            <v>10</v>
          </cell>
          <cell r="BN116">
            <v>10</v>
          </cell>
          <cell r="BO116">
            <v>10</v>
          </cell>
          <cell r="BP116">
            <v>10</v>
          </cell>
          <cell r="BQ116">
            <v>10</v>
          </cell>
          <cell r="BR116">
            <v>10</v>
          </cell>
          <cell r="BS116">
            <v>10</v>
          </cell>
          <cell r="BT116">
            <v>10</v>
          </cell>
          <cell r="BU116">
            <v>10</v>
          </cell>
          <cell r="BV116">
            <v>10</v>
          </cell>
          <cell r="BW116">
            <v>10</v>
          </cell>
          <cell r="BX116">
            <v>10</v>
          </cell>
          <cell r="BY116">
            <v>10</v>
          </cell>
          <cell r="BZ116">
            <v>10</v>
          </cell>
          <cell r="CA116">
            <v>10</v>
          </cell>
          <cell r="CB116">
            <v>10</v>
          </cell>
          <cell r="CC116">
            <v>10</v>
          </cell>
          <cell r="CD116">
            <v>10</v>
          </cell>
        </row>
        <row r="117">
          <cell r="D117" t="str">
            <v>FedEx</v>
          </cell>
          <cell r="E117" t="str">
            <v>Pfizer</v>
          </cell>
          <cell r="F117">
            <v>5</v>
          </cell>
          <cell r="G117">
            <v>8</v>
          </cell>
          <cell r="H117">
            <v>3</v>
          </cell>
          <cell r="I117">
            <v>7</v>
          </cell>
          <cell r="J117">
            <v>6</v>
          </cell>
          <cell r="K117">
            <v>2</v>
          </cell>
          <cell r="L117">
            <v>1</v>
          </cell>
          <cell r="M117">
            <v>32</v>
          </cell>
          <cell r="N117">
            <v>1</v>
          </cell>
          <cell r="O117" t="str">
            <v>NR</v>
          </cell>
          <cell r="P117" t="str">
            <v>NR</v>
          </cell>
          <cell r="Q117" t="str">
            <v>NR</v>
          </cell>
          <cell r="R117" t="str">
            <v>NR</v>
          </cell>
          <cell r="S117" t="str">
            <v>NR</v>
          </cell>
          <cell r="T117" t="str">
            <v>NR</v>
          </cell>
          <cell r="U117" t="str">
            <v>NR</v>
          </cell>
          <cell r="V117" t="str">
            <v>NR</v>
          </cell>
          <cell r="W117" t="str">
            <v>NR</v>
          </cell>
          <cell r="X117" t="str">
            <v>NR</v>
          </cell>
          <cell r="Y117" t="str">
            <v>NR</v>
          </cell>
          <cell r="Z117" t="str">
            <v>NR</v>
          </cell>
          <cell r="AA117" t="str">
            <v>NR</v>
          </cell>
          <cell r="AB117" t="str">
            <v>NR</v>
          </cell>
          <cell r="AC117" t="str">
            <v>NR</v>
          </cell>
          <cell r="AD117" t="str">
            <v>NR</v>
          </cell>
          <cell r="AE117" t="str">
            <v>NR</v>
          </cell>
          <cell r="AF117" t="str">
            <v>NR</v>
          </cell>
          <cell r="AG117" t="str">
            <v>NR</v>
          </cell>
          <cell r="AH117" t="str">
            <v>NR</v>
          </cell>
          <cell r="AI117" t="str">
            <v>NR</v>
          </cell>
          <cell r="AJ117" t="str">
            <v>NR</v>
          </cell>
          <cell r="AK117" t="str">
            <v>NR</v>
          </cell>
          <cell r="AL117" t="str">
            <v>NR</v>
          </cell>
          <cell r="AM117" t="str">
            <v>NR</v>
          </cell>
          <cell r="AN117" t="str">
            <v>NR</v>
          </cell>
          <cell r="AO117" t="str">
            <v>NR</v>
          </cell>
          <cell r="AP117" t="str">
            <v>NR</v>
          </cell>
          <cell r="AQ117" t="str">
            <v>NR</v>
          </cell>
          <cell r="AS117" t="str">
            <v/>
          </cell>
          <cell r="AT117" t="str">
            <v/>
          </cell>
          <cell r="AU117" t="str">
            <v/>
          </cell>
          <cell r="AV117" t="str">
            <v/>
          </cell>
          <cell r="AW117" t="str">
            <v/>
          </cell>
          <cell r="AX117" t="str">
            <v/>
          </cell>
          <cell r="AY117" t="str">
            <v/>
          </cell>
          <cell r="AZ117" t="str">
            <v/>
          </cell>
          <cell r="BA117" t="str">
            <v/>
          </cell>
          <cell r="BB117" t="str">
            <v/>
          </cell>
          <cell r="BC117" t="str">
            <v/>
          </cell>
          <cell r="BD117" t="str">
            <v/>
          </cell>
          <cell r="BE117" t="str">
            <v/>
          </cell>
          <cell r="BF117" t="str">
            <v/>
          </cell>
          <cell r="BG117" t="str">
            <v/>
          </cell>
          <cell r="BH117" t="str">
            <v/>
          </cell>
          <cell r="BI117" t="str">
            <v/>
          </cell>
          <cell r="BJ117" t="str">
            <v/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</row>
        <row r="118">
          <cell r="D118" t="str">
            <v>FedEx</v>
          </cell>
          <cell r="E118" t="str">
            <v>Pfizer</v>
          </cell>
          <cell r="F118">
            <v>4</v>
          </cell>
          <cell r="G118">
            <v>3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12</v>
          </cell>
          <cell r="N118" t="str">
            <v>NR</v>
          </cell>
          <cell r="O118" t="str">
            <v>NR</v>
          </cell>
          <cell r="P118" t="str">
            <v>NR</v>
          </cell>
          <cell r="Q118" t="str">
            <v>NR</v>
          </cell>
          <cell r="R118" t="str">
            <v>NR</v>
          </cell>
          <cell r="S118" t="str">
            <v>NR</v>
          </cell>
          <cell r="T118" t="str">
            <v>NR</v>
          </cell>
          <cell r="U118" t="str">
            <v>NR</v>
          </cell>
          <cell r="V118" t="str">
            <v>NR</v>
          </cell>
          <cell r="W118" t="str">
            <v>NR</v>
          </cell>
          <cell r="X118" t="str">
            <v>NR</v>
          </cell>
          <cell r="Y118" t="str">
            <v>NR</v>
          </cell>
          <cell r="Z118" t="str">
            <v>NR</v>
          </cell>
          <cell r="AA118" t="str">
            <v>NR</v>
          </cell>
          <cell r="AB118" t="str">
            <v>NR</v>
          </cell>
          <cell r="AC118" t="str">
            <v>NR</v>
          </cell>
          <cell r="AD118" t="str">
            <v>NR</v>
          </cell>
          <cell r="AE118" t="str">
            <v>NR</v>
          </cell>
          <cell r="AF118" t="str">
            <v>NR</v>
          </cell>
          <cell r="AG118" t="str">
            <v>NR</v>
          </cell>
          <cell r="AH118" t="str">
            <v>NR</v>
          </cell>
          <cell r="AI118" t="str">
            <v>NR</v>
          </cell>
          <cell r="AJ118" t="str">
            <v>NR</v>
          </cell>
          <cell r="AK118" t="str">
            <v>NR</v>
          </cell>
          <cell r="AL118" t="str">
            <v>NR</v>
          </cell>
          <cell r="AM118" t="str">
            <v>NR</v>
          </cell>
          <cell r="AN118" t="str">
            <v>NR</v>
          </cell>
          <cell r="AO118" t="str">
            <v>NR</v>
          </cell>
          <cell r="AP118" t="str">
            <v>NR</v>
          </cell>
          <cell r="AQ118" t="str">
            <v>NR</v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 t="str">
            <v/>
          </cell>
          <cell r="AZ118" t="str">
            <v/>
          </cell>
          <cell r="BA118" t="str">
            <v/>
          </cell>
          <cell r="BB118" t="str">
            <v/>
          </cell>
          <cell r="BC118" t="str">
            <v/>
          </cell>
          <cell r="BD118" t="str">
            <v/>
          </cell>
          <cell r="BE118" t="str">
            <v/>
          </cell>
          <cell r="BF118" t="str">
            <v/>
          </cell>
          <cell r="BG118" t="str">
            <v/>
          </cell>
          <cell r="BH118" t="str">
            <v/>
          </cell>
          <cell r="BI118" t="str">
            <v/>
          </cell>
          <cell r="BJ118" t="str">
            <v/>
          </cell>
          <cell r="BK118" t="str">
            <v/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</row>
        <row r="119">
          <cell r="D119" t="str">
            <v>FedEx</v>
          </cell>
          <cell r="E119" t="str">
            <v>Pfizer</v>
          </cell>
          <cell r="F119">
            <v>8</v>
          </cell>
          <cell r="G119">
            <v>10</v>
          </cell>
          <cell r="H119">
            <v>2</v>
          </cell>
          <cell r="I119">
            <v>5</v>
          </cell>
          <cell r="J119">
            <v>6</v>
          </cell>
          <cell r="K119">
            <v>9</v>
          </cell>
          <cell r="L119">
            <v>2</v>
          </cell>
          <cell r="M119">
            <v>42</v>
          </cell>
          <cell r="N119" t="str">
            <v>NR</v>
          </cell>
          <cell r="O119" t="str">
            <v>NR</v>
          </cell>
          <cell r="P119" t="str">
            <v>NR</v>
          </cell>
          <cell r="Q119" t="str">
            <v>NR</v>
          </cell>
          <cell r="R119" t="str">
            <v>NR</v>
          </cell>
          <cell r="S119" t="str">
            <v>NR</v>
          </cell>
          <cell r="T119" t="str">
            <v>NR</v>
          </cell>
          <cell r="U119" t="str">
            <v>NR</v>
          </cell>
          <cell r="V119" t="str">
            <v>NR</v>
          </cell>
          <cell r="W119">
            <v>9</v>
          </cell>
          <cell r="X119">
            <v>8</v>
          </cell>
          <cell r="Y119" t="str">
            <v>NR</v>
          </cell>
          <cell r="Z119" t="str">
            <v>NR</v>
          </cell>
          <cell r="AA119" t="str">
            <v>NR</v>
          </cell>
          <cell r="AB119">
            <v>8</v>
          </cell>
          <cell r="AC119">
            <v>8</v>
          </cell>
          <cell r="AD119">
            <v>7</v>
          </cell>
          <cell r="AE119" t="str">
            <v>NR</v>
          </cell>
          <cell r="AF119">
            <v>8</v>
          </cell>
          <cell r="AG119" t="str">
            <v>NR</v>
          </cell>
          <cell r="AH119" t="str">
            <v>NR</v>
          </cell>
          <cell r="AI119">
            <v>8</v>
          </cell>
          <cell r="AJ119" t="str">
            <v>NR</v>
          </cell>
          <cell r="AK119" t="str">
            <v>NR</v>
          </cell>
          <cell r="AL119">
            <v>8</v>
          </cell>
          <cell r="AM119">
            <v>9</v>
          </cell>
          <cell r="AN119" t="str">
            <v>NR</v>
          </cell>
          <cell r="AO119" t="str">
            <v>NR</v>
          </cell>
          <cell r="AP119">
            <v>8</v>
          </cell>
          <cell r="AQ119">
            <v>7</v>
          </cell>
          <cell r="AS119">
            <v>3</v>
          </cell>
          <cell r="AT119">
            <v>6</v>
          </cell>
          <cell r="AU119">
            <v>5</v>
          </cell>
          <cell r="AV119">
            <v>5</v>
          </cell>
          <cell r="AW119">
            <v>5</v>
          </cell>
          <cell r="AX119">
            <v>9</v>
          </cell>
          <cell r="AY119">
            <v>5</v>
          </cell>
          <cell r="AZ119">
            <v>38</v>
          </cell>
          <cell r="BA119" t="str">
            <v>NR</v>
          </cell>
          <cell r="BB119">
            <v>8</v>
          </cell>
          <cell r="BC119">
            <v>8</v>
          </cell>
          <cell r="BD119" t="str">
            <v>NR</v>
          </cell>
          <cell r="BE119">
            <v>9</v>
          </cell>
          <cell r="BF119">
            <v>6</v>
          </cell>
          <cell r="BG119">
            <v>8</v>
          </cell>
          <cell r="BH119">
            <v>10</v>
          </cell>
          <cell r="BI119" t="str">
            <v>NR</v>
          </cell>
          <cell r="BJ119">
            <v>8</v>
          </cell>
          <cell r="BK119">
            <v>8</v>
          </cell>
          <cell r="BL119">
            <v>9</v>
          </cell>
          <cell r="BM119">
            <v>9</v>
          </cell>
          <cell r="BN119">
            <v>9</v>
          </cell>
          <cell r="BO119">
            <v>10</v>
          </cell>
          <cell r="BP119">
            <v>9</v>
          </cell>
          <cell r="BQ119">
            <v>9</v>
          </cell>
          <cell r="BR119">
            <v>7</v>
          </cell>
          <cell r="BS119">
            <v>8</v>
          </cell>
          <cell r="BT119">
            <v>8</v>
          </cell>
          <cell r="BU119" t="str">
            <v>NR</v>
          </cell>
          <cell r="BV119">
            <v>9</v>
          </cell>
          <cell r="BW119">
            <v>9</v>
          </cell>
          <cell r="BX119">
            <v>10</v>
          </cell>
          <cell r="BY119">
            <v>9</v>
          </cell>
          <cell r="BZ119">
            <v>10</v>
          </cell>
          <cell r="CA119">
            <v>9</v>
          </cell>
          <cell r="CB119">
            <v>10</v>
          </cell>
          <cell r="CC119">
            <v>10</v>
          </cell>
          <cell r="CD119">
            <v>10</v>
          </cell>
        </row>
        <row r="120">
          <cell r="D120" t="str">
            <v>FedEx</v>
          </cell>
          <cell r="E120" t="str">
            <v>Pfizer</v>
          </cell>
          <cell r="F120">
            <v>10</v>
          </cell>
          <cell r="G120">
            <v>9</v>
          </cell>
          <cell r="H120">
            <v>7</v>
          </cell>
          <cell r="I120">
            <v>5</v>
          </cell>
          <cell r="J120">
            <v>5</v>
          </cell>
          <cell r="K120">
            <v>5</v>
          </cell>
          <cell r="L120">
            <v>5</v>
          </cell>
          <cell r="M120">
            <v>46</v>
          </cell>
          <cell r="N120" t="str">
            <v>NR</v>
          </cell>
          <cell r="O120" t="str">
            <v>NR</v>
          </cell>
          <cell r="P120" t="str">
            <v>NR</v>
          </cell>
          <cell r="Q120" t="str">
            <v>NR</v>
          </cell>
          <cell r="R120" t="str">
            <v>NR</v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 t="str">
            <v/>
          </cell>
          <cell r="BH120" t="str">
            <v/>
          </cell>
          <cell r="BI120" t="str">
            <v/>
          </cell>
          <cell r="BJ120" t="str">
            <v/>
          </cell>
          <cell r="BK120" t="str">
            <v/>
          </cell>
          <cell r="BL120" t="str">
            <v/>
          </cell>
          <cell r="BM120" t="str">
            <v/>
          </cell>
          <cell r="BN120" t="str">
            <v/>
          </cell>
          <cell r="BO120" t="str">
            <v/>
          </cell>
          <cell r="BP120" t="str">
            <v/>
          </cell>
          <cell r="BQ120" t="str">
            <v/>
          </cell>
          <cell r="BR120" t="str">
            <v/>
          </cell>
          <cell r="BS120" t="str">
            <v/>
          </cell>
          <cell r="BT120" t="str">
            <v/>
          </cell>
          <cell r="BU120" t="str">
            <v/>
          </cell>
          <cell r="BV120" t="str">
            <v/>
          </cell>
          <cell r="BW120" t="str">
            <v/>
          </cell>
          <cell r="BX120" t="str">
            <v/>
          </cell>
          <cell r="BY120" t="str">
            <v/>
          </cell>
          <cell r="BZ120" t="str">
            <v/>
          </cell>
          <cell r="CA120" t="str">
            <v/>
          </cell>
          <cell r="CB120" t="str">
            <v/>
          </cell>
          <cell r="CC120" t="str">
            <v/>
          </cell>
          <cell r="CD120" t="str">
            <v/>
          </cell>
        </row>
        <row r="121">
          <cell r="D121" t="str">
            <v>FedEx</v>
          </cell>
          <cell r="E121" t="str">
            <v>Pfizer</v>
          </cell>
          <cell r="F121">
            <v>7</v>
          </cell>
          <cell r="G121">
            <v>8</v>
          </cell>
          <cell r="H121">
            <v>2</v>
          </cell>
          <cell r="I121">
            <v>5</v>
          </cell>
          <cell r="J121">
            <v>1</v>
          </cell>
          <cell r="K121">
            <v>7</v>
          </cell>
          <cell r="L121">
            <v>2</v>
          </cell>
          <cell r="M121">
            <v>32</v>
          </cell>
          <cell r="N121" t="str">
            <v>NR</v>
          </cell>
          <cell r="O121" t="str">
            <v>NR</v>
          </cell>
          <cell r="P121" t="str">
            <v>NR</v>
          </cell>
          <cell r="Q121" t="str">
            <v>NR</v>
          </cell>
          <cell r="R121" t="str">
            <v>NR</v>
          </cell>
          <cell r="S121" t="str">
            <v>NR</v>
          </cell>
          <cell r="T121" t="str">
            <v>NR</v>
          </cell>
          <cell r="U121" t="str">
            <v>NR</v>
          </cell>
          <cell r="V121" t="str">
            <v>NR</v>
          </cell>
          <cell r="W121">
            <v>8</v>
          </cell>
          <cell r="X121" t="str">
            <v>NR</v>
          </cell>
          <cell r="Y121" t="str">
            <v>NR</v>
          </cell>
          <cell r="Z121">
            <v>6</v>
          </cell>
          <cell r="AA121" t="str">
            <v>NR</v>
          </cell>
          <cell r="AB121" t="str">
            <v>NR</v>
          </cell>
          <cell r="AC121" t="str">
            <v>NR</v>
          </cell>
          <cell r="AD121" t="str">
            <v>NR</v>
          </cell>
          <cell r="AE121" t="str">
            <v>NR</v>
          </cell>
          <cell r="AF121" t="str">
            <v>NR</v>
          </cell>
          <cell r="AG121" t="str">
            <v>NR</v>
          </cell>
          <cell r="AH121" t="str">
            <v>NR</v>
          </cell>
          <cell r="AI121" t="str">
            <v>NR</v>
          </cell>
          <cell r="AJ121" t="str">
            <v>NR</v>
          </cell>
          <cell r="AK121" t="str">
            <v>NR</v>
          </cell>
          <cell r="AL121" t="str">
            <v>NR</v>
          </cell>
          <cell r="AM121" t="str">
            <v>NR</v>
          </cell>
          <cell r="AN121" t="str">
            <v>NR</v>
          </cell>
          <cell r="AO121" t="str">
            <v>NR</v>
          </cell>
          <cell r="AP121" t="str">
            <v>NR</v>
          </cell>
          <cell r="AQ121" t="str">
            <v>NR</v>
          </cell>
          <cell r="AS121">
            <v>7</v>
          </cell>
          <cell r="AT121">
            <v>8</v>
          </cell>
          <cell r="AU121">
            <v>7</v>
          </cell>
          <cell r="AV121">
            <v>7</v>
          </cell>
          <cell r="AW121">
            <v>2</v>
          </cell>
          <cell r="AX121">
            <v>6</v>
          </cell>
          <cell r="AY121">
            <v>2</v>
          </cell>
          <cell r="AZ121">
            <v>39</v>
          </cell>
          <cell r="BA121" t="str">
            <v>NR</v>
          </cell>
          <cell r="BB121">
            <v>6</v>
          </cell>
          <cell r="BC121">
            <v>7</v>
          </cell>
          <cell r="BD121" t="str">
            <v>NR</v>
          </cell>
          <cell r="BE121">
            <v>7</v>
          </cell>
          <cell r="BF121">
            <v>7</v>
          </cell>
          <cell r="BG121" t="str">
            <v>NR</v>
          </cell>
          <cell r="BH121" t="str">
            <v>NR</v>
          </cell>
          <cell r="BI121" t="str">
            <v>NR</v>
          </cell>
          <cell r="BJ121">
            <v>7</v>
          </cell>
          <cell r="BK121" t="str">
            <v>NR</v>
          </cell>
          <cell r="BL121">
            <v>7</v>
          </cell>
          <cell r="BM121">
            <v>7</v>
          </cell>
          <cell r="BN121" t="str">
            <v>NR</v>
          </cell>
          <cell r="BO121" t="str">
            <v>NR</v>
          </cell>
          <cell r="BP121" t="str">
            <v>NR</v>
          </cell>
          <cell r="BQ121" t="str">
            <v>NR</v>
          </cell>
          <cell r="BR121" t="str">
            <v>NR</v>
          </cell>
          <cell r="BS121" t="str">
            <v>NR</v>
          </cell>
          <cell r="BT121" t="str">
            <v>NR</v>
          </cell>
          <cell r="BU121" t="str">
            <v>NR</v>
          </cell>
          <cell r="BV121" t="str">
            <v>NR</v>
          </cell>
          <cell r="BW121" t="str">
            <v>NR</v>
          </cell>
          <cell r="BX121" t="str">
            <v>NR</v>
          </cell>
          <cell r="BY121" t="str">
            <v>NR</v>
          </cell>
          <cell r="BZ121">
            <v>7</v>
          </cell>
          <cell r="CA121" t="str">
            <v>NR</v>
          </cell>
          <cell r="CB121" t="str">
            <v>NR</v>
          </cell>
          <cell r="CC121" t="str">
            <v>NR</v>
          </cell>
          <cell r="CD121" t="str">
            <v>NR</v>
          </cell>
        </row>
        <row r="122">
          <cell r="D122" t="str">
            <v>FedEx</v>
          </cell>
          <cell r="E122" t="str">
            <v>Pfizer</v>
          </cell>
          <cell r="F122">
            <v>5</v>
          </cell>
          <cell r="G122">
            <v>7</v>
          </cell>
          <cell r="H122">
            <v>3</v>
          </cell>
          <cell r="I122">
            <v>6</v>
          </cell>
          <cell r="J122">
            <v>5</v>
          </cell>
          <cell r="K122">
            <v>8</v>
          </cell>
          <cell r="L122">
            <v>8</v>
          </cell>
          <cell r="M122">
            <v>42</v>
          </cell>
          <cell r="N122">
            <v>8</v>
          </cell>
          <cell r="O122">
            <v>8</v>
          </cell>
          <cell r="P122">
            <v>6</v>
          </cell>
          <cell r="Q122">
            <v>10</v>
          </cell>
          <cell r="R122">
            <v>8</v>
          </cell>
          <cell r="S122">
            <v>8</v>
          </cell>
          <cell r="T122">
            <v>6</v>
          </cell>
          <cell r="U122">
            <v>6</v>
          </cell>
          <cell r="V122">
            <v>7</v>
          </cell>
          <cell r="W122" t="str">
            <v>NR</v>
          </cell>
          <cell r="X122">
            <v>7</v>
          </cell>
          <cell r="Y122">
            <v>7</v>
          </cell>
          <cell r="Z122">
            <v>8</v>
          </cell>
          <cell r="AA122">
            <v>8</v>
          </cell>
          <cell r="AB122">
            <v>8</v>
          </cell>
          <cell r="AC122">
            <v>8</v>
          </cell>
          <cell r="AD122">
            <v>7</v>
          </cell>
          <cell r="AE122">
            <v>8</v>
          </cell>
          <cell r="AF122">
            <v>8</v>
          </cell>
          <cell r="AG122">
            <v>8</v>
          </cell>
          <cell r="AH122">
            <v>8</v>
          </cell>
          <cell r="AI122">
            <v>7</v>
          </cell>
          <cell r="AJ122">
            <v>7</v>
          </cell>
          <cell r="AK122">
            <v>7</v>
          </cell>
          <cell r="AL122">
            <v>8</v>
          </cell>
          <cell r="AM122">
            <v>7</v>
          </cell>
          <cell r="AN122">
            <v>7</v>
          </cell>
          <cell r="AO122">
            <v>8</v>
          </cell>
          <cell r="AP122">
            <v>8</v>
          </cell>
          <cell r="AQ122">
            <v>8</v>
          </cell>
          <cell r="AS122">
            <v>8</v>
          </cell>
          <cell r="AT122">
            <v>6</v>
          </cell>
          <cell r="AU122">
            <v>6</v>
          </cell>
          <cell r="AV122">
            <v>3</v>
          </cell>
          <cell r="AW122">
            <v>6</v>
          </cell>
          <cell r="AX122">
            <v>6</v>
          </cell>
          <cell r="AY122">
            <v>7</v>
          </cell>
          <cell r="AZ122">
            <v>42</v>
          </cell>
          <cell r="BA122">
            <v>7</v>
          </cell>
          <cell r="BB122">
            <v>6</v>
          </cell>
          <cell r="BC122">
            <v>8</v>
          </cell>
          <cell r="BD122">
            <v>8</v>
          </cell>
          <cell r="BE122">
            <v>8</v>
          </cell>
          <cell r="BF122">
            <v>8</v>
          </cell>
          <cell r="BG122">
            <v>7</v>
          </cell>
          <cell r="BH122">
            <v>8</v>
          </cell>
          <cell r="BI122">
            <v>7</v>
          </cell>
          <cell r="BJ122">
            <v>9</v>
          </cell>
          <cell r="BK122">
            <v>8</v>
          </cell>
          <cell r="BL122">
            <v>8</v>
          </cell>
          <cell r="BM122">
            <v>8</v>
          </cell>
          <cell r="BN122">
            <v>8</v>
          </cell>
          <cell r="BO122">
            <v>8</v>
          </cell>
          <cell r="BP122">
            <v>7</v>
          </cell>
          <cell r="BQ122">
            <v>7</v>
          </cell>
          <cell r="BR122">
            <v>8</v>
          </cell>
          <cell r="BS122">
            <v>7</v>
          </cell>
          <cell r="BT122">
            <v>8</v>
          </cell>
          <cell r="BU122">
            <v>8</v>
          </cell>
          <cell r="BV122">
            <v>7</v>
          </cell>
          <cell r="BW122">
            <v>8</v>
          </cell>
          <cell r="BX122">
            <v>9</v>
          </cell>
          <cell r="BY122">
            <v>7</v>
          </cell>
          <cell r="BZ122">
            <v>8</v>
          </cell>
          <cell r="CA122">
            <v>7</v>
          </cell>
          <cell r="CB122">
            <v>9</v>
          </cell>
          <cell r="CC122">
            <v>8</v>
          </cell>
          <cell r="CD122">
            <v>8</v>
          </cell>
        </row>
        <row r="123">
          <cell r="D123" t="str">
            <v>FedEx</v>
          </cell>
          <cell r="E123" t="str">
            <v>Pfizer</v>
          </cell>
          <cell r="F123">
            <v>5</v>
          </cell>
          <cell r="G123">
            <v>9</v>
          </cell>
          <cell r="H123">
            <v>6</v>
          </cell>
          <cell r="I123">
            <v>2</v>
          </cell>
          <cell r="J123">
            <v>7</v>
          </cell>
          <cell r="K123">
            <v>10</v>
          </cell>
          <cell r="L123">
            <v>2</v>
          </cell>
          <cell r="M123">
            <v>41</v>
          </cell>
          <cell r="N123">
            <v>10</v>
          </cell>
          <cell r="O123">
            <v>9</v>
          </cell>
          <cell r="P123">
            <v>3</v>
          </cell>
          <cell r="Q123">
            <v>7</v>
          </cell>
          <cell r="R123">
            <v>4</v>
          </cell>
          <cell r="S123">
            <v>6</v>
          </cell>
          <cell r="T123">
            <v>9</v>
          </cell>
          <cell r="U123">
            <v>10</v>
          </cell>
          <cell r="V123">
            <v>2</v>
          </cell>
          <cell r="W123">
            <v>3</v>
          </cell>
          <cell r="X123">
            <v>1</v>
          </cell>
          <cell r="Y123">
            <v>4</v>
          </cell>
          <cell r="Z123">
            <v>10</v>
          </cell>
          <cell r="AA123">
            <v>10</v>
          </cell>
          <cell r="AB123">
            <v>8</v>
          </cell>
          <cell r="AC123">
            <v>4</v>
          </cell>
          <cell r="AD123" t="str">
            <v>NR</v>
          </cell>
          <cell r="AE123">
            <v>4</v>
          </cell>
          <cell r="AF123">
            <v>9</v>
          </cell>
          <cell r="AG123">
            <v>2</v>
          </cell>
          <cell r="AH123">
            <v>5</v>
          </cell>
          <cell r="AI123">
            <v>4</v>
          </cell>
          <cell r="AJ123">
            <v>8</v>
          </cell>
          <cell r="AK123">
            <v>8</v>
          </cell>
          <cell r="AL123">
            <v>10</v>
          </cell>
          <cell r="AM123">
            <v>10</v>
          </cell>
          <cell r="AN123">
            <v>4</v>
          </cell>
          <cell r="AO123">
            <v>6</v>
          </cell>
          <cell r="AP123">
            <v>5</v>
          </cell>
          <cell r="AQ123">
            <v>9</v>
          </cell>
          <cell r="AS123">
            <v>1</v>
          </cell>
          <cell r="AT123">
            <v>1</v>
          </cell>
          <cell r="AU123">
            <v>1</v>
          </cell>
          <cell r="AV123">
            <v>1</v>
          </cell>
          <cell r="AW123">
            <v>1</v>
          </cell>
          <cell r="AX123">
            <v>6</v>
          </cell>
          <cell r="AY123">
            <v>1</v>
          </cell>
          <cell r="AZ123">
            <v>12</v>
          </cell>
          <cell r="BA123">
            <v>8</v>
          </cell>
          <cell r="BB123" t="str">
            <v>NR</v>
          </cell>
          <cell r="BC123">
            <v>2</v>
          </cell>
          <cell r="BD123">
            <v>8</v>
          </cell>
          <cell r="BE123">
            <v>2</v>
          </cell>
          <cell r="BF123">
            <v>3</v>
          </cell>
          <cell r="BG123">
            <v>9</v>
          </cell>
          <cell r="BH123">
            <v>10</v>
          </cell>
          <cell r="BI123">
            <v>1</v>
          </cell>
          <cell r="BJ123">
            <v>1</v>
          </cell>
          <cell r="BK123">
            <v>1</v>
          </cell>
          <cell r="BL123">
            <v>1</v>
          </cell>
          <cell r="BM123">
            <v>8</v>
          </cell>
          <cell r="BN123">
            <v>1</v>
          </cell>
          <cell r="BO123">
            <v>10</v>
          </cell>
          <cell r="BP123">
            <v>5</v>
          </cell>
          <cell r="BQ123" t="str">
            <v>NR</v>
          </cell>
          <cell r="BR123">
            <v>2</v>
          </cell>
          <cell r="BS123">
            <v>7</v>
          </cell>
          <cell r="BT123">
            <v>3</v>
          </cell>
          <cell r="BU123">
            <v>1</v>
          </cell>
          <cell r="BV123">
            <v>4</v>
          </cell>
          <cell r="BW123">
            <v>4</v>
          </cell>
          <cell r="BX123">
            <v>10</v>
          </cell>
          <cell r="BY123">
            <v>10</v>
          </cell>
          <cell r="BZ123">
            <v>7</v>
          </cell>
          <cell r="CA123">
            <v>5</v>
          </cell>
          <cell r="CB123">
            <v>8</v>
          </cell>
          <cell r="CC123">
            <v>9</v>
          </cell>
          <cell r="CD123">
            <v>10</v>
          </cell>
        </row>
        <row r="124">
          <cell r="D124" t="str">
            <v>FedEx</v>
          </cell>
          <cell r="E124" t="str">
            <v>Pfizer</v>
          </cell>
          <cell r="F124">
            <v>10</v>
          </cell>
          <cell r="G124">
            <v>10</v>
          </cell>
          <cell r="H124">
            <v>4</v>
          </cell>
          <cell r="I124">
            <v>5</v>
          </cell>
          <cell r="J124">
            <v>1</v>
          </cell>
          <cell r="K124">
            <v>6</v>
          </cell>
          <cell r="L124">
            <v>4</v>
          </cell>
          <cell r="M124">
            <v>40</v>
          </cell>
          <cell r="N124" t="str">
            <v>NR</v>
          </cell>
          <cell r="O124" t="str">
            <v>NR</v>
          </cell>
          <cell r="P124" t="str">
            <v>NR</v>
          </cell>
          <cell r="Q124">
            <v>10</v>
          </cell>
          <cell r="R124" t="str">
            <v>NR</v>
          </cell>
          <cell r="S124">
            <v>5</v>
          </cell>
          <cell r="T124">
            <v>8</v>
          </cell>
          <cell r="U124">
            <v>10</v>
          </cell>
          <cell r="V124">
            <v>8</v>
          </cell>
          <cell r="W124" t="str">
            <v>NR</v>
          </cell>
          <cell r="X124">
            <v>8</v>
          </cell>
          <cell r="Y124">
            <v>8</v>
          </cell>
          <cell r="Z124">
            <v>10</v>
          </cell>
          <cell r="AA124">
            <v>9</v>
          </cell>
          <cell r="AB124">
            <v>10</v>
          </cell>
          <cell r="AC124">
            <v>10</v>
          </cell>
          <cell r="AD124">
            <v>10</v>
          </cell>
          <cell r="AE124">
            <v>7</v>
          </cell>
          <cell r="AF124">
            <v>6</v>
          </cell>
          <cell r="AG124">
            <v>8</v>
          </cell>
          <cell r="AH124">
            <v>7</v>
          </cell>
          <cell r="AI124">
            <v>8</v>
          </cell>
          <cell r="AJ124">
            <v>8</v>
          </cell>
          <cell r="AK124">
            <v>10</v>
          </cell>
          <cell r="AL124">
            <v>10</v>
          </cell>
          <cell r="AM124">
            <v>8</v>
          </cell>
          <cell r="AN124">
            <v>9</v>
          </cell>
          <cell r="AO124">
            <v>9</v>
          </cell>
          <cell r="AP124">
            <v>9</v>
          </cell>
          <cell r="AQ124">
            <v>9</v>
          </cell>
          <cell r="AS124">
            <v>10</v>
          </cell>
          <cell r="AT124">
            <v>7</v>
          </cell>
          <cell r="AU124">
            <v>5</v>
          </cell>
          <cell r="AV124">
            <v>5</v>
          </cell>
          <cell r="AW124">
            <v>5</v>
          </cell>
          <cell r="AX124">
            <v>5</v>
          </cell>
          <cell r="AY124">
            <v>5</v>
          </cell>
          <cell r="AZ124">
            <v>42</v>
          </cell>
          <cell r="BA124">
            <v>9</v>
          </cell>
          <cell r="BB124">
            <v>8</v>
          </cell>
          <cell r="BC124">
            <v>7</v>
          </cell>
          <cell r="BD124">
            <v>10</v>
          </cell>
          <cell r="BE124">
            <v>8</v>
          </cell>
          <cell r="BF124">
            <v>8</v>
          </cell>
          <cell r="BG124">
            <v>8</v>
          </cell>
          <cell r="BH124">
            <v>10</v>
          </cell>
          <cell r="BI124">
            <v>10</v>
          </cell>
          <cell r="BJ124">
            <v>7</v>
          </cell>
          <cell r="BK124">
            <v>7</v>
          </cell>
          <cell r="BL124">
            <v>8</v>
          </cell>
          <cell r="BM124">
            <v>8</v>
          </cell>
          <cell r="BN124">
            <v>9</v>
          </cell>
          <cell r="BO124">
            <v>10</v>
          </cell>
          <cell r="BP124">
            <v>10</v>
          </cell>
          <cell r="BQ124">
            <v>9</v>
          </cell>
          <cell r="BR124">
            <v>8</v>
          </cell>
          <cell r="BS124">
            <v>8</v>
          </cell>
          <cell r="BT124">
            <v>5</v>
          </cell>
          <cell r="BU124">
            <v>8</v>
          </cell>
          <cell r="BV124">
            <v>9</v>
          </cell>
          <cell r="BW124">
            <v>9</v>
          </cell>
          <cell r="BX124">
            <v>9</v>
          </cell>
          <cell r="BY124">
            <v>10</v>
          </cell>
          <cell r="BZ124">
            <v>6</v>
          </cell>
          <cell r="CA124">
            <v>7</v>
          </cell>
          <cell r="CB124">
            <v>7</v>
          </cell>
          <cell r="CC124">
            <v>8</v>
          </cell>
          <cell r="CD124">
            <v>9</v>
          </cell>
        </row>
        <row r="125">
          <cell r="D125" t="str">
            <v>FedEx</v>
          </cell>
          <cell r="E125" t="str">
            <v>Pfizer</v>
          </cell>
          <cell r="F125">
            <v>4</v>
          </cell>
          <cell r="G125">
            <v>6</v>
          </cell>
          <cell r="H125">
            <v>8</v>
          </cell>
          <cell r="I125">
            <v>3</v>
          </cell>
          <cell r="J125">
            <v>3</v>
          </cell>
          <cell r="K125">
            <v>5</v>
          </cell>
          <cell r="L125">
            <v>8</v>
          </cell>
          <cell r="M125">
            <v>37</v>
          </cell>
          <cell r="N125">
            <v>2</v>
          </cell>
          <cell r="O125">
            <v>4</v>
          </cell>
          <cell r="P125">
            <v>5</v>
          </cell>
          <cell r="Q125">
            <v>3</v>
          </cell>
          <cell r="R125">
            <v>2</v>
          </cell>
          <cell r="S125">
            <v>3</v>
          </cell>
          <cell r="T125">
            <v>4</v>
          </cell>
          <cell r="U125">
            <v>3</v>
          </cell>
          <cell r="V125">
            <v>2</v>
          </cell>
          <cell r="W125">
            <v>1</v>
          </cell>
          <cell r="X125">
            <v>2</v>
          </cell>
          <cell r="Y125">
            <v>1</v>
          </cell>
          <cell r="Z125">
            <v>5</v>
          </cell>
          <cell r="AA125">
            <v>2</v>
          </cell>
          <cell r="AB125">
            <v>5</v>
          </cell>
          <cell r="AC125">
            <v>4</v>
          </cell>
          <cell r="AD125">
            <v>5</v>
          </cell>
          <cell r="AE125">
            <v>2</v>
          </cell>
          <cell r="AF125">
            <v>6</v>
          </cell>
          <cell r="AG125">
            <v>1</v>
          </cell>
          <cell r="AH125">
            <v>1</v>
          </cell>
          <cell r="AI125">
            <v>2</v>
          </cell>
          <cell r="AJ125">
            <v>2</v>
          </cell>
          <cell r="AK125">
            <v>4</v>
          </cell>
          <cell r="AL125">
            <v>6</v>
          </cell>
          <cell r="AM125">
            <v>6</v>
          </cell>
          <cell r="AN125">
            <v>5</v>
          </cell>
          <cell r="AO125">
            <v>2</v>
          </cell>
          <cell r="AP125">
            <v>5</v>
          </cell>
          <cell r="AQ125">
            <v>5</v>
          </cell>
          <cell r="AS125">
            <v>5</v>
          </cell>
          <cell r="AT125">
            <v>4</v>
          </cell>
          <cell r="AU125">
            <v>5</v>
          </cell>
          <cell r="AV125">
            <v>4</v>
          </cell>
          <cell r="AW125">
            <v>5</v>
          </cell>
          <cell r="AX125">
            <v>4</v>
          </cell>
          <cell r="AY125">
            <v>5</v>
          </cell>
          <cell r="AZ125">
            <v>32</v>
          </cell>
          <cell r="BA125">
            <v>4</v>
          </cell>
          <cell r="BB125">
            <v>4</v>
          </cell>
          <cell r="BC125">
            <v>3</v>
          </cell>
          <cell r="BD125">
            <v>5</v>
          </cell>
          <cell r="BE125">
            <v>4</v>
          </cell>
          <cell r="BF125">
            <v>4</v>
          </cell>
          <cell r="BG125">
            <v>2</v>
          </cell>
          <cell r="BH125">
            <v>3</v>
          </cell>
          <cell r="BI125">
            <v>2</v>
          </cell>
          <cell r="BJ125">
            <v>1</v>
          </cell>
          <cell r="BK125">
            <v>2</v>
          </cell>
          <cell r="BL125">
            <v>1</v>
          </cell>
          <cell r="BM125">
            <v>4</v>
          </cell>
          <cell r="BN125">
            <v>3</v>
          </cell>
          <cell r="BO125">
            <v>2</v>
          </cell>
          <cell r="BP125">
            <v>4</v>
          </cell>
          <cell r="BQ125">
            <v>2</v>
          </cell>
          <cell r="BR125">
            <v>2</v>
          </cell>
          <cell r="BS125">
            <v>4</v>
          </cell>
          <cell r="BT125">
            <v>1</v>
          </cell>
          <cell r="BU125">
            <v>2</v>
          </cell>
          <cell r="BV125">
            <v>2</v>
          </cell>
          <cell r="BW125">
            <v>2</v>
          </cell>
          <cell r="BX125">
            <v>3</v>
          </cell>
          <cell r="BY125">
            <v>4</v>
          </cell>
          <cell r="BZ125">
            <v>3</v>
          </cell>
          <cell r="CA125">
            <v>2</v>
          </cell>
          <cell r="CB125">
            <v>3</v>
          </cell>
          <cell r="CC125">
            <v>3</v>
          </cell>
          <cell r="CD125">
            <v>3</v>
          </cell>
        </row>
        <row r="126">
          <cell r="D126" t="str">
            <v>FedEx</v>
          </cell>
          <cell r="E126" t="str">
            <v>Pfizer</v>
          </cell>
          <cell r="F126">
            <v>5</v>
          </cell>
          <cell r="G126">
            <v>5</v>
          </cell>
          <cell r="H126">
            <v>5</v>
          </cell>
          <cell r="I126">
            <v>5</v>
          </cell>
          <cell r="J126">
            <v>5</v>
          </cell>
          <cell r="K126">
            <v>8</v>
          </cell>
          <cell r="L126">
            <v>5</v>
          </cell>
          <cell r="M126">
            <v>38</v>
          </cell>
          <cell r="N126" t="str">
            <v>NR</v>
          </cell>
          <cell r="O126" t="str">
            <v>NR</v>
          </cell>
          <cell r="P126" t="str">
            <v>NR</v>
          </cell>
          <cell r="Q126" t="str">
            <v>NR</v>
          </cell>
          <cell r="R126" t="str">
            <v>NR</v>
          </cell>
          <cell r="S126" t="str">
            <v>NR</v>
          </cell>
          <cell r="T126" t="str">
            <v>NR</v>
          </cell>
          <cell r="U126" t="str">
            <v>NR</v>
          </cell>
          <cell r="V126" t="str">
            <v>NR</v>
          </cell>
          <cell r="W126" t="str">
            <v>NR</v>
          </cell>
          <cell r="X126" t="str">
            <v>NR</v>
          </cell>
          <cell r="Y126" t="str">
            <v>NR</v>
          </cell>
          <cell r="Z126" t="str">
            <v>NR</v>
          </cell>
          <cell r="AA126" t="str">
            <v>NR</v>
          </cell>
          <cell r="AB126" t="str">
            <v>NR</v>
          </cell>
          <cell r="AC126" t="str">
            <v>NR</v>
          </cell>
          <cell r="AD126" t="str">
            <v>NR</v>
          </cell>
          <cell r="AE126" t="str">
            <v>NR</v>
          </cell>
          <cell r="AF126" t="str">
            <v>NR</v>
          </cell>
          <cell r="AG126" t="str">
            <v>NR</v>
          </cell>
          <cell r="AH126" t="str">
            <v>NR</v>
          </cell>
          <cell r="AI126" t="str">
            <v>NR</v>
          </cell>
          <cell r="AJ126" t="str">
            <v>NR</v>
          </cell>
          <cell r="AK126" t="str">
            <v>NR</v>
          </cell>
          <cell r="AL126" t="str">
            <v>NR</v>
          </cell>
          <cell r="AM126" t="str">
            <v>NR</v>
          </cell>
          <cell r="AN126" t="str">
            <v>NR</v>
          </cell>
          <cell r="AO126" t="str">
            <v>NR</v>
          </cell>
          <cell r="AP126" t="str">
            <v>NR</v>
          </cell>
          <cell r="AQ126" t="str">
            <v>NR</v>
          </cell>
          <cell r="AS126">
            <v>4</v>
          </cell>
          <cell r="AT126">
            <v>3</v>
          </cell>
          <cell r="AU126">
            <v>3</v>
          </cell>
          <cell r="AV126">
            <v>3</v>
          </cell>
          <cell r="AW126">
            <v>3</v>
          </cell>
          <cell r="AX126">
            <v>9</v>
          </cell>
          <cell r="AY126">
            <v>6</v>
          </cell>
          <cell r="AZ126">
            <v>31</v>
          </cell>
          <cell r="BA126" t="str">
            <v>NR</v>
          </cell>
          <cell r="BB126" t="str">
            <v>NR</v>
          </cell>
          <cell r="BC126" t="str">
            <v>NR</v>
          </cell>
          <cell r="BD126" t="str">
            <v>NR</v>
          </cell>
          <cell r="BE126" t="str">
            <v>NR</v>
          </cell>
          <cell r="BF126" t="str">
            <v>NR</v>
          </cell>
          <cell r="BG126" t="str">
            <v>NR</v>
          </cell>
          <cell r="BH126" t="str">
            <v>NR</v>
          </cell>
          <cell r="BI126" t="str">
            <v>NR</v>
          </cell>
          <cell r="BJ126" t="str">
            <v>NR</v>
          </cell>
          <cell r="BK126" t="str">
            <v>NR</v>
          </cell>
          <cell r="BL126" t="str">
            <v>NR</v>
          </cell>
          <cell r="BM126" t="str">
            <v>NR</v>
          </cell>
          <cell r="BN126" t="str">
            <v>NR</v>
          </cell>
          <cell r="BO126" t="str">
            <v>NR</v>
          </cell>
          <cell r="BP126" t="str">
            <v>NR</v>
          </cell>
          <cell r="BQ126" t="str">
            <v>NR</v>
          </cell>
          <cell r="BR126" t="str">
            <v>NR</v>
          </cell>
          <cell r="BS126" t="str">
            <v>NR</v>
          </cell>
          <cell r="BT126" t="str">
            <v>NR</v>
          </cell>
          <cell r="BU126" t="str">
            <v>NR</v>
          </cell>
          <cell r="BV126" t="str">
            <v>NR</v>
          </cell>
          <cell r="BW126" t="str">
            <v>NR</v>
          </cell>
          <cell r="BX126" t="str">
            <v>NR</v>
          </cell>
          <cell r="BY126" t="str">
            <v>NR</v>
          </cell>
          <cell r="BZ126" t="str">
            <v>NR</v>
          </cell>
          <cell r="CA126" t="str">
            <v>NR</v>
          </cell>
          <cell r="CB126" t="str">
            <v>NR</v>
          </cell>
          <cell r="CC126" t="str">
            <v>NR</v>
          </cell>
          <cell r="CD126" t="str">
            <v>NR</v>
          </cell>
        </row>
        <row r="127">
          <cell r="D127" t="str">
            <v>FedEx</v>
          </cell>
          <cell r="E127" t="str">
            <v>Pfizer</v>
          </cell>
          <cell r="F127">
            <v>5</v>
          </cell>
          <cell r="G127">
            <v>7</v>
          </cell>
          <cell r="H127">
            <v>1</v>
          </cell>
          <cell r="I127">
            <v>5</v>
          </cell>
          <cell r="J127">
            <v>6</v>
          </cell>
          <cell r="K127">
            <v>5</v>
          </cell>
          <cell r="L127">
            <v>3</v>
          </cell>
          <cell r="M127">
            <v>32</v>
          </cell>
          <cell r="N127" t="str">
            <v>NR</v>
          </cell>
          <cell r="O127" t="str">
            <v>NR</v>
          </cell>
          <cell r="P127" t="str">
            <v>NR</v>
          </cell>
          <cell r="Q127">
            <v>1</v>
          </cell>
          <cell r="R127" t="str">
            <v>NR</v>
          </cell>
          <cell r="S127">
            <v>2</v>
          </cell>
          <cell r="T127" t="str">
            <v>NR</v>
          </cell>
          <cell r="U127" t="str">
            <v>NR</v>
          </cell>
          <cell r="V127" t="str">
            <v>NR</v>
          </cell>
          <cell r="W127">
            <v>6</v>
          </cell>
          <cell r="X127">
            <v>6</v>
          </cell>
          <cell r="Y127">
            <v>6</v>
          </cell>
          <cell r="Z127">
            <v>6</v>
          </cell>
          <cell r="AA127">
            <v>5</v>
          </cell>
          <cell r="AB127" t="str">
            <v>NR</v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 t="str">
            <v/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 t="str">
            <v/>
          </cell>
          <cell r="AN127" t="str">
            <v/>
          </cell>
          <cell r="AO127" t="str">
            <v/>
          </cell>
          <cell r="AP127" t="str">
            <v/>
          </cell>
          <cell r="AQ127" t="str">
            <v/>
          </cell>
          <cell r="AS127" t="str">
            <v/>
          </cell>
          <cell r="AT127" t="str">
            <v/>
          </cell>
          <cell r="AU127" t="str">
            <v/>
          </cell>
          <cell r="AV127" t="str">
            <v/>
          </cell>
          <cell r="AW127" t="str">
            <v/>
          </cell>
          <cell r="AX127" t="str">
            <v/>
          </cell>
          <cell r="AY127" t="str">
            <v/>
          </cell>
          <cell r="AZ127" t="str">
            <v/>
          </cell>
          <cell r="BA127" t="str">
            <v/>
          </cell>
          <cell r="BB127" t="str">
            <v/>
          </cell>
          <cell r="BC127" t="str">
            <v/>
          </cell>
          <cell r="BD127" t="str">
            <v/>
          </cell>
          <cell r="BE127" t="str">
            <v/>
          </cell>
          <cell r="BF127" t="str">
            <v/>
          </cell>
          <cell r="BG127" t="str">
            <v/>
          </cell>
          <cell r="BH127" t="str">
            <v/>
          </cell>
          <cell r="BI127" t="str">
            <v/>
          </cell>
          <cell r="BJ127" t="str">
            <v/>
          </cell>
          <cell r="BK127" t="str">
            <v/>
          </cell>
          <cell r="BL127" t="str">
            <v/>
          </cell>
          <cell r="BM127" t="str">
            <v/>
          </cell>
          <cell r="BN127" t="str">
            <v/>
          </cell>
          <cell r="BO127" t="str">
            <v/>
          </cell>
          <cell r="BP127" t="str">
            <v/>
          </cell>
          <cell r="BQ127" t="str">
            <v/>
          </cell>
          <cell r="BR127" t="str">
            <v/>
          </cell>
          <cell r="BS127" t="str">
            <v/>
          </cell>
          <cell r="BT127" t="str">
            <v/>
          </cell>
          <cell r="BU127" t="str">
            <v/>
          </cell>
          <cell r="BV127" t="str">
            <v/>
          </cell>
          <cell r="BW127" t="str">
            <v/>
          </cell>
          <cell r="BX127" t="str">
            <v/>
          </cell>
          <cell r="BY127" t="str">
            <v/>
          </cell>
          <cell r="BZ127" t="str">
            <v/>
          </cell>
          <cell r="CA127" t="str">
            <v/>
          </cell>
          <cell r="CB127" t="str">
            <v/>
          </cell>
          <cell r="CC127" t="str">
            <v/>
          </cell>
          <cell r="CD127" t="str">
            <v/>
          </cell>
        </row>
        <row r="128">
          <cell r="D128" t="str">
            <v>FedEx</v>
          </cell>
          <cell r="E128" t="str">
            <v>Pfizer</v>
          </cell>
          <cell r="F128">
            <v>6</v>
          </cell>
          <cell r="G128">
            <v>6</v>
          </cell>
          <cell r="H128">
            <v>8</v>
          </cell>
          <cell r="I128">
            <v>7</v>
          </cell>
          <cell r="J128">
            <v>6</v>
          </cell>
          <cell r="K128">
            <v>6</v>
          </cell>
          <cell r="L128">
            <v>4</v>
          </cell>
          <cell r="M128">
            <v>43</v>
          </cell>
          <cell r="N128">
            <v>4</v>
          </cell>
          <cell r="O128">
            <v>7</v>
          </cell>
          <cell r="P128">
            <v>7</v>
          </cell>
          <cell r="Q128">
            <v>7</v>
          </cell>
          <cell r="R128">
            <v>7</v>
          </cell>
          <cell r="S128">
            <v>6</v>
          </cell>
          <cell r="T128">
            <v>6</v>
          </cell>
          <cell r="U128">
            <v>6</v>
          </cell>
          <cell r="V128">
            <v>8</v>
          </cell>
          <cell r="W128">
            <v>5</v>
          </cell>
          <cell r="X128">
            <v>6</v>
          </cell>
          <cell r="Y128">
            <v>5</v>
          </cell>
          <cell r="Z128">
            <v>5</v>
          </cell>
          <cell r="AA128">
            <v>6</v>
          </cell>
          <cell r="AB128">
            <v>7</v>
          </cell>
          <cell r="AC128">
            <v>6</v>
          </cell>
          <cell r="AD128">
            <v>6</v>
          </cell>
          <cell r="AE128">
            <v>6</v>
          </cell>
          <cell r="AF128">
            <v>6</v>
          </cell>
          <cell r="AG128">
            <v>6</v>
          </cell>
          <cell r="AH128">
            <v>5</v>
          </cell>
          <cell r="AI128">
            <v>5</v>
          </cell>
          <cell r="AJ128">
            <v>4</v>
          </cell>
          <cell r="AK128">
            <v>7</v>
          </cell>
          <cell r="AL128">
            <v>8</v>
          </cell>
          <cell r="AM128">
            <v>7</v>
          </cell>
          <cell r="AN128">
            <v>4</v>
          </cell>
          <cell r="AO128">
            <v>5</v>
          </cell>
          <cell r="AP128">
            <v>4</v>
          </cell>
          <cell r="AQ128">
            <v>4</v>
          </cell>
          <cell r="AS128">
            <v>8</v>
          </cell>
          <cell r="AT128">
            <v>8</v>
          </cell>
          <cell r="AU128">
            <v>9</v>
          </cell>
          <cell r="AV128">
            <v>9</v>
          </cell>
          <cell r="AW128">
            <v>8</v>
          </cell>
          <cell r="AX128">
            <v>9</v>
          </cell>
          <cell r="AY128">
            <v>9</v>
          </cell>
          <cell r="AZ128">
            <v>60</v>
          </cell>
          <cell r="BA128">
            <v>9</v>
          </cell>
          <cell r="BB128">
            <v>9</v>
          </cell>
          <cell r="BC128">
            <v>6</v>
          </cell>
          <cell r="BD128">
            <v>6</v>
          </cell>
          <cell r="BE128">
            <v>8</v>
          </cell>
          <cell r="BF128">
            <v>8</v>
          </cell>
          <cell r="BG128">
            <v>8</v>
          </cell>
          <cell r="BH128">
            <v>8</v>
          </cell>
          <cell r="BI128">
            <v>7</v>
          </cell>
          <cell r="BJ128">
            <v>7</v>
          </cell>
          <cell r="BK128">
            <v>7</v>
          </cell>
          <cell r="BL128">
            <v>7</v>
          </cell>
          <cell r="BM128">
            <v>8</v>
          </cell>
          <cell r="BN128">
            <v>7</v>
          </cell>
          <cell r="BO128">
            <v>7</v>
          </cell>
          <cell r="BP128">
            <v>8</v>
          </cell>
          <cell r="BQ128">
            <v>8</v>
          </cell>
          <cell r="BR128">
            <v>8</v>
          </cell>
          <cell r="BS128">
            <v>8</v>
          </cell>
          <cell r="BT128">
            <v>8</v>
          </cell>
          <cell r="BU128">
            <v>7</v>
          </cell>
          <cell r="BV128">
            <v>6</v>
          </cell>
          <cell r="BW128">
            <v>6</v>
          </cell>
          <cell r="BX128">
            <v>8</v>
          </cell>
          <cell r="BY128">
            <v>9</v>
          </cell>
          <cell r="BZ128">
            <v>6</v>
          </cell>
          <cell r="CA128">
            <v>6</v>
          </cell>
          <cell r="CB128">
            <v>6</v>
          </cell>
          <cell r="CC128">
            <v>6</v>
          </cell>
          <cell r="CD128">
            <v>6</v>
          </cell>
        </row>
        <row r="129">
          <cell r="D129" t="str">
            <v>FedEx</v>
          </cell>
          <cell r="E129" t="str">
            <v>Pfizer</v>
          </cell>
          <cell r="F129">
            <v>4</v>
          </cell>
          <cell r="G129">
            <v>4</v>
          </cell>
          <cell r="H129">
            <v>4</v>
          </cell>
          <cell r="I129">
            <v>4</v>
          </cell>
          <cell r="J129">
            <v>4</v>
          </cell>
          <cell r="K129">
            <v>4</v>
          </cell>
          <cell r="L129">
            <v>4</v>
          </cell>
          <cell r="M129">
            <v>28</v>
          </cell>
          <cell r="N129">
            <v>4</v>
          </cell>
          <cell r="O129">
            <v>4</v>
          </cell>
          <cell r="P129">
            <v>4</v>
          </cell>
          <cell r="Q129">
            <v>4</v>
          </cell>
          <cell r="R129">
            <v>4</v>
          </cell>
          <cell r="S129">
            <v>3</v>
          </cell>
          <cell r="T129">
            <v>4</v>
          </cell>
          <cell r="U129">
            <v>4</v>
          </cell>
          <cell r="V129">
            <v>4</v>
          </cell>
          <cell r="W129">
            <v>4</v>
          </cell>
          <cell r="X129">
            <v>4</v>
          </cell>
          <cell r="Y129">
            <v>4</v>
          </cell>
          <cell r="Z129">
            <v>4</v>
          </cell>
          <cell r="AA129">
            <v>4</v>
          </cell>
          <cell r="AB129">
            <v>4</v>
          </cell>
          <cell r="AC129">
            <v>4</v>
          </cell>
          <cell r="AD129">
            <v>4</v>
          </cell>
          <cell r="AE129">
            <v>4</v>
          </cell>
          <cell r="AF129">
            <v>4</v>
          </cell>
          <cell r="AG129">
            <v>4</v>
          </cell>
          <cell r="AH129">
            <v>2</v>
          </cell>
          <cell r="AI129">
            <v>4</v>
          </cell>
          <cell r="AJ129">
            <v>4</v>
          </cell>
          <cell r="AK129">
            <v>4</v>
          </cell>
          <cell r="AL129">
            <v>4</v>
          </cell>
          <cell r="AM129">
            <v>4</v>
          </cell>
          <cell r="AN129">
            <v>4</v>
          </cell>
          <cell r="AO129">
            <v>4</v>
          </cell>
          <cell r="AP129">
            <v>4</v>
          </cell>
          <cell r="AQ129">
            <v>4</v>
          </cell>
          <cell r="AS129">
            <v>4</v>
          </cell>
          <cell r="AT129">
            <v>4</v>
          </cell>
          <cell r="AU129">
            <v>4</v>
          </cell>
          <cell r="AV129">
            <v>4</v>
          </cell>
          <cell r="AW129">
            <v>4</v>
          </cell>
          <cell r="AX129">
            <v>4</v>
          </cell>
          <cell r="AY129">
            <v>4</v>
          </cell>
          <cell r="AZ129">
            <v>28</v>
          </cell>
          <cell r="BA129">
            <v>4</v>
          </cell>
          <cell r="BB129">
            <v>4</v>
          </cell>
          <cell r="BC129">
            <v>4</v>
          </cell>
          <cell r="BD129">
            <v>4</v>
          </cell>
          <cell r="BE129">
            <v>4</v>
          </cell>
          <cell r="BF129">
            <v>4</v>
          </cell>
          <cell r="BG129">
            <v>4</v>
          </cell>
          <cell r="BH129">
            <v>4</v>
          </cell>
          <cell r="BI129">
            <v>4</v>
          </cell>
          <cell r="BJ129">
            <v>4</v>
          </cell>
          <cell r="BK129">
            <v>4</v>
          </cell>
          <cell r="BL129">
            <v>4</v>
          </cell>
          <cell r="BM129">
            <v>4</v>
          </cell>
          <cell r="BN129">
            <v>4</v>
          </cell>
          <cell r="BO129">
            <v>4</v>
          </cell>
          <cell r="BP129">
            <v>4</v>
          </cell>
          <cell r="BQ129">
            <v>4</v>
          </cell>
          <cell r="BR129">
            <v>4</v>
          </cell>
          <cell r="BS129">
            <v>4</v>
          </cell>
          <cell r="BT129">
            <v>4</v>
          </cell>
          <cell r="BU129">
            <v>4</v>
          </cell>
          <cell r="BV129">
            <v>4</v>
          </cell>
          <cell r="BW129">
            <v>4</v>
          </cell>
          <cell r="BX129">
            <v>4</v>
          </cell>
          <cell r="BY129">
            <v>4</v>
          </cell>
          <cell r="BZ129">
            <v>4</v>
          </cell>
          <cell r="CA129">
            <v>4</v>
          </cell>
          <cell r="CB129">
            <v>4</v>
          </cell>
          <cell r="CC129">
            <v>4</v>
          </cell>
          <cell r="CD129">
            <v>4</v>
          </cell>
        </row>
        <row r="130">
          <cell r="D130" t="str">
            <v>FedEx</v>
          </cell>
          <cell r="E130" t="str">
            <v>Pfizer</v>
          </cell>
          <cell r="F130">
            <v>5</v>
          </cell>
          <cell r="G130">
            <v>5</v>
          </cell>
          <cell r="H130">
            <v>5</v>
          </cell>
          <cell r="I130">
            <v>5</v>
          </cell>
          <cell r="J130">
            <v>5</v>
          </cell>
          <cell r="K130">
            <v>8</v>
          </cell>
          <cell r="L130">
            <v>3</v>
          </cell>
          <cell r="M130">
            <v>36</v>
          </cell>
          <cell r="N130" t="str">
            <v>NR</v>
          </cell>
          <cell r="O130" t="str">
            <v>NR</v>
          </cell>
          <cell r="P130" t="str">
            <v>NR</v>
          </cell>
          <cell r="Q130" t="str">
            <v>NR</v>
          </cell>
          <cell r="R130" t="str">
            <v>NR</v>
          </cell>
          <cell r="S130" t="str">
            <v>NR</v>
          </cell>
          <cell r="T130" t="str">
            <v>NR</v>
          </cell>
          <cell r="U130" t="str">
            <v>NR</v>
          </cell>
          <cell r="V130" t="str">
            <v>NR</v>
          </cell>
          <cell r="W130" t="str">
            <v>NR</v>
          </cell>
          <cell r="X130" t="str">
            <v>NR</v>
          </cell>
          <cell r="Y130" t="str">
            <v>NR</v>
          </cell>
          <cell r="Z130" t="str">
            <v>NR</v>
          </cell>
          <cell r="AA130" t="str">
            <v>NR</v>
          </cell>
          <cell r="AB130">
            <v>5</v>
          </cell>
          <cell r="AC130" t="str">
            <v>NR</v>
          </cell>
          <cell r="AD130" t="str">
            <v>NR</v>
          </cell>
          <cell r="AE130" t="str">
            <v>NR</v>
          </cell>
          <cell r="AF130" t="str">
            <v>NR</v>
          </cell>
          <cell r="AG130" t="str">
            <v>NR</v>
          </cell>
          <cell r="AH130" t="str">
            <v>NR</v>
          </cell>
          <cell r="AI130" t="str">
            <v>NR</v>
          </cell>
          <cell r="AJ130" t="str">
            <v>NR</v>
          </cell>
          <cell r="AK130" t="str">
            <v>NR</v>
          </cell>
          <cell r="AL130" t="str">
            <v>NR</v>
          </cell>
          <cell r="AM130">
            <v>5</v>
          </cell>
          <cell r="AN130" t="str">
            <v>NR</v>
          </cell>
          <cell r="AO130" t="str">
            <v>NR</v>
          </cell>
          <cell r="AP130" t="str">
            <v>NR</v>
          </cell>
          <cell r="AQ130">
            <v>7</v>
          </cell>
          <cell r="AS130">
            <v>5</v>
          </cell>
          <cell r="AT130">
            <v>4</v>
          </cell>
          <cell r="AU130">
            <v>3</v>
          </cell>
          <cell r="AV130">
            <v>5</v>
          </cell>
          <cell r="AW130">
            <v>4</v>
          </cell>
          <cell r="AX130">
            <v>4</v>
          </cell>
          <cell r="AY130">
            <v>4</v>
          </cell>
          <cell r="AZ130">
            <v>29</v>
          </cell>
          <cell r="BA130" t="str">
            <v>NR</v>
          </cell>
          <cell r="BB130" t="str">
            <v>NR</v>
          </cell>
          <cell r="BC130" t="str">
            <v>NR</v>
          </cell>
          <cell r="BD130" t="str">
            <v>NR</v>
          </cell>
          <cell r="BE130" t="str">
            <v>NR</v>
          </cell>
          <cell r="BF130" t="str">
            <v>NR</v>
          </cell>
          <cell r="BG130" t="str">
            <v>NR</v>
          </cell>
          <cell r="BH130" t="str">
            <v>NR</v>
          </cell>
          <cell r="BI130" t="str">
            <v>NR</v>
          </cell>
          <cell r="BJ130" t="str">
            <v>NR</v>
          </cell>
          <cell r="BK130" t="str">
            <v>NR</v>
          </cell>
          <cell r="BL130" t="str">
            <v>NR</v>
          </cell>
          <cell r="BM130" t="str">
            <v>NR</v>
          </cell>
          <cell r="BN130" t="str">
            <v>NR</v>
          </cell>
          <cell r="BO130" t="str">
            <v>NR</v>
          </cell>
          <cell r="BP130" t="str">
            <v>NR</v>
          </cell>
          <cell r="BQ130" t="str">
            <v>NR</v>
          </cell>
          <cell r="BR130" t="str">
            <v>NR</v>
          </cell>
          <cell r="BS130" t="str">
            <v>NR</v>
          </cell>
          <cell r="BT130" t="str">
            <v>NR</v>
          </cell>
          <cell r="BU130" t="str">
            <v>NR</v>
          </cell>
          <cell r="BV130" t="str">
            <v>NR</v>
          </cell>
          <cell r="BW130" t="str">
            <v>NR</v>
          </cell>
          <cell r="BX130" t="str">
            <v>NR</v>
          </cell>
          <cell r="BY130" t="str">
            <v>NR</v>
          </cell>
          <cell r="BZ130">
            <v>3</v>
          </cell>
          <cell r="CA130" t="str">
            <v>NR</v>
          </cell>
          <cell r="CB130" t="str">
            <v>NR</v>
          </cell>
          <cell r="CC130" t="str">
            <v>NR</v>
          </cell>
          <cell r="CD130" t="str">
            <v>NR</v>
          </cell>
        </row>
        <row r="131">
          <cell r="D131" t="str">
            <v>Honda</v>
          </cell>
          <cell r="E131" t="str">
            <v>Visa</v>
          </cell>
          <cell r="F131">
            <v>5</v>
          </cell>
          <cell r="G131">
            <v>6</v>
          </cell>
          <cell r="H131">
            <v>5</v>
          </cell>
          <cell r="I131">
            <v>5</v>
          </cell>
          <cell r="J131">
            <v>5</v>
          </cell>
          <cell r="K131">
            <v>5</v>
          </cell>
          <cell r="L131">
            <v>5</v>
          </cell>
          <cell r="M131">
            <v>36</v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 t="str">
            <v/>
          </cell>
          <cell r="W131" t="str">
            <v/>
          </cell>
          <cell r="X131" t="str">
            <v/>
          </cell>
          <cell r="Y131" t="str">
            <v/>
          </cell>
          <cell r="Z131" t="str">
            <v/>
          </cell>
          <cell r="AA131" t="str">
            <v/>
          </cell>
          <cell r="AB131" t="str">
            <v/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 t="str">
            <v/>
          </cell>
          <cell r="AN131" t="str">
            <v/>
          </cell>
          <cell r="AO131" t="str">
            <v/>
          </cell>
          <cell r="AP131" t="str">
            <v/>
          </cell>
          <cell r="AQ131" t="str">
            <v/>
          </cell>
          <cell r="AS131" t="str">
            <v/>
          </cell>
          <cell r="AT131" t="str">
            <v/>
          </cell>
          <cell r="AU131" t="str">
            <v/>
          </cell>
          <cell r="AV131" t="str">
            <v/>
          </cell>
          <cell r="AW131" t="str">
            <v/>
          </cell>
          <cell r="AX131" t="str">
            <v/>
          </cell>
          <cell r="AY131" t="str">
            <v/>
          </cell>
          <cell r="AZ131" t="str">
            <v/>
          </cell>
          <cell r="BA131" t="str">
            <v/>
          </cell>
          <cell r="BB131" t="str">
            <v/>
          </cell>
          <cell r="BC131" t="str">
            <v/>
          </cell>
          <cell r="BD131" t="str">
            <v/>
          </cell>
          <cell r="BE131" t="str">
            <v/>
          </cell>
          <cell r="BF131" t="str">
            <v/>
          </cell>
          <cell r="BG131" t="str">
            <v/>
          </cell>
          <cell r="BH131" t="str">
            <v/>
          </cell>
          <cell r="BI131" t="str">
            <v/>
          </cell>
          <cell r="BJ131" t="str">
            <v/>
          </cell>
          <cell r="BK131" t="str">
            <v/>
          </cell>
          <cell r="BL131" t="str">
            <v/>
          </cell>
          <cell r="BM131" t="str">
            <v/>
          </cell>
          <cell r="BN131" t="str">
            <v/>
          </cell>
          <cell r="BO131" t="str">
            <v/>
          </cell>
          <cell r="BP131" t="str">
            <v/>
          </cell>
          <cell r="BQ131" t="str">
            <v/>
          </cell>
          <cell r="BR131" t="str">
            <v/>
          </cell>
          <cell r="BS131" t="str">
            <v/>
          </cell>
          <cell r="BT131" t="str">
            <v/>
          </cell>
          <cell r="BU131" t="str">
            <v/>
          </cell>
          <cell r="BV131" t="str">
            <v/>
          </cell>
          <cell r="BW131" t="str">
            <v/>
          </cell>
          <cell r="BX131" t="str">
            <v/>
          </cell>
          <cell r="BY131" t="str">
            <v/>
          </cell>
          <cell r="BZ131" t="str">
            <v/>
          </cell>
          <cell r="CA131" t="str">
            <v/>
          </cell>
          <cell r="CB131" t="str">
            <v/>
          </cell>
          <cell r="CC131" t="str">
            <v/>
          </cell>
          <cell r="CD131" t="str">
            <v/>
          </cell>
        </row>
        <row r="132">
          <cell r="D132" t="str">
            <v>Honda</v>
          </cell>
          <cell r="E132" t="str">
            <v>Visa</v>
          </cell>
          <cell r="F132">
            <v>5</v>
          </cell>
          <cell r="G132">
            <v>9</v>
          </cell>
          <cell r="H132">
            <v>1</v>
          </cell>
          <cell r="I132">
            <v>5</v>
          </cell>
          <cell r="J132">
            <v>5</v>
          </cell>
          <cell r="K132">
            <v>5</v>
          </cell>
          <cell r="L132">
            <v>5</v>
          </cell>
          <cell r="M132">
            <v>35</v>
          </cell>
          <cell r="N132" t="str">
            <v/>
          </cell>
          <cell r="O132" t="str">
            <v/>
          </cell>
          <cell r="P132" t="str">
            <v/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V132" t="str">
            <v/>
          </cell>
          <cell r="W132" t="str">
            <v/>
          </cell>
          <cell r="X132" t="str">
            <v/>
          </cell>
          <cell r="Y132" t="str">
            <v/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  <cell r="AL132" t="str">
            <v/>
          </cell>
          <cell r="AM132" t="str">
            <v/>
          </cell>
          <cell r="AN132" t="str">
            <v/>
          </cell>
          <cell r="AO132" t="str">
            <v/>
          </cell>
          <cell r="AP132" t="str">
            <v/>
          </cell>
          <cell r="AQ132" t="str">
            <v/>
          </cell>
          <cell r="AS132" t="str">
            <v/>
          </cell>
          <cell r="AT132" t="str">
            <v/>
          </cell>
          <cell r="AU132" t="str">
            <v/>
          </cell>
          <cell r="AV132" t="str">
            <v/>
          </cell>
          <cell r="AW132" t="str">
            <v/>
          </cell>
          <cell r="AX132" t="str">
            <v/>
          </cell>
          <cell r="AY132" t="str">
            <v/>
          </cell>
          <cell r="AZ132" t="str">
            <v/>
          </cell>
          <cell r="BA132" t="str">
            <v/>
          </cell>
          <cell r="BB132" t="str">
            <v/>
          </cell>
          <cell r="BC132" t="str">
            <v/>
          </cell>
          <cell r="BD132" t="str">
            <v/>
          </cell>
          <cell r="BE132" t="str">
            <v/>
          </cell>
          <cell r="BF132" t="str">
            <v/>
          </cell>
          <cell r="BG132" t="str">
            <v/>
          </cell>
          <cell r="BH132" t="str">
            <v/>
          </cell>
          <cell r="BI132" t="str">
            <v/>
          </cell>
          <cell r="BJ132" t="str">
            <v/>
          </cell>
          <cell r="BK132" t="str">
            <v/>
          </cell>
          <cell r="BL132" t="str">
            <v/>
          </cell>
          <cell r="BM132" t="str">
            <v/>
          </cell>
          <cell r="BN132" t="str">
            <v/>
          </cell>
          <cell r="BO132" t="str">
            <v/>
          </cell>
          <cell r="BP132" t="str">
            <v/>
          </cell>
          <cell r="BQ132" t="str">
            <v/>
          </cell>
          <cell r="BR132" t="str">
            <v/>
          </cell>
          <cell r="BS132" t="str">
            <v/>
          </cell>
          <cell r="BT132" t="str">
            <v/>
          </cell>
          <cell r="BU132" t="str">
            <v/>
          </cell>
          <cell r="BV132" t="str">
            <v/>
          </cell>
          <cell r="BW132" t="str">
            <v/>
          </cell>
          <cell r="BX132" t="str">
            <v/>
          </cell>
          <cell r="BY132" t="str">
            <v/>
          </cell>
          <cell r="BZ132" t="str">
            <v/>
          </cell>
          <cell r="CA132" t="str">
            <v/>
          </cell>
          <cell r="CB132" t="str">
            <v/>
          </cell>
          <cell r="CC132" t="str">
            <v/>
          </cell>
          <cell r="CD132" t="str">
            <v/>
          </cell>
        </row>
        <row r="133">
          <cell r="D133" t="str">
            <v>Honda</v>
          </cell>
          <cell r="E133" t="str">
            <v>Visa</v>
          </cell>
          <cell r="F133">
            <v>6</v>
          </cell>
          <cell r="G133">
            <v>9</v>
          </cell>
          <cell r="H133">
            <v>6</v>
          </cell>
          <cell r="I133">
            <v>6</v>
          </cell>
          <cell r="J133">
            <v>6</v>
          </cell>
          <cell r="K133">
            <v>6</v>
          </cell>
          <cell r="L133">
            <v>6</v>
          </cell>
          <cell r="M133">
            <v>45</v>
          </cell>
          <cell r="N133" t="str">
            <v/>
          </cell>
          <cell r="O133" t="str">
            <v/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  <cell r="AN133" t="str">
            <v/>
          </cell>
          <cell r="AO133" t="str">
            <v/>
          </cell>
          <cell r="AP133" t="str">
            <v/>
          </cell>
          <cell r="AQ133" t="str">
            <v/>
          </cell>
          <cell r="AS133" t="str">
            <v/>
          </cell>
          <cell r="AT133" t="str">
            <v/>
          </cell>
          <cell r="AU133" t="str">
            <v/>
          </cell>
          <cell r="AV133" t="str">
            <v/>
          </cell>
          <cell r="AW133" t="str">
            <v/>
          </cell>
          <cell r="AX133" t="str">
            <v/>
          </cell>
          <cell r="AY133" t="str">
            <v/>
          </cell>
          <cell r="AZ133" t="str">
            <v/>
          </cell>
          <cell r="BA133" t="str">
            <v/>
          </cell>
          <cell r="BB133" t="str">
            <v/>
          </cell>
          <cell r="BC133" t="str">
            <v/>
          </cell>
          <cell r="BD133" t="str">
            <v/>
          </cell>
          <cell r="BE133" t="str">
            <v/>
          </cell>
          <cell r="BF133" t="str">
            <v/>
          </cell>
          <cell r="BG133" t="str">
            <v/>
          </cell>
          <cell r="BH133" t="str">
            <v/>
          </cell>
          <cell r="BI133" t="str">
            <v/>
          </cell>
          <cell r="BJ133" t="str">
            <v/>
          </cell>
          <cell r="BK133" t="str">
            <v/>
          </cell>
          <cell r="BL133" t="str">
            <v/>
          </cell>
          <cell r="BM133" t="str">
            <v/>
          </cell>
          <cell r="BN133" t="str">
            <v/>
          </cell>
          <cell r="BO133" t="str">
            <v/>
          </cell>
          <cell r="BP133" t="str">
            <v/>
          </cell>
          <cell r="BQ133" t="str">
            <v/>
          </cell>
          <cell r="BR133" t="str">
            <v/>
          </cell>
          <cell r="BS133" t="str">
            <v/>
          </cell>
          <cell r="BT133" t="str">
            <v/>
          </cell>
          <cell r="BU133" t="str">
            <v/>
          </cell>
          <cell r="BV133" t="str">
            <v/>
          </cell>
          <cell r="BW133" t="str">
            <v/>
          </cell>
          <cell r="BX133" t="str">
            <v/>
          </cell>
          <cell r="BY133" t="str">
            <v/>
          </cell>
          <cell r="BZ133" t="str">
            <v/>
          </cell>
          <cell r="CA133" t="str">
            <v/>
          </cell>
          <cell r="CB133" t="str">
            <v/>
          </cell>
          <cell r="CC133" t="str">
            <v/>
          </cell>
          <cell r="CD133" t="str">
            <v/>
          </cell>
        </row>
        <row r="134">
          <cell r="D134" t="str">
            <v>Honda</v>
          </cell>
          <cell r="E134" t="str">
            <v>Visa</v>
          </cell>
          <cell r="F134">
            <v>8</v>
          </cell>
          <cell r="G134">
            <v>3</v>
          </cell>
          <cell r="H134">
            <v>2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17</v>
          </cell>
          <cell r="N134" t="str">
            <v>NR</v>
          </cell>
          <cell r="O134" t="str">
            <v>NR</v>
          </cell>
          <cell r="P134" t="str">
            <v>NR</v>
          </cell>
          <cell r="Q134" t="str">
            <v>NR</v>
          </cell>
          <cell r="R134" t="str">
            <v>NR</v>
          </cell>
          <cell r="S134" t="str">
            <v>NR</v>
          </cell>
          <cell r="T134" t="str">
            <v>NR</v>
          </cell>
          <cell r="U134" t="str">
            <v>NR</v>
          </cell>
          <cell r="V134" t="str">
            <v>NR</v>
          </cell>
          <cell r="W134" t="str">
            <v>NR</v>
          </cell>
          <cell r="X134" t="str">
            <v>NR</v>
          </cell>
          <cell r="Y134" t="str">
            <v>NR</v>
          </cell>
          <cell r="Z134" t="str">
            <v>NR</v>
          </cell>
          <cell r="AA134" t="str">
            <v>NR</v>
          </cell>
          <cell r="AB134" t="str">
            <v>NR</v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 t="str">
            <v/>
          </cell>
          <cell r="AN134" t="str">
            <v/>
          </cell>
          <cell r="AO134" t="str">
            <v/>
          </cell>
          <cell r="AP134" t="str">
            <v/>
          </cell>
          <cell r="AQ134" t="str">
            <v/>
          </cell>
          <cell r="AS134" t="str">
            <v/>
          </cell>
          <cell r="AT134" t="str">
            <v/>
          </cell>
          <cell r="AU134" t="str">
            <v/>
          </cell>
          <cell r="AV134" t="str">
            <v/>
          </cell>
          <cell r="AW134" t="str">
            <v/>
          </cell>
          <cell r="AX134" t="str">
            <v/>
          </cell>
          <cell r="AY134" t="str">
            <v/>
          </cell>
          <cell r="AZ134" t="str">
            <v/>
          </cell>
          <cell r="BA134" t="str">
            <v/>
          </cell>
          <cell r="BB134" t="str">
            <v/>
          </cell>
          <cell r="BC134" t="str">
            <v/>
          </cell>
          <cell r="BD134" t="str">
            <v/>
          </cell>
          <cell r="BE134" t="str">
            <v/>
          </cell>
          <cell r="BF134" t="str">
            <v/>
          </cell>
          <cell r="BG134" t="str">
            <v/>
          </cell>
          <cell r="BH134" t="str">
            <v/>
          </cell>
          <cell r="BI134" t="str">
            <v/>
          </cell>
          <cell r="BJ134" t="str">
            <v/>
          </cell>
          <cell r="BK134" t="str">
            <v/>
          </cell>
          <cell r="BL134" t="str">
            <v/>
          </cell>
          <cell r="BM134" t="str">
            <v/>
          </cell>
          <cell r="BN134" t="str">
            <v/>
          </cell>
          <cell r="BO134" t="str">
            <v/>
          </cell>
          <cell r="BP134" t="str">
            <v/>
          </cell>
          <cell r="BQ134" t="str">
            <v/>
          </cell>
          <cell r="BR134" t="str">
            <v/>
          </cell>
          <cell r="BS134" t="str">
            <v/>
          </cell>
          <cell r="BT134" t="str">
            <v/>
          </cell>
          <cell r="BU134" t="str">
            <v/>
          </cell>
          <cell r="BV134" t="str">
            <v/>
          </cell>
          <cell r="BW134" t="str">
            <v/>
          </cell>
          <cell r="BX134" t="str">
            <v/>
          </cell>
          <cell r="BY134" t="str">
            <v/>
          </cell>
          <cell r="BZ134" t="str">
            <v/>
          </cell>
          <cell r="CA134" t="str">
            <v/>
          </cell>
          <cell r="CB134" t="str">
            <v/>
          </cell>
          <cell r="CC134" t="str">
            <v/>
          </cell>
          <cell r="CD134" t="str">
            <v/>
          </cell>
        </row>
        <row r="135">
          <cell r="D135" t="str">
            <v>Honda</v>
          </cell>
          <cell r="E135" t="str">
            <v>Visa</v>
          </cell>
          <cell r="F135">
            <v>5</v>
          </cell>
          <cell r="G135">
            <v>7</v>
          </cell>
          <cell r="H135">
            <v>1</v>
          </cell>
          <cell r="I135">
            <v>5</v>
          </cell>
          <cell r="J135">
            <v>5</v>
          </cell>
          <cell r="K135">
            <v>1</v>
          </cell>
          <cell r="L135">
            <v>1</v>
          </cell>
          <cell r="M135">
            <v>25</v>
          </cell>
          <cell r="N135" t="str">
            <v>NR</v>
          </cell>
          <cell r="O135" t="str">
            <v>NR</v>
          </cell>
          <cell r="P135" t="str">
            <v>NR</v>
          </cell>
          <cell r="Q135" t="str">
            <v>NR</v>
          </cell>
          <cell r="R135" t="str">
            <v>NR</v>
          </cell>
          <cell r="S135" t="str">
            <v/>
          </cell>
          <cell r="T135" t="str">
            <v/>
          </cell>
          <cell r="U135" t="str">
            <v/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 t="str">
            <v/>
          </cell>
          <cell r="AN135" t="str">
            <v/>
          </cell>
          <cell r="AO135" t="str">
            <v/>
          </cell>
          <cell r="AP135" t="str">
            <v/>
          </cell>
          <cell r="AQ135" t="str">
            <v/>
          </cell>
          <cell r="AS135" t="str">
            <v/>
          </cell>
          <cell r="AT135" t="str">
            <v/>
          </cell>
          <cell r="AU135" t="str">
            <v/>
          </cell>
          <cell r="AV135" t="str">
            <v/>
          </cell>
          <cell r="AW135" t="str">
            <v/>
          </cell>
          <cell r="AX135" t="str">
            <v/>
          </cell>
          <cell r="AY135" t="str">
            <v/>
          </cell>
          <cell r="AZ135" t="str">
            <v/>
          </cell>
          <cell r="BA135" t="str">
            <v/>
          </cell>
          <cell r="BB135" t="str">
            <v/>
          </cell>
          <cell r="BC135" t="str">
            <v/>
          </cell>
          <cell r="BD135" t="str">
            <v/>
          </cell>
          <cell r="BE135" t="str">
            <v/>
          </cell>
          <cell r="BF135" t="str">
            <v/>
          </cell>
          <cell r="BG135" t="str">
            <v/>
          </cell>
          <cell r="BH135" t="str">
            <v/>
          </cell>
          <cell r="BI135" t="str">
            <v/>
          </cell>
          <cell r="BJ135" t="str">
            <v/>
          </cell>
          <cell r="BK135" t="str">
            <v/>
          </cell>
          <cell r="BL135" t="str">
            <v/>
          </cell>
          <cell r="BM135" t="str">
            <v/>
          </cell>
          <cell r="BN135" t="str">
            <v/>
          </cell>
          <cell r="BO135" t="str">
            <v/>
          </cell>
          <cell r="BP135" t="str">
            <v/>
          </cell>
          <cell r="BQ135" t="str">
            <v/>
          </cell>
          <cell r="BR135" t="str">
            <v/>
          </cell>
          <cell r="BS135" t="str">
            <v/>
          </cell>
          <cell r="BT135" t="str">
            <v/>
          </cell>
          <cell r="BU135" t="str">
            <v/>
          </cell>
          <cell r="BV135" t="str">
            <v/>
          </cell>
          <cell r="BW135" t="str">
            <v/>
          </cell>
          <cell r="BX135" t="str">
            <v/>
          </cell>
          <cell r="BY135" t="str">
            <v/>
          </cell>
          <cell r="BZ135" t="str">
            <v/>
          </cell>
          <cell r="CA135" t="str">
            <v/>
          </cell>
          <cell r="CB135" t="str">
            <v/>
          </cell>
          <cell r="CC135" t="str">
            <v/>
          </cell>
          <cell r="CD135" t="str">
            <v/>
          </cell>
        </row>
        <row r="136">
          <cell r="D136" t="str">
            <v>Honda</v>
          </cell>
          <cell r="E136" t="str">
            <v>Visa</v>
          </cell>
          <cell r="F136">
            <v>5</v>
          </cell>
          <cell r="G136">
            <v>8</v>
          </cell>
          <cell r="H136">
            <v>5</v>
          </cell>
          <cell r="I136">
            <v>5</v>
          </cell>
          <cell r="J136">
            <v>5</v>
          </cell>
          <cell r="K136">
            <v>5</v>
          </cell>
          <cell r="L136">
            <v>5</v>
          </cell>
          <cell r="M136">
            <v>38</v>
          </cell>
          <cell r="N136" t="str">
            <v>NR</v>
          </cell>
          <cell r="O136">
            <v>9</v>
          </cell>
          <cell r="P136" t="str">
            <v>NR</v>
          </cell>
          <cell r="Q136" t="str">
            <v>NR</v>
          </cell>
          <cell r="R136" t="str">
            <v>NR</v>
          </cell>
          <cell r="S136" t="str">
            <v>NR</v>
          </cell>
          <cell r="T136" t="str">
            <v>NR</v>
          </cell>
          <cell r="U136" t="str">
            <v>NR</v>
          </cell>
          <cell r="V136" t="str">
            <v>NR</v>
          </cell>
          <cell r="W136">
            <v>8</v>
          </cell>
          <cell r="X136" t="str">
            <v>NR</v>
          </cell>
          <cell r="Y136" t="str">
            <v>NR</v>
          </cell>
          <cell r="Z136" t="str">
            <v>NR</v>
          </cell>
          <cell r="AA136" t="str">
            <v>NR</v>
          </cell>
          <cell r="AB136" t="str">
            <v>NR</v>
          </cell>
          <cell r="AC136" t="str">
            <v>NR</v>
          </cell>
          <cell r="AD136" t="str">
            <v>NR</v>
          </cell>
          <cell r="AE136" t="str">
            <v>NR</v>
          </cell>
          <cell r="AF136" t="str">
            <v>NR</v>
          </cell>
          <cell r="AG136" t="str">
            <v>NR</v>
          </cell>
          <cell r="AH136" t="str">
            <v>NR</v>
          </cell>
          <cell r="AI136" t="str">
            <v>NR</v>
          </cell>
          <cell r="AJ136" t="str">
            <v>NR</v>
          </cell>
          <cell r="AK136" t="str">
            <v>NR</v>
          </cell>
          <cell r="AL136" t="str">
            <v>NR</v>
          </cell>
          <cell r="AM136" t="str">
            <v>NR</v>
          </cell>
          <cell r="AN136" t="str">
            <v>NR</v>
          </cell>
          <cell r="AO136" t="str">
            <v>NR</v>
          </cell>
          <cell r="AP136" t="str">
            <v>NR</v>
          </cell>
          <cell r="AQ136" t="str">
            <v>NR</v>
          </cell>
          <cell r="AS136">
            <v>5</v>
          </cell>
          <cell r="AT136">
            <v>8</v>
          </cell>
          <cell r="AU136">
            <v>5</v>
          </cell>
          <cell r="AV136">
            <v>5</v>
          </cell>
          <cell r="AW136">
            <v>5</v>
          </cell>
          <cell r="AX136">
            <v>5</v>
          </cell>
          <cell r="AY136">
            <v>5</v>
          </cell>
          <cell r="AZ136">
            <v>38</v>
          </cell>
          <cell r="BA136" t="str">
            <v>NR</v>
          </cell>
          <cell r="BB136" t="str">
            <v>NR</v>
          </cell>
          <cell r="BC136" t="str">
            <v>NR</v>
          </cell>
          <cell r="BD136" t="str">
            <v>NR</v>
          </cell>
          <cell r="BE136" t="str">
            <v>NR</v>
          </cell>
          <cell r="BF136" t="str">
            <v>NR</v>
          </cell>
          <cell r="BG136" t="str">
            <v>NR</v>
          </cell>
          <cell r="BH136" t="str">
            <v>NR</v>
          </cell>
          <cell r="BI136" t="str">
            <v>NR</v>
          </cell>
          <cell r="BJ136" t="str">
            <v>NR</v>
          </cell>
          <cell r="BK136" t="str">
            <v>NR</v>
          </cell>
          <cell r="BL136" t="str">
            <v>NR</v>
          </cell>
          <cell r="BM136" t="str">
            <v>NR</v>
          </cell>
          <cell r="BN136" t="str">
            <v>NR</v>
          </cell>
          <cell r="BO136" t="str">
            <v>NR</v>
          </cell>
          <cell r="BP136" t="str">
            <v>NR</v>
          </cell>
          <cell r="BQ136" t="str">
            <v>NR</v>
          </cell>
          <cell r="BR136" t="str">
            <v>NR</v>
          </cell>
          <cell r="BS136" t="str">
            <v>NR</v>
          </cell>
          <cell r="BT136" t="str">
            <v>NR</v>
          </cell>
          <cell r="BU136" t="str">
            <v>NR</v>
          </cell>
          <cell r="BV136" t="str">
            <v>NR</v>
          </cell>
          <cell r="BW136" t="str">
            <v>NR</v>
          </cell>
          <cell r="BX136" t="str">
            <v>NR</v>
          </cell>
          <cell r="BY136" t="str">
            <v>NR</v>
          </cell>
          <cell r="BZ136" t="str">
            <v>NR</v>
          </cell>
          <cell r="CA136" t="str">
            <v>NR</v>
          </cell>
          <cell r="CB136" t="str">
            <v>NR</v>
          </cell>
          <cell r="CC136" t="str">
            <v>NR</v>
          </cell>
          <cell r="CD136" t="str">
            <v>NR</v>
          </cell>
        </row>
        <row r="137">
          <cell r="D137" t="str">
            <v>Honda</v>
          </cell>
          <cell r="E137" t="str">
            <v>Visa</v>
          </cell>
          <cell r="F137">
            <v>8</v>
          </cell>
          <cell r="G137">
            <v>10</v>
          </cell>
          <cell r="H137">
            <v>5</v>
          </cell>
          <cell r="I137">
            <v>6</v>
          </cell>
          <cell r="J137">
            <v>7</v>
          </cell>
          <cell r="K137">
            <v>9</v>
          </cell>
          <cell r="L137">
            <v>6</v>
          </cell>
          <cell r="M137">
            <v>51</v>
          </cell>
          <cell r="N137" t="str">
            <v>NR</v>
          </cell>
          <cell r="O137" t="str">
            <v>NR</v>
          </cell>
          <cell r="P137">
            <v>8</v>
          </cell>
          <cell r="Q137" t="str">
            <v>NR</v>
          </cell>
          <cell r="R137">
            <v>9</v>
          </cell>
          <cell r="S137" t="str">
            <v>NR</v>
          </cell>
          <cell r="T137" t="str">
            <v>NR</v>
          </cell>
          <cell r="U137" t="str">
            <v>NR</v>
          </cell>
          <cell r="V137" t="str">
            <v>NR</v>
          </cell>
          <cell r="W137">
            <v>10</v>
          </cell>
          <cell r="X137">
            <v>9</v>
          </cell>
          <cell r="Y137">
            <v>9</v>
          </cell>
          <cell r="Z137">
            <v>8</v>
          </cell>
          <cell r="AA137">
            <v>7</v>
          </cell>
          <cell r="AB137" t="str">
            <v>NR</v>
          </cell>
          <cell r="AC137" t="str">
            <v>NR</v>
          </cell>
          <cell r="AD137" t="str">
            <v>NR</v>
          </cell>
          <cell r="AE137">
            <v>8</v>
          </cell>
          <cell r="AF137">
            <v>8</v>
          </cell>
          <cell r="AG137" t="str">
            <v>NR</v>
          </cell>
          <cell r="AH137" t="str">
            <v>NR</v>
          </cell>
          <cell r="AI137" t="str">
            <v>NR</v>
          </cell>
          <cell r="AJ137" t="str">
            <v>NR</v>
          </cell>
          <cell r="AK137" t="str">
            <v>NR</v>
          </cell>
          <cell r="AL137" t="str">
            <v>NR</v>
          </cell>
          <cell r="AM137">
            <v>8</v>
          </cell>
          <cell r="AN137" t="str">
            <v>NR</v>
          </cell>
          <cell r="AO137" t="str">
            <v>NR</v>
          </cell>
          <cell r="AP137" t="str">
            <v>NR</v>
          </cell>
          <cell r="AQ137" t="str">
            <v>NR</v>
          </cell>
          <cell r="AS137">
            <v>5</v>
          </cell>
          <cell r="AT137">
            <v>5</v>
          </cell>
          <cell r="AU137">
            <v>1</v>
          </cell>
          <cell r="AV137">
            <v>5</v>
          </cell>
          <cell r="AW137">
            <v>5</v>
          </cell>
          <cell r="AX137">
            <v>2</v>
          </cell>
          <cell r="AY137">
            <v>2</v>
          </cell>
          <cell r="AZ137">
            <v>25</v>
          </cell>
          <cell r="BA137" t="str">
            <v>NR</v>
          </cell>
          <cell r="BB137" t="str">
            <v>NR</v>
          </cell>
          <cell r="BC137" t="str">
            <v>NR</v>
          </cell>
          <cell r="BD137" t="str">
            <v>NR</v>
          </cell>
          <cell r="BE137" t="str">
            <v>NR</v>
          </cell>
          <cell r="BF137" t="str">
            <v>NR</v>
          </cell>
          <cell r="BG137">
            <v>7</v>
          </cell>
          <cell r="BH137">
            <v>7</v>
          </cell>
          <cell r="BI137" t="str">
            <v>NR</v>
          </cell>
          <cell r="BJ137">
            <v>7</v>
          </cell>
          <cell r="BK137">
            <v>7</v>
          </cell>
          <cell r="BL137">
            <v>7</v>
          </cell>
          <cell r="BM137">
            <v>7</v>
          </cell>
          <cell r="BN137" t="str">
            <v>NR</v>
          </cell>
          <cell r="BO137" t="str">
            <v>NR</v>
          </cell>
          <cell r="BP137" t="str">
            <v>NR</v>
          </cell>
          <cell r="BQ137" t="str">
            <v>NR</v>
          </cell>
          <cell r="BR137" t="str">
            <v>NR</v>
          </cell>
          <cell r="BS137" t="str">
            <v>NR</v>
          </cell>
          <cell r="BT137" t="str">
            <v>NR</v>
          </cell>
          <cell r="BU137" t="str">
            <v>NR</v>
          </cell>
          <cell r="BV137" t="str">
            <v>NR</v>
          </cell>
          <cell r="BW137" t="str">
            <v>NR</v>
          </cell>
          <cell r="BX137">
            <v>7</v>
          </cell>
          <cell r="BY137" t="str">
            <v>NR</v>
          </cell>
          <cell r="BZ137">
            <v>7</v>
          </cell>
          <cell r="CA137" t="str">
            <v>NR</v>
          </cell>
          <cell r="CB137" t="str">
            <v>NR</v>
          </cell>
          <cell r="CC137">
            <v>7</v>
          </cell>
          <cell r="CD137" t="str">
            <v>NR</v>
          </cell>
        </row>
        <row r="138">
          <cell r="D138" t="str">
            <v>Honda</v>
          </cell>
          <cell r="E138" t="str">
            <v>Visa</v>
          </cell>
          <cell r="F138">
            <v>6</v>
          </cell>
          <cell r="G138">
            <v>8</v>
          </cell>
          <cell r="H138">
            <v>2</v>
          </cell>
          <cell r="I138">
            <v>6</v>
          </cell>
          <cell r="J138">
            <v>7</v>
          </cell>
          <cell r="K138">
            <v>9</v>
          </cell>
          <cell r="L138">
            <v>8</v>
          </cell>
          <cell r="M138">
            <v>46</v>
          </cell>
          <cell r="N138" t="str">
            <v>NR</v>
          </cell>
          <cell r="O138" t="str">
            <v>NR</v>
          </cell>
          <cell r="P138" t="str">
            <v>NR</v>
          </cell>
          <cell r="Q138" t="str">
            <v>NR</v>
          </cell>
          <cell r="R138" t="str">
            <v>NR</v>
          </cell>
          <cell r="S138" t="str">
            <v>NR</v>
          </cell>
          <cell r="T138" t="str">
            <v>NR</v>
          </cell>
          <cell r="U138" t="str">
            <v>NR</v>
          </cell>
          <cell r="V138" t="str">
            <v>NR</v>
          </cell>
          <cell r="W138" t="str">
            <v>NR</v>
          </cell>
          <cell r="X138">
            <v>9</v>
          </cell>
          <cell r="Y138" t="str">
            <v>NR</v>
          </cell>
          <cell r="Z138" t="str">
            <v>NR</v>
          </cell>
          <cell r="AA138">
            <v>8</v>
          </cell>
          <cell r="AB138" t="str">
            <v>NR</v>
          </cell>
          <cell r="AC138" t="str">
            <v>NR</v>
          </cell>
          <cell r="AD138" t="str">
            <v>NR</v>
          </cell>
          <cell r="AE138" t="str">
            <v>NR</v>
          </cell>
          <cell r="AF138" t="str">
            <v>NR</v>
          </cell>
          <cell r="AG138" t="str">
            <v>NR</v>
          </cell>
          <cell r="AH138" t="str">
            <v>NR</v>
          </cell>
          <cell r="AI138" t="str">
            <v>NR</v>
          </cell>
          <cell r="AJ138" t="str">
            <v>NR</v>
          </cell>
          <cell r="AK138" t="str">
            <v>NR</v>
          </cell>
          <cell r="AL138" t="str">
            <v>NR</v>
          </cell>
          <cell r="AM138" t="str">
            <v>NR</v>
          </cell>
          <cell r="AN138" t="str">
            <v>NR</v>
          </cell>
          <cell r="AO138" t="str">
            <v>NR</v>
          </cell>
          <cell r="AP138" t="str">
            <v>NR</v>
          </cell>
          <cell r="AQ138" t="str">
            <v>NR</v>
          </cell>
          <cell r="AS138">
            <v>6</v>
          </cell>
          <cell r="AT138">
            <v>8</v>
          </cell>
          <cell r="AU138">
            <v>2</v>
          </cell>
          <cell r="AV138">
            <v>5</v>
          </cell>
          <cell r="AW138">
            <v>5</v>
          </cell>
          <cell r="AX138">
            <v>8</v>
          </cell>
          <cell r="AY138">
            <v>9</v>
          </cell>
          <cell r="AZ138">
            <v>43</v>
          </cell>
          <cell r="BA138" t="str">
            <v>NR</v>
          </cell>
          <cell r="BB138" t="str">
            <v>NR</v>
          </cell>
          <cell r="BC138" t="str">
            <v>NR</v>
          </cell>
          <cell r="BD138" t="str">
            <v>NR</v>
          </cell>
          <cell r="BE138">
            <v>8</v>
          </cell>
          <cell r="BF138" t="str">
            <v>NR</v>
          </cell>
          <cell r="BG138" t="str">
            <v>NR</v>
          </cell>
          <cell r="BH138" t="str">
            <v>NR</v>
          </cell>
          <cell r="BI138" t="str">
            <v>NR</v>
          </cell>
          <cell r="BJ138" t="str">
            <v>NR</v>
          </cell>
          <cell r="BK138">
            <v>8</v>
          </cell>
          <cell r="BL138" t="str">
            <v>NR</v>
          </cell>
          <cell r="BM138" t="str">
            <v>NR</v>
          </cell>
          <cell r="BN138" t="str">
            <v>NR</v>
          </cell>
          <cell r="BO138" t="str">
            <v>NR</v>
          </cell>
          <cell r="BP138" t="str">
            <v>NR</v>
          </cell>
          <cell r="BQ138" t="str">
            <v>NR</v>
          </cell>
          <cell r="BR138" t="str">
            <v>NR</v>
          </cell>
          <cell r="BS138" t="str">
            <v>NR</v>
          </cell>
          <cell r="BT138" t="str">
            <v>NR</v>
          </cell>
          <cell r="BU138" t="str">
            <v>NR</v>
          </cell>
          <cell r="BV138" t="str">
            <v>NR</v>
          </cell>
          <cell r="BW138" t="str">
            <v>NR</v>
          </cell>
          <cell r="BX138" t="str">
            <v>NR</v>
          </cell>
          <cell r="BY138" t="str">
            <v>NR</v>
          </cell>
          <cell r="BZ138" t="str">
            <v>NR</v>
          </cell>
          <cell r="CA138" t="str">
            <v>NR</v>
          </cell>
          <cell r="CB138" t="str">
            <v>NR</v>
          </cell>
          <cell r="CC138" t="str">
            <v>NR</v>
          </cell>
          <cell r="CD138" t="str">
            <v>NR</v>
          </cell>
        </row>
        <row r="139">
          <cell r="D139" t="str">
            <v>Honda</v>
          </cell>
          <cell r="E139" t="str">
            <v>Visa</v>
          </cell>
          <cell r="F139">
            <v>5</v>
          </cell>
          <cell r="G139">
            <v>8</v>
          </cell>
          <cell r="H139">
            <v>5</v>
          </cell>
          <cell r="I139">
            <v>5</v>
          </cell>
          <cell r="J139">
            <v>5</v>
          </cell>
          <cell r="K139">
            <v>5</v>
          </cell>
          <cell r="L139">
            <v>5</v>
          </cell>
          <cell r="M139">
            <v>38</v>
          </cell>
          <cell r="N139" t="str">
            <v>NR</v>
          </cell>
          <cell r="O139">
            <v>8</v>
          </cell>
          <cell r="P139">
            <v>8</v>
          </cell>
          <cell r="Q139" t="str">
            <v>NR</v>
          </cell>
          <cell r="R139">
            <v>5</v>
          </cell>
          <cell r="S139" t="str">
            <v/>
          </cell>
          <cell r="T139" t="str">
            <v/>
          </cell>
          <cell r="U139" t="str">
            <v/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  <cell r="AN139" t="str">
            <v/>
          </cell>
          <cell r="AO139" t="str">
            <v/>
          </cell>
          <cell r="AP139" t="str">
            <v/>
          </cell>
          <cell r="AQ139" t="str">
            <v/>
          </cell>
          <cell r="AS139" t="str">
            <v/>
          </cell>
          <cell r="AT139" t="str">
            <v/>
          </cell>
          <cell r="AU139" t="str">
            <v/>
          </cell>
          <cell r="AV139" t="str">
            <v/>
          </cell>
          <cell r="AW139" t="str">
            <v/>
          </cell>
          <cell r="AX139" t="str">
            <v/>
          </cell>
          <cell r="AY139" t="str">
            <v/>
          </cell>
          <cell r="AZ139" t="str">
            <v/>
          </cell>
          <cell r="BA139" t="str">
            <v/>
          </cell>
          <cell r="BB139" t="str">
            <v/>
          </cell>
          <cell r="BC139" t="str">
            <v/>
          </cell>
          <cell r="BD139" t="str">
            <v/>
          </cell>
          <cell r="BE139" t="str">
            <v/>
          </cell>
          <cell r="BF139" t="str">
            <v/>
          </cell>
          <cell r="BG139" t="str">
            <v/>
          </cell>
          <cell r="BH139" t="str">
            <v/>
          </cell>
          <cell r="BI139" t="str">
            <v/>
          </cell>
          <cell r="BJ139" t="str">
            <v/>
          </cell>
          <cell r="BK139" t="str">
            <v/>
          </cell>
          <cell r="BL139" t="str">
            <v/>
          </cell>
          <cell r="BM139" t="str">
            <v/>
          </cell>
          <cell r="BN139" t="str">
            <v/>
          </cell>
          <cell r="BO139" t="str">
            <v/>
          </cell>
          <cell r="BP139" t="str">
            <v/>
          </cell>
          <cell r="BQ139" t="str">
            <v/>
          </cell>
          <cell r="BR139" t="str">
            <v/>
          </cell>
          <cell r="BS139" t="str">
            <v/>
          </cell>
          <cell r="BT139" t="str">
            <v/>
          </cell>
          <cell r="BU139" t="str">
            <v/>
          </cell>
          <cell r="BV139" t="str">
            <v/>
          </cell>
          <cell r="BW139" t="str">
            <v/>
          </cell>
          <cell r="BX139" t="str">
            <v/>
          </cell>
          <cell r="BY139" t="str">
            <v/>
          </cell>
          <cell r="BZ139" t="str">
            <v/>
          </cell>
          <cell r="CA139" t="str">
            <v/>
          </cell>
          <cell r="CB139" t="str">
            <v/>
          </cell>
          <cell r="CC139" t="str">
            <v/>
          </cell>
          <cell r="CD139" t="str">
            <v/>
          </cell>
        </row>
        <row r="140">
          <cell r="D140" t="str">
            <v>Honda</v>
          </cell>
          <cell r="E140" t="str">
            <v>Visa</v>
          </cell>
          <cell r="F140">
            <v>5</v>
          </cell>
          <cell r="G140">
            <v>5</v>
          </cell>
          <cell r="H140">
            <v>6</v>
          </cell>
          <cell r="I140">
            <v>5</v>
          </cell>
          <cell r="J140">
            <v>5</v>
          </cell>
          <cell r="K140">
            <v>5</v>
          </cell>
          <cell r="L140">
            <v>6</v>
          </cell>
          <cell r="M140">
            <v>37</v>
          </cell>
          <cell r="N140" t="str">
            <v>NR</v>
          </cell>
          <cell r="O140" t="str">
            <v>NR</v>
          </cell>
          <cell r="P140" t="str">
            <v>NR</v>
          </cell>
          <cell r="Q140" t="str">
            <v>NR</v>
          </cell>
          <cell r="R140" t="str">
            <v>NR</v>
          </cell>
          <cell r="S140" t="str">
            <v/>
          </cell>
          <cell r="T140" t="str">
            <v/>
          </cell>
          <cell r="U140" t="str">
            <v/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  <cell r="AN140" t="str">
            <v/>
          </cell>
          <cell r="AO140" t="str">
            <v/>
          </cell>
          <cell r="AP140" t="str">
            <v/>
          </cell>
          <cell r="AQ140" t="str">
            <v/>
          </cell>
          <cell r="AS140" t="str">
            <v/>
          </cell>
          <cell r="AT140" t="str">
            <v/>
          </cell>
          <cell r="AU140" t="str">
            <v/>
          </cell>
          <cell r="AV140" t="str">
            <v/>
          </cell>
          <cell r="AW140" t="str">
            <v/>
          </cell>
          <cell r="AX140" t="str">
            <v/>
          </cell>
          <cell r="AY140" t="str">
            <v/>
          </cell>
          <cell r="AZ140" t="str">
            <v/>
          </cell>
          <cell r="BA140" t="str">
            <v/>
          </cell>
          <cell r="BB140" t="str">
            <v/>
          </cell>
          <cell r="BC140" t="str">
            <v/>
          </cell>
          <cell r="BD140" t="str">
            <v/>
          </cell>
          <cell r="BE140" t="str">
            <v/>
          </cell>
          <cell r="BF140" t="str">
            <v/>
          </cell>
          <cell r="BG140" t="str">
            <v/>
          </cell>
          <cell r="BH140" t="str">
            <v/>
          </cell>
          <cell r="BI140" t="str">
            <v/>
          </cell>
          <cell r="BJ140" t="str">
            <v/>
          </cell>
          <cell r="BK140" t="str">
            <v/>
          </cell>
          <cell r="BL140" t="str">
            <v/>
          </cell>
          <cell r="BM140" t="str">
            <v/>
          </cell>
          <cell r="BN140" t="str">
            <v/>
          </cell>
          <cell r="BO140" t="str">
            <v/>
          </cell>
          <cell r="BP140" t="str">
            <v/>
          </cell>
          <cell r="BQ140" t="str">
            <v/>
          </cell>
          <cell r="BR140" t="str">
            <v/>
          </cell>
          <cell r="BS140" t="str">
            <v/>
          </cell>
          <cell r="BT140" t="str">
            <v/>
          </cell>
          <cell r="BU140" t="str">
            <v/>
          </cell>
          <cell r="BV140" t="str">
            <v/>
          </cell>
          <cell r="BW140" t="str">
            <v/>
          </cell>
          <cell r="BX140" t="str">
            <v/>
          </cell>
          <cell r="BY140" t="str">
            <v/>
          </cell>
          <cell r="BZ140" t="str">
            <v/>
          </cell>
          <cell r="CA140" t="str">
            <v/>
          </cell>
          <cell r="CB140" t="str">
            <v/>
          </cell>
          <cell r="CC140" t="str">
            <v/>
          </cell>
          <cell r="CD140" t="str">
            <v/>
          </cell>
        </row>
        <row r="141">
          <cell r="D141" t="str">
            <v>Honda</v>
          </cell>
          <cell r="E141" t="str">
            <v>Visa</v>
          </cell>
          <cell r="F141">
            <v>5</v>
          </cell>
          <cell r="G141">
            <v>7</v>
          </cell>
          <cell r="H141">
            <v>3</v>
          </cell>
          <cell r="I141">
            <v>2</v>
          </cell>
          <cell r="J141">
            <v>5</v>
          </cell>
          <cell r="K141">
            <v>7</v>
          </cell>
          <cell r="L141">
            <v>1</v>
          </cell>
          <cell r="M141">
            <v>30</v>
          </cell>
          <cell r="N141" t="str">
            <v/>
          </cell>
          <cell r="O141" t="str">
            <v/>
          </cell>
          <cell r="P141" t="str">
            <v/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 t="str">
            <v/>
          </cell>
          <cell r="W141" t="str">
            <v/>
          </cell>
          <cell r="X141" t="str">
            <v/>
          </cell>
          <cell r="Y141" t="str">
            <v/>
          </cell>
          <cell r="Z141" t="str">
            <v/>
          </cell>
          <cell r="AA141" t="str">
            <v/>
          </cell>
          <cell r="AB141" t="str">
            <v/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 t="str">
            <v/>
          </cell>
          <cell r="AN141" t="str">
            <v/>
          </cell>
          <cell r="AO141" t="str">
            <v/>
          </cell>
          <cell r="AP141" t="str">
            <v/>
          </cell>
          <cell r="AQ141" t="str">
            <v/>
          </cell>
          <cell r="AS141" t="str">
            <v/>
          </cell>
          <cell r="AT141" t="str">
            <v/>
          </cell>
          <cell r="AU141" t="str">
            <v/>
          </cell>
          <cell r="AV141" t="str">
            <v/>
          </cell>
          <cell r="AW141" t="str">
            <v/>
          </cell>
          <cell r="AX141" t="str">
            <v/>
          </cell>
          <cell r="AY141" t="str">
            <v/>
          </cell>
          <cell r="AZ141" t="str">
            <v/>
          </cell>
          <cell r="BA141" t="str">
            <v/>
          </cell>
          <cell r="BB141" t="str">
            <v/>
          </cell>
          <cell r="BC141" t="str">
            <v/>
          </cell>
          <cell r="BD141" t="str">
            <v/>
          </cell>
          <cell r="BE141" t="str">
            <v/>
          </cell>
          <cell r="BF141" t="str">
            <v/>
          </cell>
          <cell r="BG141" t="str">
            <v/>
          </cell>
          <cell r="BH141" t="str">
            <v/>
          </cell>
          <cell r="BI141" t="str">
            <v/>
          </cell>
          <cell r="BJ141" t="str">
            <v/>
          </cell>
          <cell r="BK141" t="str">
            <v/>
          </cell>
          <cell r="BL141" t="str">
            <v/>
          </cell>
          <cell r="BM141" t="str">
            <v/>
          </cell>
          <cell r="BN141" t="str">
            <v/>
          </cell>
          <cell r="BO141" t="str">
            <v/>
          </cell>
          <cell r="BP141" t="str">
            <v/>
          </cell>
          <cell r="BQ141" t="str">
            <v/>
          </cell>
          <cell r="BR141" t="str">
            <v/>
          </cell>
          <cell r="BS141" t="str">
            <v/>
          </cell>
          <cell r="BT141" t="str">
            <v/>
          </cell>
          <cell r="BU141" t="str">
            <v/>
          </cell>
          <cell r="BV141" t="str">
            <v/>
          </cell>
          <cell r="BW141" t="str">
            <v/>
          </cell>
          <cell r="BX141" t="str">
            <v/>
          </cell>
          <cell r="BY141" t="str">
            <v/>
          </cell>
          <cell r="BZ141" t="str">
            <v/>
          </cell>
          <cell r="CA141" t="str">
            <v/>
          </cell>
          <cell r="CB141" t="str">
            <v/>
          </cell>
          <cell r="CC141" t="str">
            <v/>
          </cell>
          <cell r="CD141" t="str">
            <v/>
          </cell>
        </row>
        <row r="142">
          <cell r="D142" t="str">
            <v>Honda</v>
          </cell>
          <cell r="E142" t="str">
            <v>Shell</v>
          </cell>
          <cell r="F142">
            <v>5</v>
          </cell>
          <cell r="G142">
            <v>8</v>
          </cell>
          <cell r="H142">
            <v>5</v>
          </cell>
          <cell r="I142">
            <v>6</v>
          </cell>
          <cell r="J142">
            <v>3</v>
          </cell>
          <cell r="K142">
            <v>3</v>
          </cell>
          <cell r="L142">
            <v>3</v>
          </cell>
          <cell r="M142">
            <v>33</v>
          </cell>
          <cell r="N142" t="str">
            <v>NR</v>
          </cell>
          <cell r="O142">
            <v>7</v>
          </cell>
          <cell r="P142">
            <v>9</v>
          </cell>
          <cell r="Q142">
            <v>6</v>
          </cell>
          <cell r="R142">
            <v>8</v>
          </cell>
          <cell r="S142" t="str">
            <v>NR</v>
          </cell>
          <cell r="T142" t="str">
            <v>NR</v>
          </cell>
          <cell r="U142" t="str">
            <v>NR</v>
          </cell>
          <cell r="V142" t="str">
            <v>NR</v>
          </cell>
          <cell r="W142">
            <v>8</v>
          </cell>
          <cell r="X142" t="str">
            <v>NR</v>
          </cell>
          <cell r="Y142" t="str">
            <v>NR</v>
          </cell>
          <cell r="Z142" t="str">
            <v>NR</v>
          </cell>
          <cell r="AA142" t="str">
            <v>NR</v>
          </cell>
          <cell r="AB142" t="str">
            <v>NR</v>
          </cell>
          <cell r="AC142">
            <v>8</v>
          </cell>
          <cell r="AD142" t="str">
            <v>NR</v>
          </cell>
          <cell r="AE142" t="str">
            <v>NR</v>
          </cell>
          <cell r="AF142" t="str">
            <v>NR</v>
          </cell>
          <cell r="AG142" t="str">
            <v>NR</v>
          </cell>
          <cell r="AH142" t="str">
            <v/>
          </cell>
          <cell r="AI142" t="str">
            <v/>
          </cell>
          <cell r="AJ142" t="str">
            <v/>
          </cell>
          <cell r="AK142" t="str">
            <v/>
          </cell>
          <cell r="AL142" t="str">
            <v/>
          </cell>
          <cell r="AM142" t="str">
            <v/>
          </cell>
          <cell r="AN142" t="str">
            <v/>
          </cell>
          <cell r="AO142" t="str">
            <v/>
          </cell>
          <cell r="AP142" t="str">
            <v/>
          </cell>
          <cell r="AQ142" t="str">
            <v/>
          </cell>
          <cell r="AS142" t="str">
            <v/>
          </cell>
          <cell r="AT142" t="str">
            <v/>
          </cell>
          <cell r="AU142" t="str">
            <v/>
          </cell>
          <cell r="AV142" t="str">
            <v/>
          </cell>
          <cell r="AW142" t="str">
            <v/>
          </cell>
          <cell r="AX142" t="str">
            <v/>
          </cell>
          <cell r="AY142" t="str">
            <v/>
          </cell>
          <cell r="AZ142" t="str">
            <v/>
          </cell>
          <cell r="BA142" t="str">
            <v/>
          </cell>
          <cell r="BB142" t="str">
            <v/>
          </cell>
          <cell r="BC142" t="str">
            <v/>
          </cell>
          <cell r="BD142" t="str">
            <v/>
          </cell>
          <cell r="BE142" t="str">
            <v/>
          </cell>
          <cell r="BF142" t="str">
            <v/>
          </cell>
          <cell r="BG142" t="str">
            <v/>
          </cell>
          <cell r="BH142" t="str">
            <v/>
          </cell>
          <cell r="BI142" t="str">
            <v/>
          </cell>
          <cell r="BJ142" t="str">
            <v/>
          </cell>
          <cell r="BK142" t="str">
            <v/>
          </cell>
          <cell r="BL142" t="str">
            <v/>
          </cell>
          <cell r="BM142" t="str">
            <v/>
          </cell>
          <cell r="BN142" t="str">
            <v/>
          </cell>
          <cell r="BO142" t="str">
            <v/>
          </cell>
          <cell r="BP142" t="str">
            <v/>
          </cell>
          <cell r="BQ142" t="str">
            <v/>
          </cell>
          <cell r="BR142" t="str">
            <v/>
          </cell>
          <cell r="BS142" t="str">
            <v/>
          </cell>
          <cell r="BT142" t="str">
            <v/>
          </cell>
          <cell r="BU142" t="str">
            <v/>
          </cell>
          <cell r="BV142" t="str">
            <v/>
          </cell>
          <cell r="BW142" t="str">
            <v/>
          </cell>
          <cell r="BX142" t="str">
            <v/>
          </cell>
          <cell r="BY142" t="str">
            <v/>
          </cell>
          <cell r="BZ142" t="str">
            <v/>
          </cell>
          <cell r="CA142" t="str">
            <v/>
          </cell>
          <cell r="CB142" t="str">
            <v/>
          </cell>
          <cell r="CC142" t="str">
            <v/>
          </cell>
          <cell r="CD142" t="str">
            <v/>
          </cell>
        </row>
        <row r="143">
          <cell r="D143" t="str">
            <v>Honda</v>
          </cell>
          <cell r="E143" t="str">
            <v>Shell</v>
          </cell>
          <cell r="F143">
            <v>8</v>
          </cell>
          <cell r="G143">
            <v>8</v>
          </cell>
          <cell r="H143">
            <v>8</v>
          </cell>
          <cell r="I143">
            <v>8</v>
          </cell>
          <cell r="J143">
            <v>8</v>
          </cell>
          <cell r="K143">
            <v>8</v>
          </cell>
          <cell r="L143">
            <v>8</v>
          </cell>
          <cell r="M143">
            <v>56</v>
          </cell>
          <cell r="N143" t="str">
            <v>NR</v>
          </cell>
          <cell r="O143">
            <v>6</v>
          </cell>
          <cell r="P143">
            <v>8</v>
          </cell>
          <cell r="Q143" t="str">
            <v>NR</v>
          </cell>
          <cell r="R143">
            <v>8</v>
          </cell>
          <cell r="S143" t="str">
            <v>NR</v>
          </cell>
          <cell r="T143" t="str">
            <v>NR</v>
          </cell>
          <cell r="U143" t="str">
            <v>NR</v>
          </cell>
          <cell r="V143" t="str">
            <v>NR</v>
          </cell>
          <cell r="W143" t="str">
            <v>NR</v>
          </cell>
          <cell r="X143" t="str">
            <v/>
          </cell>
          <cell r="Y143" t="str">
            <v/>
          </cell>
          <cell r="Z143" t="str">
            <v/>
          </cell>
          <cell r="AA143" t="str">
            <v/>
          </cell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 t="str">
            <v/>
          </cell>
          <cell r="AH143" t="str">
            <v/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  <cell r="AN143" t="str">
            <v/>
          </cell>
          <cell r="AO143" t="str">
            <v/>
          </cell>
          <cell r="AP143" t="str">
            <v/>
          </cell>
          <cell r="AQ143" t="str">
            <v/>
          </cell>
          <cell r="AS143" t="str">
            <v/>
          </cell>
          <cell r="AT143" t="str">
            <v/>
          </cell>
          <cell r="AU143" t="str">
            <v/>
          </cell>
          <cell r="AV143" t="str">
            <v/>
          </cell>
          <cell r="AW143" t="str">
            <v/>
          </cell>
          <cell r="AX143" t="str">
            <v/>
          </cell>
          <cell r="AY143" t="str">
            <v/>
          </cell>
          <cell r="AZ143" t="str">
            <v/>
          </cell>
          <cell r="BA143" t="str">
            <v/>
          </cell>
          <cell r="BB143" t="str">
            <v/>
          </cell>
          <cell r="BC143" t="str">
            <v/>
          </cell>
          <cell r="BD143" t="str">
            <v/>
          </cell>
          <cell r="BE143" t="str">
            <v/>
          </cell>
          <cell r="BF143" t="str">
            <v/>
          </cell>
          <cell r="BG143" t="str">
            <v/>
          </cell>
          <cell r="BH143" t="str">
            <v/>
          </cell>
          <cell r="BI143" t="str">
            <v/>
          </cell>
          <cell r="BJ143" t="str">
            <v/>
          </cell>
          <cell r="BK143" t="str">
            <v/>
          </cell>
          <cell r="BL143" t="str">
            <v/>
          </cell>
          <cell r="BM143" t="str">
            <v/>
          </cell>
          <cell r="BN143" t="str">
            <v/>
          </cell>
          <cell r="BO143" t="str">
            <v/>
          </cell>
          <cell r="BP143" t="str">
            <v/>
          </cell>
          <cell r="BQ143" t="str">
            <v/>
          </cell>
          <cell r="BR143" t="str">
            <v/>
          </cell>
          <cell r="BS143" t="str">
            <v/>
          </cell>
          <cell r="BT143" t="str">
            <v/>
          </cell>
          <cell r="BU143" t="str">
            <v/>
          </cell>
          <cell r="BV143" t="str">
            <v/>
          </cell>
          <cell r="BW143" t="str">
            <v/>
          </cell>
          <cell r="BX143" t="str">
            <v/>
          </cell>
          <cell r="BY143" t="str">
            <v/>
          </cell>
          <cell r="BZ143" t="str">
            <v/>
          </cell>
          <cell r="CA143" t="str">
            <v/>
          </cell>
          <cell r="CB143" t="str">
            <v/>
          </cell>
          <cell r="CC143" t="str">
            <v/>
          </cell>
          <cell r="CD143" t="str">
            <v/>
          </cell>
        </row>
        <row r="144">
          <cell r="D144" t="str">
            <v>Honda</v>
          </cell>
          <cell r="E144" t="str">
            <v>Shell</v>
          </cell>
          <cell r="F144">
            <v>5</v>
          </cell>
          <cell r="G144">
            <v>10</v>
          </cell>
          <cell r="H144">
            <v>1</v>
          </cell>
          <cell r="I144">
            <v>5</v>
          </cell>
          <cell r="J144">
            <v>1</v>
          </cell>
          <cell r="K144">
            <v>1</v>
          </cell>
          <cell r="L144">
            <v>1</v>
          </cell>
          <cell r="M144">
            <v>24</v>
          </cell>
          <cell r="N144" t="str">
            <v>NR</v>
          </cell>
          <cell r="O144">
            <v>10</v>
          </cell>
          <cell r="P144">
            <v>7</v>
          </cell>
          <cell r="Q144" t="str">
            <v>NR</v>
          </cell>
          <cell r="R144" t="str">
            <v>NR</v>
          </cell>
          <cell r="S144" t="str">
            <v>NR</v>
          </cell>
          <cell r="T144">
            <v>7</v>
          </cell>
          <cell r="U144" t="str">
            <v>NR</v>
          </cell>
          <cell r="V144" t="str">
            <v>NR</v>
          </cell>
          <cell r="W144">
            <v>10</v>
          </cell>
          <cell r="X144">
            <v>10</v>
          </cell>
          <cell r="Y144">
            <v>8</v>
          </cell>
          <cell r="Z144">
            <v>10</v>
          </cell>
          <cell r="AA144" t="str">
            <v>NR</v>
          </cell>
          <cell r="AB144" t="str">
            <v>NR</v>
          </cell>
          <cell r="AC144">
            <v>10</v>
          </cell>
          <cell r="AD144" t="str">
            <v>NR</v>
          </cell>
          <cell r="AE144" t="str">
            <v>NR</v>
          </cell>
          <cell r="AF144" t="str">
            <v>NR</v>
          </cell>
          <cell r="AG144">
            <v>8</v>
          </cell>
          <cell r="AH144">
            <v>8</v>
          </cell>
          <cell r="AI144">
            <v>9</v>
          </cell>
          <cell r="AJ144">
            <v>9</v>
          </cell>
          <cell r="AK144">
            <v>9</v>
          </cell>
          <cell r="AL144">
            <v>10</v>
          </cell>
          <cell r="AM144">
            <v>9</v>
          </cell>
          <cell r="AN144">
            <v>8</v>
          </cell>
          <cell r="AO144">
            <v>8</v>
          </cell>
          <cell r="AP144">
            <v>8</v>
          </cell>
          <cell r="AQ144" t="str">
            <v>NR</v>
          </cell>
          <cell r="AS144">
            <v>6</v>
          </cell>
          <cell r="AT144">
            <v>6</v>
          </cell>
          <cell r="AU144">
            <v>2</v>
          </cell>
          <cell r="AV144">
            <v>3</v>
          </cell>
          <cell r="AW144">
            <v>1</v>
          </cell>
          <cell r="AX144">
            <v>1</v>
          </cell>
          <cell r="AY144">
            <v>1</v>
          </cell>
          <cell r="AZ144">
            <v>20</v>
          </cell>
          <cell r="BA144" t="str">
            <v>NR</v>
          </cell>
          <cell r="BB144" t="str">
            <v>NR</v>
          </cell>
          <cell r="BC144">
            <v>6</v>
          </cell>
          <cell r="BD144" t="str">
            <v>NR</v>
          </cell>
          <cell r="BE144">
            <v>7</v>
          </cell>
          <cell r="BF144">
            <v>7</v>
          </cell>
          <cell r="BG144">
            <v>6</v>
          </cell>
          <cell r="BH144">
            <v>6</v>
          </cell>
          <cell r="BI144">
            <v>6</v>
          </cell>
          <cell r="BJ144">
            <v>3</v>
          </cell>
          <cell r="BK144">
            <v>5</v>
          </cell>
          <cell r="BL144">
            <v>4</v>
          </cell>
          <cell r="BM144">
            <v>6</v>
          </cell>
          <cell r="BN144">
            <v>6</v>
          </cell>
          <cell r="BO144" t="str">
            <v>NR</v>
          </cell>
          <cell r="BP144">
            <v>6</v>
          </cell>
          <cell r="BQ144" t="str">
            <v>NR</v>
          </cell>
          <cell r="BR144" t="str">
            <v>NR</v>
          </cell>
          <cell r="BS144">
            <v>7</v>
          </cell>
          <cell r="BT144">
            <v>4</v>
          </cell>
          <cell r="BU144" t="str">
            <v>NR</v>
          </cell>
          <cell r="BV144" t="str">
            <v>NR</v>
          </cell>
          <cell r="BW144" t="str">
            <v>NR</v>
          </cell>
          <cell r="BX144" t="str">
            <v>NR</v>
          </cell>
          <cell r="BY144">
            <v>9</v>
          </cell>
          <cell r="BZ144">
            <v>8</v>
          </cell>
          <cell r="CA144">
            <v>3</v>
          </cell>
          <cell r="CB144" t="str">
            <v>NR</v>
          </cell>
          <cell r="CC144" t="str">
            <v>NR</v>
          </cell>
          <cell r="CD144" t="str">
            <v>NR</v>
          </cell>
        </row>
        <row r="145">
          <cell r="D145" t="str">
            <v>Honda</v>
          </cell>
          <cell r="E145" t="str">
            <v>Pfizer</v>
          </cell>
          <cell r="F145">
            <v>5</v>
          </cell>
          <cell r="G145">
            <v>7</v>
          </cell>
          <cell r="H145">
            <v>5</v>
          </cell>
          <cell r="I145">
            <v>5</v>
          </cell>
          <cell r="J145">
            <v>5</v>
          </cell>
          <cell r="K145">
            <v>5</v>
          </cell>
          <cell r="L145">
            <v>4</v>
          </cell>
          <cell r="M145">
            <v>36</v>
          </cell>
          <cell r="N145" t="str">
            <v>NR</v>
          </cell>
          <cell r="O145" t="str">
            <v>NR</v>
          </cell>
          <cell r="P145" t="str">
            <v>NR</v>
          </cell>
          <cell r="Q145" t="str">
            <v>NR</v>
          </cell>
          <cell r="R145" t="str">
            <v>NR</v>
          </cell>
          <cell r="S145" t="str">
            <v/>
          </cell>
          <cell r="T145" t="str">
            <v/>
          </cell>
          <cell r="U145" t="str">
            <v/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 t="str">
            <v/>
          </cell>
          <cell r="AN145" t="str">
            <v/>
          </cell>
          <cell r="AO145" t="str">
            <v/>
          </cell>
          <cell r="AP145" t="str">
            <v/>
          </cell>
          <cell r="AQ145" t="str">
            <v/>
          </cell>
          <cell r="AS145" t="str">
            <v/>
          </cell>
          <cell r="AT145" t="str">
            <v/>
          </cell>
          <cell r="AU145" t="str">
            <v/>
          </cell>
          <cell r="AV145" t="str">
            <v/>
          </cell>
          <cell r="AW145" t="str">
            <v/>
          </cell>
          <cell r="AX145" t="str">
            <v/>
          </cell>
          <cell r="AY145" t="str">
            <v/>
          </cell>
          <cell r="AZ145" t="str">
            <v/>
          </cell>
          <cell r="BA145" t="str">
            <v/>
          </cell>
          <cell r="BB145" t="str">
            <v/>
          </cell>
          <cell r="BC145" t="str">
            <v/>
          </cell>
          <cell r="BD145" t="str">
            <v/>
          </cell>
          <cell r="BE145" t="str">
            <v/>
          </cell>
          <cell r="BF145" t="str">
            <v/>
          </cell>
          <cell r="BG145" t="str">
            <v/>
          </cell>
          <cell r="BH145" t="str">
            <v/>
          </cell>
          <cell r="BI145" t="str">
            <v/>
          </cell>
          <cell r="BJ145" t="str">
            <v/>
          </cell>
          <cell r="BK145" t="str">
            <v/>
          </cell>
          <cell r="BL145" t="str">
            <v/>
          </cell>
          <cell r="BM145" t="str">
            <v/>
          </cell>
          <cell r="BN145" t="str">
            <v/>
          </cell>
          <cell r="BO145" t="str">
            <v/>
          </cell>
          <cell r="BP145" t="str">
            <v/>
          </cell>
          <cell r="BQ145" t="str">
            <v/>
          </cell>
          <cell r="BR145" t="str">
            <v/>
          </cell>
          <cell r="BS145" t="str">
            <v/>
          </cell>
          <cell r="BT145" t="str">
            <v/>
          </cell>
          <cell r="BU145" t="str">
            <v/>
          </cell>
          <cell r="BV145" t="str">
            <v/>
          </cell>
          <cell r="BW145" t="str">
            <v/>
          </cell>
          <cell r="BX145" t="str">
            <v/>
          </cell>
          <cell r="BY145" t="str">
            <v/>
          </cell>
          <cell r="BZ145" t="str">
            <v/>
          </cell>
          <cell r="CA145" t="str">
            <v/>
          </cell>
          <cell r="CB145" t="str">
            <v/>
          </cell>
          <cell r="CC145" t="str">
            <v/>
          </cell>
          <cell r="CD145" t="str">
            <v/>
          </cell>
        </row>
        <row r="146">
          <cell r="D146" t="str">
            <v>Honda</v>
          </cell>
          <cell r="E146" t="str">
            <v>Pfizer</v>
          </cell>
          <cell r="F146">
            <v>7</v>
          </cell>
          <cell r="G146">
            <v>8</v>
          </cell>
          <cell r="H146">
            <v>6</v>
          </cell>
          <cell r="I146">
            <v>5</v>
          </cell>
          <cell r="J146">
            <v>8</v>
          </cell>
          <cell r="K146">
            <v>8</v>
          </cell>
          <cell r="L146">
            <v>5</v>
          </cell>
          <cell r="M146">
            <v>47</v>
          </cell>
          <cell r="N146" t="str">
            <v/>
          </cell>
          <cell r="O146" t="str">
            <v/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 t="str">
            <v/>
          </cell>
          <cell r="AN146" t="str">
            <v/>
          </cell>
          <cell r="AO146" t="str">
            <v/>
          </cell>
          <cell r="AP146" t="str">
            <v/>
          </cell>
          <cell r="AQ146" t="str">
            <v/>
          </cell>
          <cell r="AS146" t="str">
            <v/>
          </cell>
          <cell r="AT146" t="str">
            <v/>
          </cell>
          <cell r="AU146" t="str">
            <v/>
          </cell>
          <cell r="AV146" t="str">
            <v/>
          </cell>
          <cell r="AW146" t="str">
            <v/>
          </cell>
          <cell r="AX146" t="str">
            <v/>
          </cell>
          <cell r="AY146" t="str">
            <v/>
          </cell>
          <cell r="AZ146" t="str">
            <v/>
          </cell>
          <cell r="BA146" t="str">
            <v/>
          </cell>
          <cell r="BB146" t="str">
            <v/>
          </cell>
          <cell r="BC146" t="str">
            <v/>
          </cell>
          <cell r="BD146" t="str">
            <v/>
          </cell>
          <cell r="BE146" t="str">
            <v/>
          </cell>
          <cell r="BF146" t="str">
            <v/>
          </cell>
          <cell r="BG146" t="str">
            <v/>
          </cell>
          <cell r="BH146" t="str">
            <v/>
          </cell>
          <cell r="BI146" t="str">
            <v/>
          </cell>
          <cell r="BJ146" t="str">
            <v/>
          </cell>
          <cell r="BK146" t="str">
            <v/>
          </cell>
          <cell r="BL146" t="str">
            <v/>
          </cell>
          <cell r="BM146" t="str">
            <v/>
          </cell>
          <cell r="BN146" t="str">
            <v/>
          </cell>
          <cell r="BO146" t="str">
            <v/>
          </cell>
          <cell r="BP146" t="str">
            <v/>
          </cell>
          <cell r="BQ146" t="str">
            <v/>
          </cell>
          <cell r="BR146" t="str">
            <v/>
          </cell>
          <cell r="BS146" t="str">
            <v/>
          </cell>
          <cell r="BT146" t="str">
            <v/>
          </cell>
          <cell r="BU146" t="str">
            <v/>
          </cell>
          <cell r="BV146" t="str">
            <v/>
          </cell>
          <cell r="BW146" t="str">
            <v/>
          </cell>
          <cell r="BX146" t="str">
            <v/>
          </cell>
          <cell r="BY146" t="str">
            <v/>
          </cell>
          <cell r="BZ146" t="str">
            <v/>
          </cell>
          <cell r="CA146" t="str">
            <v/>
          </cell>
          <cell r="CB146" t="str">
            <v/>
          </cell>
          <cell r="CC146" t="str">
            <v/>
          </cell>
          <cell r="CD146" t="str">
            <v/>
          </cell>
        </row>
        <row r="147">
          <cell r="D147" t="str">
            <v>Honda</v>
          </cell>
          <cell r="E147" t="str">
            <v>Pfizer</v>
          </cell>
          <cell r="F147">
            <v>5</v>
          </cell>
          <cell r="G147">
            <v>5</v>
          </cell>
          <cell r="H147">
            <v>5</v>
          </cell>
          <cell r="I147">
            <v>5</v>
          </cell>
          <cell r="J147">
            <v>5</v>
          </cell>
          <cell r="K147">
            <v>2</v>
          </cell>
          <cell r="L147">
            <v>2</v>
          </cell>
          <cell r="M147">
            <v>29</v>
          </cell>
          <cell r="N147" t="str">
            <v>NR</v>
          </cell>
          <cell r="O147" t="str">
            <v>NR</v>
          </cell>
          <cell r="P147" t="str">
            <v>NR</v>
          </cell>
          <cell r="Q147" t="str">
            <v>NR</v>
          </cell>
          <cell r="R147" t="str">
            <v>NR</v>
          </cell>
          <cell r="S147" t="str">
            <v>NR</v>
          </cell>
          <cell r="T147" t="str">
            <v>NR</v>
          </cell>
          <cell r="U147" t="str">
            <v>NR</v>
          </cell>
          <cell r="V147" t="str">
            <v>NR</v>
          </cell>
          <cell r="W147" t="str">
            <v>NR</v>
          </cell>
          <cell r="X147" t="str">
            <v>NR</v>
          </cell>
          <cell r="Y147" t="str">
            <v>NR</v>
          </cell>
          <cell r="Z147" t="str">
            <v>NR</v>
          </cell>
          <cell r="AA147" t="str">
            <v>NR</v>
          </cell>
          <cell r="AB147" t="str">
            <v>NR</v>
          </cell>
          <cell r="AC147" t="str">
            <v>NR</v>
          </cell>
          <cell r="AD147" t="str">
            <v>NR</v>
          </cell>
          <cell r="AE147" t="str">
            <v>NR</v>
          </cell>
          <cell r="AF147" t="str">
            <v>NR</v>
          </cell>
          <cell r="AG147" t="str">
            <v>NR</v>
          </cell>
          <cell r="AH147" t="str">
            <v>NR</v>
          </cell>
          <cell r="AI147" t="str">
            <v>NR</v>
          </cell>
          <cell r="AJ147" t="str">
            <v>NR</v>
          </cell>
          <cell r="AK147" t="str">
            <v>NR</v>
          </cell>
          <cell r="AL147" t="str">
            <v>NR</v>
          </cell>
          <cell r="AM147" t="str">
            <v/>
          </cell>
          <cell r="AN147" t="str">
            <v/>
          </cell>
          <cell r="AO147" t="str">
            <v/>
          </cell>
          <cell r="AP147" t="str">
            <v/>
          </cell>
          <cell r="AQ147" t="str">
            <v/>
          </cell>
          <cell r="AS147" t="str">
            <v/>
          </cell>
          <cell r="AT147" t="str">
            <v/>
          </cell>
          <cell r="AU147" t="str">
            <v/>
          </cell>
          <cell r="AV147" t="str">
            <v/>
          </cell>
          <cell r="AW147" t="str">
            <v/>
          </cell>
          <cell r="AX147" t="str">
            <v/>
          </cell>
          <cell r="AY147" t="str">
            <v/>
          </cell>
          <cell r="AZ147" t="str">
            <v/>
          </cell>
          <cell r="BA147" t="str">
            <v/>
          </cell>
          <cell r="BB147" t="str">
            <v/>
          </cell>
          <cell r="BC147" t="str">
            <v/>
          </cell>
          <cell r="BD147" t="str">
            <v/>
          </cell>
          <cell r="BE147" t="str">
            <v/>
          </cell>
          <cell r="BF147" t="str">
            <v/>
          </cell>
          <cell r="BG147" t="str">
            <v/>
          </cell>
          <cell r="BH147" t="str">
            <v/>
          </cell>
          <cell r="BI147" t="str">
            <v/>
          </cell>
          <cell r="BJ147" t="str">
            <v/>
          </cell>
          <cell r="BK147" t="str">
            <v/>
          </cell>
          <cell r="BL147" t="str">
            <v/>
          </cell>
          <cell r="BM147" t="str">
            <v/>
          </cell>
          <cell r="BN147" t="str">
            <v/>
          </cell>
          <cell r="BO147" t="str">
            <v/>
          </cell>
          <cell r="BP147" t="str">
            <v/>
          </cell>
          <cell r="BQ147" t="str">
            <v/>
          </cell>
          <cell r="BR147" t="str">
            <v/>
          </cell>
          <cell r="BS147" t="str">
            <v/>
          </cell>
          <cell r="BT147" t="str">
            <v/>
          </cell>
          <cell r="BU147" t="str">
            <v/>
          </cell>
          <cell r="BV147" t="str">
            <v/>
          </cell>
          <cell r="BW147" t="str">
            <v/>
          </cell>
          <cell r="BX147" t="str">
            <v/>
          </cell>
          <cell r="BY147" t="str">
            <v/>
          </cell>
          <cell r="BZ147" t="str">
            <v/>
          </cell>
          <cell r="CA147" t="str">
            <v/>
          </cell>
          <cell r="CB147" t="str">
            <v/>
          </cell>
          <cell r="CC147" t="str">
            <v/>
          </cell>
          <cell r="CD147" t="str">
            <v/>
          </cell>
        </row>
      </sheetData>
      <sheetData sheetId="3" refreshError="1"/>
      <sheetData sheetId="4" refreshError="1"/>
      <sheetData sheetId="5">
        <row r="18">
          <cell r="Q18" t="str">
            <v>Mean</v>
          </cell>
        </row>
      </sheetData>
      <sheetData sheetId="6">
        <row r="18">
          <cell r="Q18" t="str">
            <v>Mean</v>
          </cell>
        </row>
      </sheetData>
      <sheetData sheetId="7">
        <row r="18">
          <cell r="Q18" t="str">
            <v>Mean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9"/>
  <sheetViews>
    <sheetView workbookViewId="0">
      <pane ySplit="1" topLeftCell="A101" activePane="bottomLeft" state="frozen"/>
      <selection pane="bottomLeft" activeCell="H119" sqref="H119:AU119"/>
    </sheetView>
  </sheetViews>
  <sheetFormatPr defaultRowHeight="15" x14ac:dyDescent="0.25"/>
  <sheetData>
    <row r="1" spans="1:5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1" t="s">
        <v>169</v>
      </c>
      <c r="Q1" s="1" t="s">
        <v>170</v>
      </c>
      <c r="R1" s="1" t="s">
        <v>171</v>
      </c>
      <c r="S1" s="1" t="s">
        <v>172</v>
      </c>
      <c r="T1" s="1" t="s">
        <v>173</v>
      </c>
      <c r="U1" s="1" t="s">
        <v>174</v>
      </c>
      <c r="V1" s="1" t="s">
        <v>175</v>
      </c>
      <c r="W1" s="1" t="s">
        <v>176</v>
      </c>
      <c r="X1" s="1" t="s">
        <v>177</v>
      </c>
      <c r="Y1" s="1" t="s">
        <v>178</v>
      </c>
      <c r="Z1" s="1" t="s">
        <v>179</v>
      </c>
      <c r="AA1" s="1" t="s">
        <v>180</v>
      </c>
      <c r="AB1" s="1" t="s">
        <v>181</v>
      </c>
      <c r="AC1" s="1" t="s">
        <v>182</v>
      </c>
      <c r="AD1" s="1" t="s">
        <v>183</v>
      </c>
      <c r="AE1" s="1" t="s">
        <v>184</v>
      </c>
      <c r="AF1" s="1" t="s">
        <v>185</v>
      </c>
      <c r="AG1" s="1" t="s">
        <v>186</v>
      </c>
      <c r="AH1" s="1" t="s">
        <v>187</v>
      </c>
      <c r="AI1" s="1" t="s">
        <v>188</v>
      </c>
      <c r="AJ1" s="1" t="s">
        <v>189</v>
      </c>
      <c r="AK1" s="1" t="s">
        <v>190</v>
      </c>
      <c r="AL1" s="1" t="s">
        <v>191</v>
      </c>
      <c r="AM1" s="1" t="s">
        <v>192</v>
      </c>
      <c r="AN1" s="1" t="s">
        <v>193</v>
      </c>
      <c r="AO1" s="1" t="s">
        <v>194</v>
      </c>
      <c r="AP1" s="1" t="s">
        <v>195</v>
      </c>
      <c r="AQ1" s="1" t="s">
        <v>196</v>
      </c>
      <c r="AR1" s="1" t="s">
        <v>197</v>
      </c>
      <c r="AS1" s="1" t="s">
        <v>198</v>
      </c>
      <c r="AT1" s="4" t="s">
        <v>15</v>
      </c>
      <c r="AU1" s="5" t="s">
        <v>16</v>
      </c>
      <c r="AV1" s="2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" t="s">
        <v>23</v>
      </c>
      <c r="BC1" s="6" t="s">
        <v>24</v>
      </c>
      <c r="BD1" s="6" t="s">
        <v>25</v>
      </c>
      <c r="BE1" s="6" t="s">
        <v>26</v>
      </c>
    </row>
    <row r="2" spans="1:57" x14ac:dyDescent="0.25">
      <c r="A2" s="7">
        <v>6.350775928866839E+17</v>
      </c>
      <c r="B2" s="8" t="s">
        <v>27</v>
      </c>
      <c r="C2" s="8" t="s">
        <v>199</v>
      </c>
      <c r="D2" s="8">
        <v>0.57499999999999996</v>
      </c>
      <c r="E2" s="9" t="s">
        <v>28</v>
      </c>
      <c r="F2" s="8">
        <v>1</v>
      </c>
      <c r="G2" s="8">
        <v>0</v>
      </c>
      <c r="H2" s="10">
        <v>4.5999999999999996</v>
      </c>
      <c r="I2" s="10">
        <v>5.1749999999999998</v>
      </c>
      <c r="J2" s="10">
        <v>3.4499999999999997</v>
      </c>
      <c r="K2" s="10">
        <v>2.875</v>
      </c>
      <c r="L2" s="10">
        <v>4.0249999999999995</v>
      </c>
      <c r="M2" s="10">
        <v>5.75</v>
      </c>
      <c r="N2" s="10">
        <v>4.5999999999999996</v>
      </c>
      <c r="O2" s="11">
        <v>30.474999999999998</v>
      </c>
      <c r="P2" s="12">
        <v>4.5999999999999996</v>
      </c>
      <c r="Q2" s="12">
        <v>4.5999999999999996</v>
      </c>
      <c r="R2" s="12">
        <v>5.75</v>
      </c>
      <c r="S2" s="12">
        <v>5.75</v>
      </c>
      <c r="T2" s="12" t="s">
        <v>35</v>
      </c>
      <c r="U2" s="12">
        <v>4.5999999999999996</v>
      </c>
      <c r="V2" s="12">
        <v>5.1749999999999998</v>
      </c>
      <c r="W2" s="12" t="s">
        <v>35</v>
      </c>
      <c r="X2" s="12" t="s">
        <v>35</v>
      </c>
      <c r="Y2" s="12">
        <v>5.1749999999999998</v>
      </c>
      <c r="Z2" s="12">
        <v>5.1749999999999998</v>
      </c>
      <c r="AA2" s="12">
        <v>4.0249999999999995</v>
      </c>
      <c r="AB2" s="12">
        <v>5.75</v>
      </c>
      <c r="AC2" s="12">
        <v>4.5999999999999996</v>
      </c>
      <c r="AD2" s="12">
        <v>5.75</v>
      </c>
      <c r="AE2" s="12" t="s">
        <v>35</v>
      </c>
      <c r="AF2" s="12" t="s">
        <v>35</v>
      </c>
      <c r="AG2" s="12">
        <v>4.5999999999999996</v>
      </c>
      <c r="AH2" s="12">
        <v>4.0249999999999995</v>
      </c>
      <c r="AI2" s="12" t="s">
        <v>35</v>
      </c>
      <c r="AJ2" s="12">
        <v>2.2999999999999998</v>
      </c>
      <c r="AK2" s="12" t="s">
        <v>35</v>
      </c>
      <c r="AL2" s="12" t="s">
        <v>35</v>
      </c>
      <c r="AM2" s="12">
        <v>5.1749999999999998</v>
      </c>
      <c r="AN2" s="12">
        <v>5.75</v>
      </c>
      <c r="AO2" s="12">
        <v>4.5999999999999996</v>
      </c>
      <c r="AP2" s="12" t="s">
        <v>35</v>
      </c>
      <c r="AQ2" s="12" t="s">
        <v>35</v>
      </c>
      <c r="AR2" s="12" t="s">
        <v>35</v>
      </c>
      <c r="AS2" s="12" t="s">
        <v>35</v>
      </c>
      <c r="AT2" s="13">
        <v>0.66500000000000004</v>
      </c>
      <c r="AU2" s="14">
        <v>0.38237499999999996</v>
      </c>
      <c r="AV2" s="9"/>
      <c r="AW2" s="8" t="s">
        <v>29</v>
      </c>
      <c r="AX2" s="8" t="s">
        <v>30</v>
      </c>
      <c r="AY2" s="8" t="s">
        <v>31</v>
      </c>
      <c r="AZ2" s="8" t="s">
        <v>32</v>
      </c>
      <c r="BA2" s="8" t="s">
        <v>33</v>
      </c>
      <c r="BB2" s="8" t="s">
        <v>34</v>
      </c>
      <c r="BC2" s="15">
        <v>41450.343618847175</v>
      </c>
      <c r="BD2" s="15">
        <v>41450.350176325483</v>
      </c>
      <c r="BE2" s="15">
        <v>41450.350176325483</v>
      </c>
    </row>
    <row r="3" spans="1:57" x14ac:dyDescent="0.25">
      <c r="A3" s="7">
        <v>6.3507760059970202E+17</v>
      </c>
      <c r="B3" s="8" t="s">
        <v>27</v>
      </c>
      <c r="C3" s="8" t="s">
        <v>199</v>
      </c>
      <c r="D3" s="8">
        <v>0.57499999999999996</v>
      </c>
      <c r="E3" s="9" t="s">
        <v>28</v>
      </c>
      <c r="F3" s="8">
        <v>1</v>
      </c>
      <c r="G3" s="8">
        <v>0</v>
      </c>
      <c r="H3" s="10">
        <v>4.0249999999999995</v>
      </c>
      <c r="I3" s="10">
        <v>2.2999999999999998</v>
      </c>
      <c r="J3" s="10">
        <v>4.0249999999999995</v>
      </c>
      <c r="K3" s="10">
        <v>2.2999999999999998</v>
      </c>
      <c r="L3" s="10">
        <v>2.875</v>
      </c>
      <c r="M3" s="10">
        <v>1.7249999999999999</v>
      </c>
      <c r="N3" s="10">
        <v>1.7249999999999999</v>
      </c>
      <c r="O3" s="11">
        <v>18.974999999999998</v>
      </c>
      <c r="P3" s="12" t="s">
        <v>35</v>
      </c>
      <c r="Q3" s="12" t="s">
        <v>35</v>
      </c>
      <c r="R3" s="12" t="s">
        <v>35</v>
      </c>
      <c r="S3" s="12" t="s">
        <v>35</v>
      </c>
      <c r="T3" s="12" t="s">
        <v>35</v>
      </c>
      <c r="U3" s="12" t="s">
        <v>35</v>
      </c>
      <c r="V3" s="12" t="s">
        <v>35</v>
      </c>
      <c r="W3" s="12" t="s">
        <v>35</v>
      </c>
      <c r="X3" s="12" t="s">
        <v>35</v>
      </c>
      <c r="Y3" s="12" t="s">
        <v>35</v>
      </c>
      <c r="Z3" s="12" t="s">
        <v>35</v>
      </c>
      <c r="AA3" s="12">
        <v>1.1499999999999999</v>
      </c>
      <c r="AB3" s="12" t="s">
        <v>35</v>
      </c>
      <c r="AC3" s="12" t="s">
        <v>35</v>
      </c>
      <c r="AD3" s="12" t="s">
        <v>35</v>
      </c>
      <c r="AE3" s="12" t="s">
        <v>35</v>
      </c>
      <c r="AF3" s="12" t="s">
        <v>35</v>
      </c>
      <c r="AG3" s="12" t="s">
        <v>35</v>
      </c>
      <c r="AH3" s="12" t="s">
        <v>35</v>
      </c>
      <c r="AI3" s="12" t="s">
        <v>35</v>
      </c>
      <c r="AJ3" s="12" t="s">
        <v>35</v>
      </c>
      <c r="AK3" s="12" t="s">
        <v>35</v>
      </c>
      <c r="AL3" s="12" t="s">
        <v>35</v>
      </c>
      <c r="AM3" s="12" t="s">
        <v>35</v>
      </c>
      <c r="AN3" s="12" t="s">
        <v>35</v>
      </c>
      <c r="AO3" s="12" t="s">
        <v>35</v>
      </c>
      <c r="AP3" s="12" t="s">
        <v>35</v>
      </c>
      <c r="AQ3" s="12" t="s">
        <v>35</v>
      </c>
      <c r="AR3" s="12" t="s">
        <v>35</v>
      </c>
      <c r="AS3" s="12" t="s">
        <v>35</v>
      </c>
      <c r="AT3" s="13" t="s">
        <v>35</v>
      </c>
      <c r="AU3" s="14" t="s">
        <v>35</v>
      </c>
      <c r="AV3" s="9"/>
      <c r="AW3" s="8" t="s">
        <v>35</v>
      </c>
      <c r="AX3" s="8" t="s">
        <v>35</v>
      </c>
      <c r="AY3" s="8" t="s">
        <v>35</v>
      </c>
      <c r="AZ3" s="8" t="s">
        <v>35</v>
      </c>
      <c r="BA3" s="8" t="s">
        <v>35</v>
      </c>
      <c r="BB3" s="8"/>
      <c r="BC3" s="15">
        <v>41450.352545951471</v>
      </c>
      <c r="BD3" s="15"/>
      <c r="BE3" s="15">
        <v>41450.354449537153</v>
      </c>
    </row>
    <row r="4" spans="1:57" x14ac:dyDescent="0.25">
      <c r="A4" s="7">
        <v>6.3507761709035878E+17</v>
      </c>
      <c r="B4" s="8" t="s">
        <v>27</v>
      </c>
      <c r="C4" s="8" t="s">
        <v>199</v>
      </c>
      <c r="D4" s="8">
        <v>0.57499999999999996</v>
      </c>
      <c r="E4" s="9" t="s">
        <v>28</v>
      </c>
      <c r="F4" s="8">
        <v>1</v>
      </c>
      <c r="G4" s="8">
        <v>0</v>
      </c>
      <c r="H4" s="10">
        <v>4.5999999999999996</v>
      </c>
      <c r="I4" s="10">
        <v>4.5999999999999996</v>
      </c>
      <c r="J4" s="10">
        <v>4.5999999999999996</v>
      </c>
      <c r="K4" s="10">
        <v>3.4499999999999997</v>
      </c>
      <c r="L4" s="10">
        <v>3.4499999999999997</v>
      </c>
      <c r="M4" s="10">
        <v>3.4499999999999997</v>
      </c>
      <c r="N4" s="10">
        <v>3.4499999999999997</v>
      </c>
      <c r="O4" s="11">
        <v>27.599999999999998</v>
      </c>
      <c r="P4" s="12" t="s">
        <v>35</v>
      </c>
      <c r="Q4" s="12" t="s">
        <v>35</v>
      </c>
      <c r="R4" s="12" t="s">
        <v>35</v>
      </c>
      <c r="S4" s="12" t="s">
        <v>35</v>
      </c>
      <c r="T4" s="12" t="s">
        <v>35</v>
      </c>
      <c r="U4" s="12" t="s">
        <v>35</v>
      </c>
      <c r="V4" s="12" t="s">
        <v>35</v>
      </c>
      <c r="W4" s="12" t="s">
        <v>35</v>
      </c>
      <c r="X4" s="12" t="s">
        <v>35</v>
      </c>
      <c r="Y4" s="12" t="s">
        <v>35</v>
      </c>
      <c r="Z4" s="12" t="s">
        <v>35</v>
      </c>
      <c r="AA4" s="12" t="s">
        <v>35</v>
      </c>
      <c r="AB4" s="12" t="s">
        <v>35</v>
      </c>
      <c r="AC4" s="12" t="s">
        <v>35</v>
      </c>
      <c r="AD4" s="12" t="s">
        <v>35</v>
      </c>
      <c r="AE4" s="12" t="s">
        <v>35</v>
      </c>
      <c r="AF4" s="12" t="s">
        <v>35</v>
      </c>
      <c r="AG4" s="12" t="s">
        <v>35</v>
      </c>
      <c r="AH4" s="12" t="s">
        <v>35</v>
      </c>
      <c r="AI4" s="12" t="s">
        <v>35</v>
      </c>
      <c r="AJ4" s="12" t="s">
        <v>35</v>
      </c>
      <c r="AK4" s="12" t="s">
        <v>35</v>
      </c>
      <c r="AL4" s="12" t="s">
        <v>35</v>
      </c>
      <c r="AM4" s="12" t="s">
        <v>35</v>
      </c>
      <c r="AN4" s="12" t="s">
        <v>35</v>
      </c>
      <c r="AO4" s="12" t="s">
        <v>35</v>
      </c>
      <c r="AP4" s="12" t="s">
        <v>35</v>
      </c>
      <c r="AQ4" s="12" t="s">
        <v>35</v>
      </c>
      <c r="AR4" s="12" t="s">
        <v>35</v>
      </c>
      <c r="AS4" s="12" t="s">
        <v>35</v>
      </c>
      <c r="AT4" s="13" t="s">
        <v>35</v>
      </c>
      <c r="AU4" s="14" t="s">
        <v>35</v>
      </c>
      <c r="AV4" s="9"/>
      <c r="AW4" s="8" t="s">
        <v>35</v>
      </c>
      <c r="AX4" s="8" t="s">
        <v>35</v>
      </c>
      <c r="AY4" s="8" t="s">
        <v>35</v>
      </c>
      <c r="AZ4" s="8" t="s">
        <v>35</v>
      </c>
      <c r="BA4" s="8" t="s">
        <v>35</v>
      </c>
      <c r="BB4" s="8"/>
      <c r="BC4" s="15">
        <v>41450.371632359733</v>
      </c>
      <c r="BD4" s="15"/>
      <c r="BE4" s="15">
        <v>41450.372485218861</v>
      </c>
    </row>
    <row r="5" spans="1:57" x14ac:dyDescent="0.25">
      <c r="A5" s="7">
        <v>6.350776341069687E+17</v>
      </c>
      <c r="B5" s="8" t="s">
        <v>27</v>
      </c>
      <c r="C5" s="8" t="s">
        <v>199</v>
      </c>
      <c r="D5" s="8">
        <v>0.57499999999999996</v>
      </c>
      <c r="E5" s="9" t="s">
        <v>28</v>
      </c>
      <c r="F5" s="8">
        <v>1</v>
      </c>
      <c r="G5" s="8">
        <v>0</v>
      </c>
      <c r="H5" s="10">
        <v>4.5999999999999996</v>
      </c>
      <c r="I5" s="10">
        <v>3.4499999999999997</v>
      </c>
      <c r="J5" s="10">
        <v>4.0249999999999995</v>
      </c>
      <c r="K5" s="10">
        <v>3.4499999999999997</v>
      </c>
      <c r="L5" s="10">
        <v>4.0249999999999995</v>
      </c>
      <c r="M5" s="10">
        <v>0.57499999999999996</v>
      </c>
      <c r="N5" s="10">
        <v>4.0249999999999995</v>
      </c>
      <c r="O5" s="11">
        <v>24.15</v>
      </c>
      <c r="P5" s="12" t="s">
        <v>35</v>
      </c>
      <c r="Q5" s="12" t="s">
        <v>35</v>
      </c>
      <c r="R5" s="12">
        <v>4.5999999999999996</v>
      </c>
      <c r="S5" s="12" t="s">
        <v>35</v>
      </c>
      <c r="T5" s="12">
        <v>4.0249999999999995</v>
      </c>
      <c r="U5" s="12">
        <v>4.0249999999999995</v>
      </c>
      <c r="V5" s="12" t="s">
        <v>35</v>
      </c>
      <c r="W5" s="12">
        <v>4.0249999999999995</v>
      </c>
      <c r="X5" s="12" t="s">
        <v>35</v>
      </c>
      <c r="Y5" s="12">
        <v>4.0249999999999995</v>
      </c>
      <c r="Z5" s="12">
        <v>4.5999999999999996</v>
      </c>
      <c r="AA5" s="12">
        <v>3.4499999999999997</v>
      </c>
      <c r="AB5" s="12">
        <v>3.4499999999999997</v>
      </c>
      <c r="AC5" s="12">
        <v>4.5999999999999996</v>
      </c>
      <c r="AD5" s="12" t="s">
        <v>35</v>
      </c>
      <c r="AE5" s="12" t="s">
        <v>35</v>
      </c>
      <c r="AF5" s="12">
        <v>5.1749999999999998</v>
      </c>
      <c r="AG5" s="12">
        <v>3.4499999999999997</v>
      </c>
      <c r="AH5" s="12">
        <v>4.0249999999999995</v>
      </c>
      <c r="AI5" s="12">
        <v>2.875</v>
      </c>
      <c r="AJ5" s="12" t="s">
        <v>35</v>
      </c>
      <c r="AK5" s="12" t="s">
        <v>35</v>
      </c>
      <c r="AL5" s="12" t="s">
        <v>35</v>
      </c>
      <c r="AM5" s="12" t="s">
        <v>35</v>
      </c>
      <c r="AN5" s="12" t="s">
        <v>35</v>
      </c>
      <c r="AO5" s="12" t="s">
        <v>35</v>
      </c>
      <c r="AP5" s="12" t="s">
        <v>35</v>
      </c>
      <c r="AQ5" s="12" t="s">
        <v>35</v>
      </c>
      <c r="AR5" s="12" t="s">
        <v>35</v>
      </c>
      <c r="AS5" s="12" t="s">
        <v>35</v>
      </c>
      <c r="AT5" s="13" t="s">
        <v>35</v>
      </c>
      <c r="AU5" s="14" t="s">
        <v>35</v>
      </c>
      <c r="AV5" s="9"/>
      <c r="AW5" s="8" t="s">
        <v>35</v>
      </c>
      <c r="AX5" s="8" t="s">
        <v>35</v>
      </c>
      <c r="AY5" s="8" t="s">
        <v>35</v>
      </c>
      <c r="AZ5" s="8" t="s">
        <v>35</v>
      </c>
      <c r="BA5" s="8" t="s">
        <v>35</v>
      </c>
      <c r="BB5" s="8"/>
      <c r="BC5" s="15">
        <v>41450.39132751002</v>
      </c>
      <c r="BD5" s="15"/>
      <c r="BE5" s="15">
        <v>41450.394172001361</v>
      </c>
    </row>
    <row r="6" spans="1:57" x14ac:dyDescent="0.25">
      <c r="A6" s="7">
        <v>6.3507764394701069E+17</v>
      </c>
      <c r="B6" s="8" t="s">
        <v>27</v>
      </c>
      <c r="C6" s="8" t="s">
        <v>199</v>
      </c>
      <c r="D6" s="8">
        <v>0.57499999999999996</v>
      </c>
      <c r="E6" s="9" t="s">
        <v>28</v>
      </c>
      <c r="F6" s="8">
        <v>1</v>
      </c>
      <c r="G6" s="8">
        <v>0</v>
      </c>
      <c r="H6" s="10">
        <v>4.5999999999999996</v>
      </c>
      <c r="I6" s="10">
        <v>3.4499999999999997</v>
      </c>
      <c r="J6" s="10">
        <v>3.4499999999999997</v>
      </c>
      <c r="K6" s="10">
        <v>2.875</v>
      </c>
      <c r="L6" s="10">
        <v>2.875</v>
      </c>
      <c r="M6" s="10">
        <v>1.7249999999999999</v>
      </c>
      <c r="N6" s="10">
        <v>1.1499999999999999</v>
      </c>
      <c r="O6" s="11">
        <v>20.125</v>
      </c>
      <c r="P6" s="12" t="s">
        <v>35</v>
      </c>
      <c r="Q6" s="12" t="s">
        <v>35</v>
      </c>
      <c r="R6" s="12" t="s">
        <v>35</v>
      </c>
      <c r="S6" s="12" t="s">
        <v>35</v>
      </c>
      <c r="T6" s="12" t="s">
        <v>35</v>
      </c>
      <c r="U6" s="12" t="s">
        <v>35</v>
      </c>
      <c r="V6" s="12" t="s">
        <v>35</v>
      </c>
      <c r="W6" s="12" t="s">
        <v>35</v>
      </c>
      <c r="X6" s="12" t="s">
        <v>35</v>
      </c>
      <c r="Y6" s="12" t="s">
        <v>35</v>
      </c>
      <c r="Z6" s="12" t="s">
        <v>35</v>
      </c>
      <c r="AA6" s="12" t="s">
        <v>35</v>
      </c>
      <c r="AB6" s="12" t="s">
        <v>35</v>
      </c>
      <c r="AC6" s="12" t="s">
        <v>35</v>
      </c>
      <c r="AD6" s="12" t="s">
        <v>35</v>
      </c>
      <c r="AE6" s="12" t="s">
        <v>35</v>
      </c>
      <c r="AF6" s="12" t="s">
        <v>35</v>
      </c>
      <c r="AG6" s="12" t="s">
        <v>35</v>
      </c>
      <c r="AH6" s="12" t="s">
        <v>35</v>
      </c>
      <c r="AI6" s="12" t="s">
        <v>35</v>
      </c>
      <c r="AJ6" s="12" t="s">
        <v>35</v>
      </c>
      <c r="AK6" s="12" t="s">
        <v>35</v>
      </c>
      <c r="AL6" s="12" t="s">
        <v>35</v>
      </c>
      <c r="AM6" s="12" t="s">
        <v>35</v>
      </c>
      <c r="AN6" s="12" t="s">
        <v>35</v>
      </c>
      <c r="AO6" s="12" t="s">
        <v>35</v>
      </c>
      <c r="AP6" s="12" t="s">
        <v>35</v>
      </c>
      <c r="AQ6" s="12" t="s">
        <v>35</v>
      </c>
      <c r="AR6" s="12" t="s">
        <v>35</v>
      </c>
      <c r="AS6" s="12" t="s">
        <v>35</v>
      </c>
      <c r="AT6" s="13" t="s">
        <v>35</v>
      </c>
      <c r="AU6" s="14" t="s">
        <v>35</v>
      </c>
      <c r="AV6" s="9"/>
      <c r="AW6" s="8" t="s">
        <v>35</v>
      </c>
      <c r="AX6" s="8" t="s">
        <v>35</v>
      </c>
      <c r="AY6" s="8" t="s">
        <v>35</v>
      </c>
      <c r="AZ6" s="8" t="s">
        <v>35</v>
      </c>
      <c r="BA6" s="8" t="s">
        <v>35</v>
      </c>
      <c r="BB6" s="8"/>
      <c r="BC6" s="15">
        <v>41450.402716447621</v>
      </c>
      <c r="BD6" s="15"/>
      <c r="BE6" s="15">
        <v>41450.403773673708</v>
      </c>
    </row>
    <row r="7" spans="1:57" x14ac:dyDescent="0.25">
      <c r="A7" s="7">
        <v>6.3507779010487654E+17</v>
      </c>
      <c r="B7" s="8" t="s">
        <v>27</v>
      </c>
      <c r="C7" s="8" t="s">
        <v>199</v>
      </c>
      <c r="D7" s="8">
        <v>0.57499999999999996</v>
      </c>
      <c r="E7" s="9" t="s">
        <v>28</v>
      </c>
      <c r="F7" s="8">
        <v>1</v>
      </c>
      <c r="G7" s="8">
        <v>0</v>
      </c>
      <c r="H7" s="10">
        <v>1.7249999999999999</v>
      </c>
      <c r="I7" s="10">
        <v>2.875</v>
      </c>
      <c r="J7" s="10">
        <v>4.5999999999999996</v>
      </c>
      <c r="K7" s="10">
        <v>4.0249999999999995</v>
      </c>
      <c r="L7" s="10">
        <v>4.0249999999999995</v>
      </c>
      <c r="M7" s="10">
        <v>4.0249999999999995</v>
      </c>
      <c r="N7" s="10">
        <v>2.875</v>
      </c>
      <c r="O7" s="11">
        <v>24.15</v>
      </c>
      <c r="P7" s="12" t="s">
        <v>35</v>
      </c>
      <c r="Q7" s="12" t="s">
        <v>35</v>
      </c>
      <c r="R7" s="12">
        <v>4.5999999999999996</v>
      </c>
      <c r="S7" s="12">
        <v>1.1499999999999999</v>
      </c>
      <c r="T7" s="12">
        <v>4.5999999999999996</v>
      </c>
      <c r="U7" s="12">
        <v>4.0249999999999995</v>
      </c>
      <c r="V7" s="12" t="s">
        <v>35</v>
      </c>
      <c r="W7" s="12">
        <v>4.5999999999999996</v>
      </c>
      <c r="X7" s="12">
        <v>3.4499999999999997</v>
      </c>
      <c r="Y7" s="12">
        <v>2.2999999999999998</v>
      </c>
      <c r="Z7" s="12">
        <v>1.1499999999999999</v>
      </c>
      <c r="AA7" s="12">
        <v>1.1499999999999999</v>
      </c>
      <c r="AB7" s="12">
        <v>4.0249999999999995</v>
      </c>
      <c r="AC7" s="12" t="s">
        <v>35</v>
      </c>
      <c r="AD7" s="12">
        <v>4.5999999999999996</v>
      </c>
      <c r="AE7" s="12" t="s">
        <v>35</v>
      </c>
      <c r="AF7" s="12" t="s">
        <v>35</v>
      </c>
      <c r="AG7" s="12" t="s">
        <v>35</v>
      </c>
      <c r="AH7" s="12">
        <v>4.5999999999999996</v>
      </c>
      <c r="AI7" s="12">
        <v>4.5999999999999996</v>
      </c>
      <c r="AJ7" s="12">
        <v>4.0249999999999995</v>
      </c>
      <c r="AK7" s="12">
        <v>4.5999999999999996</v>
      </c>
      <c r="AL7" s="12" t="s">
        <v>35</v>
      </c>
      <c r="AM7" s="12">
        <v>4.5999999999999996</v>
      </c>
      <c r="AN7" s="12">
        <v>5.1749999999999998</v>
      </c>
      <c r="AO7" s="12">
        <v>4.5999999999999996</v>
      </c>
      <c r="AP7" s="12" t="s">
        <v>35</v>
      </c>
      <c r="AQ7" s="12">
        <v>4.0249999999999995</v>
      </c>
      <c r="AR7" s="12" t="s">
        <v>35</v>
      </c>
      <c r="AS7" s="12">
        <v>4.0249999999999995</v>
      </c>
      <c r="AT7" s="13">
        <v>0.52275641025641029</v>
      </c>
      <c r="AU7" s="14">
        <v>0.3005849358974359</v>
      </c>
      <c r="AV7" s="9"/>
      <c r="AW7" s="8" t="s">
        <v>29</v>
      </c>
      <c r="AX7" s="8" t="s">
        <v>30</v>
      </c>
      <c r="AY7" s="8" t="s">
        <v>36</v>
      </c>
      <c r="AZ7" s="8" t="s">
        <v>36</v>
      </c>
      <c r="BA7" s="8" t="s">
        <v>33</v>
      </c>
      <c r="BB7" s="8" t="s">
        <v>37</v>
      </c>
      <c r="BC7" s="15">
        <v>41450.571880644107</v>
      </c>
      <c r="BD7" s="15">
        <v>41450.579795451667</v>
      </c>
      <c r="BE7" s="15">
        <v>41450.579795089987</v>
      </c>
    </row>
    <row r="8" spans="1:57" x14ac:dyDescent="0.25">
      <c r="A8" s="7">
        <v>6.3507953368053261E+17</v>
      </c>
      <c r="B8" s="8" t="s">
        <v>27</v>
      </c>
      <c r="C8" s="8" t="s">
        <v>199</v>
      </c>
      <c r="D8" s="8">
        <v>0.57499999999999996</v>
      </c>
      <c r="E8" s="9" t="s">
        <v>28</v>
      </c>
      <c r="F8" s="8">
        <v>1</v>
      </c>
      <c r="G8" s="8">
        <v>0</v>
      </c>
      <c r="H8" s="10">
        <v>4.0249999999999995</v>
      </c>
      <c r="I8" s="10">
        <v>4.0249999999999995</v>
      </c>
      <c r="J8" s="10">
        <v>0.57499999999999996</v>
      </c>
      <c r="K8" s="10">
        <v>1.7249999999999999</v>
      </c>
      <c r="L8" s="10">
        <v>0.57499999999999996</v>
      </c>
      <c r="M8" s="10">
        <v>0.57499999999999996</v>
      </c>
      <c r="N8" s="10">
        <v>0.57499999999999996</v>
      </c>
      <c r="O8" s="11">
        <v>12.074999999999999</v>
      </c>
      <c r="P8" s="12">
        <v>0.57499999999999996</v>
      </c>
      <c r="Q8" s="12" t="s">
        <v>35</v>
      </c>
      <c r="R8" s="12">
        <v>4.0249999999999995</v>
      </c>
      <c r="S8" s="12">
        <v>5.75</v>
      </c>
      <c r="T8" s="12">
        <v>2.875</v>
      </c>
      <c r="U8" s="12">
        <v>2.875</v>
      </c>
      <c r="V8" s="12">
        <v>4.5999999999999996</v>
      </c>
      <c r="W8" s="12" t="s">
        <v>35</v>
      </c>
      <c r="X8" s="12">
        <v>0.57499999999999996</v>
      </c>
      <c r="Y8" s="12">
        <v>1.1499999999999999</v>
      </c>
      <c r="Z8" s="12">
        <v>2.875</v>
      </c>
      <c r="AA8" s="12" t="s">
        <v>35</v>
      </c>
      <c r="AB8" s="12" t="s">
        <v>35</v>
      </c>
      <c r="AC8" s="12" t="s">
        <v>35</v>
      </c>
      <c r="AD8" s="12">
        <v>5.75</v>
      </c>
      <c r="AE8" s="12">
        <v>5.1749999999999998</v>
      </c>
      <c r="AF8" s="12" t="s">
        <v>35</v>
      </c>
      <c r="AG8" s="12">
        <v>2.2999999999999998</v>
      </c>
      <c r="AH8" s="12">
        <v>2.875</v>
      </c>
      <c r="AI8" s="12" t="s">
        <v>35</v>
      </c>
      <c r="AJ8" s="12">
        <v>0.57499999999999996</v>
      </c>
      <c r="AK8" s="12">
        <v>0.57499999999999996</v>
      </c>
      <c r="AL8" s="12">
        <v>0.57499999999999996</v>
      </c>
      <c r="AM8" s="12">
        <v>1.1499999999999999</v>
      </c>
      <c r="AN8" s="12">
        <v>0.57499999999999996</v>
      </c>
      <c r="AO8" s="12" t="s">
        <v>35</v>
      </c>
      <c r="AP8" s="12" t="s">
        <v>35</v>
      </c>
      <c r="AQ8" s="12" t="s">
        <v>35</v>
      </c>
      <c r="AR8" s="12" t="s">
        <v>35</v>
      </c>
      <c r="AS8" s="12" t="s">
        <v>35</v>
      </c>
      <c r="AT8" s="13" t="s">
        <v>35</v>
      </c>
      <c r="AU8" s="14" t="s">
        <v>35</v>
      </c>
      <c r="AV8" s="9"/>
      <c r="AW8" s="8" t="s">
        <v>35</v>
      </c>
      <c r="AX8" s="8" t="s">
        <v>35</v>
      </c>
      <c r="AY8" s="8" t="s">
        <v>35</v>
      </c>
      <c r="AZ8" s="8" t="s">
        <v>35</v>
      </c>
      <c r="BA8" s="8" t="s">
        <v>35</v>
      </c>
      <c r="BB8" s="8"/>
      <c r="BC8" s="15">
        <v>41452.589908023889</v>
      </c>
      <c r="BD8" s="15"/>
      <c r="BE8" s="15">
        <v>41452.595275535088</v>
      </c>
    </row>
    <row r="9" spans="1:57" x14ac:dyDescent="0.25">
      <c r="A9" s="7">
        <v>6.350798288698729E+17</v>
      </c>
      <c r="B9" s="8" t="s">
        <v>27</v>
      </c>
      <c r="C9" s="8" t="s">
        <v>199</v>
      </c>
      <c r="D9" s="8">
        <v>0.57499999999999996</v>
      </c>
      <c r="E9" s="9" t="s">
        <v>28</v>
      </c>
      <c r="F9" s="8">
        <v>1</v>
      </c>
      <c r="G9" s="8">
        <v>0</v>
      </c>
      <c r="H9" s="10">
        <v>2.2999999999999998</v>
      </c>
      <c r="I9" s="10">
        <v>4.0249999999999995</v>
      </c>
      <c r="J9" s="10">
        <v>4.0249999999999995</v>
      </c>
      <c r="K9" s="10">
        <v>4.0249999999999995</v>
      </c>
      <c r="L9" s="10">
        <v>2.875</v>
      </c>
      <c r="M9" s="10">
        <v>4.0249999999999995</v>
      </c>
      <c r="N9" s="10">
        <v>4.5999999999999996</v>
      </c>
      <c r="O9" s="11">
        <v>25.874999999999996</v>
      </c>
      <c r="P9" s="12" t="s">
        <v>35</v>
      </c>
      <c r="Q9" s="12" t="s">
        <v>35</v>
      </c>
      <c r="R9" s="12">
        <v>3.4499999999999997</v>
      </c>
      <c r="S9" s="12" t="s">
        <v>35</v>
      </c>
      <c r="T9" s="12" t="s">
        <v>35</v>
      </c>
      <c r="U9" s="12" t="s">
        <v>35</v>
      </c>
      <c r="V9" s="12">
        <v>4.0249999999999995</v>
      </c>
      <c r="W9" s="12" t="s">
        <v>35</v>
      </c>
      <c r="X9" s="12" t="s">
        <v>35</v>
      </c>
      <c r="Y9" s="12" t="s">
        <v>35</v>
      </c>
      <c r="Z9" s="12" t="s">
        <v>35</v>
      </c>
      <c r="AA9" s="12">
        <v>3.4499999999999997</v>
      </c>
      <c r="AB9" s="12">
        <v>3.4499999999999997</v>
      </c>
      <c r="AC9" s="12">
        <v>4.0249999999999995</v>
      </c>
      <c r="AD9" s="12" t="s">
        <v>35</v>
      </c>
      <c r="AE9" s="12">
        <v>3.4499999999999997</v>
      </c>
      <c r="AF9" s="12">
        <v>3.4499999999999997</v>
      </c>
      <c r="AG9" s="12">
        <v>3.4499999999999997</v>
      </c>
      <c r="AH9" s="12" t="s">
        <v>35</v>
      </c>
      <c r="AI9" s="12" t="s">
        <v>35</v>
      </c>
      <c r="AJ9" s="12" t="s">
        <v>35</v>
      </c>
      <c r="AK9" s="12">
        <v>4.0249999999999995</v>
      </c>
      <c r="AL9" s="12">
        <v>4.0249999999999995</v>
      </c>
      <c r="AM9" s="12" t="s">
        <v>35</v>
      </c>
      <c r="AN9" s="12">
        <v>4.5999999999999996</v>
      </c>
      <c r="AO9" s="12">
        <v>3.4499999999999997</v>
      </c>
      <c r="AP9" s="12" t="s">
        <v>35</v>
      </c>
      <c r="AQ9" s="12" t="s">
        <v>35</v>
      </c>
      <c r="AR9" s="12" t="s">
        <v>35</v>
      </c>
      <c r="AS9" s="12" t="s">
        <v>35</v>
      </c>
      <c r="AT9" s="13">
        <v>0.51187500000000008</v>
      </c>
      <c r="AU9" s="14">
        <v>0.294328125</v>
      </c>
      <c r="AV9" s="9" t="s">
        <v>38</v>
      </c>
      <c r="AW9" s="8" t="s">
        <v>29</v>
      </c>
      <c r="AX9" s="8" t="s">
        <v>39</v>
      </c>
      <c r="AY9" s="8" t="s">
        <v>36</v>
      </c>
      <c r="AZ9" s="8" t="s">
        <v>36</v>
      </c>
      <c r="BA9" s="8" t="s">
        <v>40</v>
      </c>
      <c r="BB9" s="8" t="s">
        <v>41</v>
      </c>
      <c r="BC9" s="15">
        <v>41452.931562352816</v>
      </c>
      <c r="BD9" s="15">
        <v>41452.939270554634</v>
      </c>
      <c r="BE9" s="15">
        <v>41452.939270554634</v>
      </c>
    </row>
    <row r="10" spans="1:57" x14ac:dyDescent="0.25">
      <c r="A10" s="7">
        <v>6.3508301069104205E+17</v>
      </c>
      <c r="B10" s="8" t="s">
        <v>27</v>
      </c>
      <c r="C10" s="8" t="s">
        <v>199</v>
      </c>
      <c r="D10" s="8">
        <v>0.57499999999999996</v>
      </c>
      <c r="E10" s="9" t="s">
        <v>28</v>
      </c>
      <c r="F10" s="8">
        <v>1</v>
      </c>
      <c r="G10" s="8">
        <v>0</v>
      </c>
      <c r="H10" s="10">
        <v>2.875</v>
      </c>
      <c r="I10" s="10">
        <v>4.0249999999999995</v>
      </c>
      <c r="J10" s="10">
        <v>2.875</v>
      </c>
      <c r="K10" s="10">
        <v>2.875</v>
      </c>
      <c r="L10" s="10">
        <v>0.57499999999999996</v>
      </c>
      <c r="M10" s="10">
        <v>0.57499999999999996</v>
      </c>
      <c r="N10" s="10">
        <v>0.57499999999999996</v>
      </c>
      <c r="O10" s="11">
        <v>14.374999999999998</v>
      </c>
      <c r="P10" s="12" t="s">
        <v>35</v>
      </c>
      <c r="Q10" s="12" t="s">
        <v>35</v>
      </c>
      <c r="R10" s="12" t="s">
        <v>35</v>
      </c>
      <c r="S10" s="12" t="s">
        <v>35</v>
      </c>
      <c r="T10" s="12" t="s">
        <v>35</v>
      </c>
      <c r="U10" s="12" t="s">
        <v>35</v>
      </c>
      <c r="V10" s="12" t="s">
        <v>35</v>
      </c>
      <c r="W10" s="12" t="s">
        <v>35</v>
      </c>
      <c r="X10" s="12" t="s">
        <v>35</v>
      </c>
      <c r="Y10" s="12" t="s">
        <v>35</v>
      </c>
      <c r="Z10" s="12">
        <v>2.875</v>
      </c>
      <c r="AA10" s="12">
        <v>3.4499999999999997</v>
      </c>
      <c r="AB10" s="12">
        <v>3.4499999999999997</v>
      </c>
      <c r="AC10" s="12" t="s">
        <v>35</v>
      </c>
      <c r="AD10" s="12">
        <v>3.4499999999999997</v>
      </c>
      <c r="AE10" s="12">
        <v>3.4499999999999997</v>
      </c>
      <c r="AF10" s="12">
        <v>4.0249999999999995</v>
      </c>
      <c r="AG10" s="12">
        <v>2.875</v>
      </c>
      <c r="AH10" s="12">
        <v>3.4499999999999997</v>
      </c>
      <c r="AI10" s="12">
        <v>2.875</v>
      </c>
      <c r="AJ10" s="12">
        <v>2.2999999999999998</v>
      </c>
      <c r="AK10" s="12" t="s">
        <v>35</v>
      </c>
      <c r="AL10" s="12">
        <v>4.0249999999999995</v>
      </c>
      <c r="AM10" s="12">
        <v>3.4499999999999997</v>
      </c>
      <c r="AN10" s="12">
        <v>3.4499999999999997</v>
      </c>
      <c r="AO10" s="12">
        <v>2.2999999999999998</v>
      </c>
      <c r="AP10" s="12">
        <v>3.4499999999999997</v>
      </c>
      <c r="AQ10" s="12">
        <v>3.4499999999999997</v>
      </c>
      <c r="AR10" s="12">
        <v>3.4499999999999997</v>
      </c>
      <c r="AS10" s="12">
        <v>3.4499999999999997</v>
      </c>
      <c r="AT10" s="13">
        <v>0.45364285714285707</v>
      </c>
      <c r="AU10" s="14">
        <v>0.26084464285714282</v>
      </c>
      <c r="AV10" s="9" t="s">
        <v>42</v>
      </c>
      <c r="AW10" s="8" t="s">
        <v>29</v>
      </c>
      <c r="AX10" s="8" t="s">
        <v>30</v>
      </c>
      <c r="AY10" s="8" t="s">
        <v>43</v>
      </c>
      <c r="AZ10" s="8" t="s">
        <v>44</v>
      </c>
      <c r="BA10" s="8" t="s">
        <v>33</v>
      </c>
      <c r="BB10" s="8" t="s">
        <v>45</v>
      </c>
      <c r="BC10" s="15">
        <v>41456.614225743047</v>
      </c>
      <c r="BD10" s="15">
        <v>41456.638970588188</v>
      </c>
      <c r="BE10" s="15">
        <v>41456.638968960593</v>
      </c>
    </row>
    <row r="11" spans="1:57" x14ac:dyDescent="0.25">
      <c r="A11" s="7">
        <v>6.3508364683252301E+17</v>
      </c>
      <c r="B11" s="8" t="s">
        <v>27</v>
      </c>
      <c r="C11" s="8" t="s">
        <v>199</v>
      </c>
      <c r="D11" s="8">
        <v>0.57499999999999996</v>
      </c>
      <c r="E11" s="9" t="s">
        <v>28</v>
      </c>
      <c r="F11" s="8">
        <v>1</v>
      </c>
      <c r="G11" s="8">
        <v>0</v>
      </c>
      <c r="H11" s="10">
        <v>5.1749999999999998</v>
      </c>
      <c r="I11" s="10">
        <v>5.1749999999999998</v>
      </c>
      <c r="J11" s="10">
        <v>4.5999999999999996</v>
      </c>
      <c r="K11" s="10">
        <v>4.0249999999999995</v>
      </c>
      <c r="L11" s="10">
        <v>4.5999999999999996</v>
      </c>
      <c r="M11" s="10">
        <v>5.1749999999999998</v>
      </c>
      <c r="N11" s="10">
        <v>5.1749999999999998</v>
      </c>
      <c r="O11" s="11">
        <v>33.924999999999997</v>
      </c>
      <c r="P11" s="12" t="s">
        <v>35</v>
      </c>
      <c r="Q11" s="12" t="s">
        <v>35</v>
      </c>
      <c r="R11" s="12" t="s">
        <v>35</v>
      </c>
      <c r="S11" s="12" t="s">
        <v>35</v>
      </c>
      <c r="T11" s="12">
        <v>4.0249999999999995</v>
      </c>
      <c r="U11" s="12">
        <v>4.5999999999999996</v>
      </c>
      <c r="V11" s="12" t="s">
        <v>35</v>
      </c>
      <c r="W11" s="12">
        <v>4.0249999999999995</v>
      </c>
      <c r="X11" s="12">
        <v>4.0249999999999995</v>
      </c>
      <c r="Y11" s="12" t="s">
        <v>35</v>
      </c>
      <c r="Z11" s="12">
        <v>4.0249999999999995</v>
      </c>
      <c r="AA11" s="12">
        <v>4.0249999999999995</v>
      </c>
      <c r="AB11" s="12">
        <v>3.4499999999999997</v>
      </c>
      <c r="AC11" s="12">
        <v>2.875</v>
      </c>
      <c r="AD11" s="12" t="s">
        <v>35</v>
      </c>
      <c r="AE11" s="12">
        <v>4.0249999999999995</v>
      </c>
      <c r="AF11" s="12">
        <v>4.0249999999999995</v>
      </c>
      <c r="AG11" s="12">
        <v>5.1749999999999998</v>
      </c>
      <c r="AH11" s="12">
        <v>5.1749999999999998</v>
      </c>
      <c r="AI11" s="12">
        <v>3.4499999999999997</v>
      </c>
      <c r="AJ11" s="12">
        <v>2.875</v>
      </c>
      <c r="AK11" s="12">
        <v>3.4499999999999997</v>
      </c>
      <c r="AL11" s="12">
        <v>5.1749999999999998</v>
      </c>
      <c r="AM11" s="12">
        <v>4.0249999999999995</v>
      </c>
      <c r="AN11" s="12" t="s">
        <v>35</v>
      </c>
      <c r="AO11" s="12">
        <v>5.1749999999999998</v>
      </c>
      <c r="AP11" s="12">
        <v>4.5999999999999996</v>
      </c>
      <c r="AQ11" s="12">
        <v>3.4499999999999997</v>
      </c>
      <c r="AR11" s="12">
        <v>3.4499999999999997</v>
      </c>
      <c r="AS11" s="12">
        <v>3.4499999999999997</v>
      </c>
      <c r="AT11" s="13">
        <v>0.55604651162790697</v>
      </c>
      <c r="AU11" s="14">
        <v>0.31972674418604646</v>
      </c>
      <c r="AV11" s="9" t="s">
        <v>46</v>
      </c>
      <c r="AW11" s="8" t="s">
        <v>29</v>
      </c>
      <c r="AX11" s="8" t="s">
        <v>39</v>
      </c>
      <c r="AY11" s="8" t="s">
        <v>43</v>
      </c>
      <c r="AZ11" s="8" t="s">
        <v>47</v>
      </c>
      <c r="BA11" s="8" t="s">
        <v>33</v>
      </c>
      <c r="BB11" s="8" t="s">
        <v>48</v>
      </c>
      <c r="BC11" s="15">
        <v>41457.350500605389</v>
      </c>
      <c r="BD11" s="15">
        <v>41457.358062864434</v>
      </c>
      <c r="BE11" s="15">
        <v>41457.358062864434</v>
      </c>
    </row>
    <row r="12" spans="1:57" x14ac:dyDescent="0.25">
      <c r="A12" s="7">
        <v>6.3508372355444262E+17</v>
      </c>
      <c r="B12" s="8" t="s">
        <v>27</v>
      </c>
      <c r="C12" s="8" t="s">
        <v>199</v>
      </c>
      <c r="D12" s="8">
        <v>0.57499999999999996</v>
      </c>
      <c r="E12" s="9" t="s">
        <v>28</v>
      </c>
      <c r="F12" s="8">
        <v>1</v>
      </c>
      <c r="G12" s="8">
        <v>0</v>
      </c>
      <c r="H12" s="10">
        <v>0.57499999999999996</v>
      </c>
      <c r="I12" s="10">
        <v>0.57499999999999996</v>
      </c>
      <c r="J12" s="10">
        <v>0.57499999999999996</v>
      </c>
      <c r="K12" s="10">
        <v>0.57499999999999996</v>
      </c>
      <c r="L12" s="10">
        <v>0.57499999999999996</v>
      </c>
      <c r="M12" s="10">
        <v>0.57499999999999996</v>
      </c>
      <c r="N12" s="10">
        <v>0.57499999999999996</v>
      </c>
      <c r="O12" s="11">
        <v>4.0249999999999995</v>
      </c>
      <c r="P12" s="12">
        <v>0.57499999999999996</v>
      </c>
      <c r="Q12" s="12">
        <v>0.57499999999999996</v>
      </c>
      <c r="R12" s="12">
        <v>0.57499999999999996</v>
      </c>
      <c r="S12" s="12">
        <v>0.57499999999999996</v>
      </c>
      <c r="T12" s="12">
        <v>0.57499999999999996</v>
      </c>
      <c r="U12" s="12">
        <v>0.57499999999999996</v>
      </c>
      <c r="V12" s="12">
        <v>0.57499999999999996</v>
      </c>
      <c r="W12" s="12">
        <v>0.57499999999999996</v>
      </c>
      <c r="X12" s="12">
        <v>0.57499999999999996</v>
      </c>
      <c r="Y12" s="12">
        <v>0.57499999999999996</v>
      </c>
      <c r="Z12" s="12">
        <v>0.57499999999999996</v>
      </c>
      <c r="AA12" s="12">
        <v>0.57499999999999996</v>
      </c>
      <c r="AB12" s="12">
        <v>0.57499999999999996</v>
      </c>
      <c r="AC12" s="12">
        <v>0.57499999999999996</v>
      </c>
      <c r="AD12" s="12">
        <v>0.57499999999999996</v>
      </c>
      <c r="AE12" s="12">
        <v>0.57499999999999996</v>
      </c>
      <c r="AF12" s="12">
        <v>0.57499999999999996</v>
      </c>
      <c r="AG12" s="12">
        <v>0.57499999999999996</v>
      </c>
      <c r="AH12" s="12">
        <v>0.57499999999999996</v>
      </c>
      <c r="AI12" s="12">
        <v>0.57499999999999996</v>
      </c>
      <c r="AJ12" s="12">
        <v>0.57499999999999996</v>
      </c>
      <c r="AK12" s="12">
        <v>0.57499999999999996</v>
      </c>
      <c r="AL12" s="12">
        <v>0.57499999999999996</v>
      </c>
      <c r="AM12" s="12">
        <v>0.57499999999999996</v>
      </c>
      <c r="AN12" s="12">
        <v>0.57499999999999996</v>
      </c>
      <c r="AO12" s="12">
        <v>0.57499999999999996</v>
      </c>
      <c r="AP12" s="12">
        <v>0.57499999999999996</v>
      </c>
      <c r="AQ12" s="12">
        <v>0.57499999999999996</v>
      </c>
      <c r="AR12" s="12">
        <v>0.57499999999999996</v>
      </c>
      <c r="AS12" s="12">
        <v>0.57499999999999996</v>
      </c>
      <c r="AT12" s="13">
        <v>7.9110169491525439E-2</v>
      </c>
      <c r="AU12" s="14">
        <v>4.5488347457627122E-2</v>
      </c>
      <c r="AV12" s="9" t="s">
        <v>49</v>
      </c>
      <c r="AW12" s="8" t="s">
        <v>29</v>
      </c>
      <c r="AX12" s="8" t="s">
        <v>50</v>
      </c>
      <c r="AY12" s="8" t="s">
        <v>36</v>
      </c>
      <c r="AZ12" s="8" t="s">
        <v>36</v>
      </c>
      <c r="BA12" s="8" t="s">
        <v>33</v>
      </c>
      <c r="BB12" s="8" t="s">
        <v>51</v>
      </c>
      <c r="BC12" s="15">
        <v>41457.439299123391</v>
      </c>
      <c r="BD12" s="15">
        <v>41457.442387934636</v>
      </c>
      <c r="BE12" s="15">
        <v>41457.442387934636</v>
      </c>
    </row>
    <row r="13" spans="1:57" x14ac:dyDescent="0.25">
      <c r="A13" s="7">
        <v>6.3508374967255667E+17</v>
      </c>
      <c r="B13" s="8" t="s">
        <v>27</v>
      </c>
      <c r="C13" s="8" t="s">
        <v>199</v>
      </c>
      <c r="D13" s="8">
        <v>0.57499999999999996</v>
      </c>
      <c r="E13" s="9" t="s">
        <v>28</v>
      </c>
      <c r="F13" s="8">
        <v>1</v>
      </c>
      <c r="G13" s="8">
        <v>0</v>
      </c>
      <c r="H13" s="10">
        <v>2.875</v>
      </c>
      <c r="I13" s="10">
        <v>2.875</v>
      </c>
      <c r="J13" s="10">
        <v>2.875</v>
      </c>
      <c r="K13" s="10">
        <v>2.875</v>
      </c>
      <c r="L13" s="10">
        <v>2.875</v>
      </c>
      <c r="M13" s="10">
        <v>2.875</v>
      </c>
      <c r="N13" s="10">
        <v>2.875</v>
      </c>
      <c r="O13" s="11">
        <v>20.125</v>
      </c>
      <c r="P13" s="12">
        <v>5.75</v>
      </c>
      <c r="Q13" s="12">
        <v>5.1749999999999998</v>
      </c>
      <c r="R13" s="12">
        <v>5.1749999999999998</v>
      </c>
      <c r="S13" s="12">
        <v>2.875</v>
      </c>
      <c r="T13" s="12" t="s">
        <v>35</v>
      </c>
      <c r="U13" s="12" t="s">
        <v>35</v>
      </c>
      <c r="V13" s="12">
        <v>4.5999999999999996</v>
      </c>
      <c r="W13" s="12">
        <v>5.75</v>
      </c>
      <c r="X13" s="12" t="s">
        <v>35</v>
      </c>
      <c r="Y13" s="12" t="s">
        <v>35</v>
      </c>
      <c r="Z13" s="12" t="s">
        <v>35</v>
      </c>
      <c r="AA13" s="12">
        <v>2.875</v>
      </c>
      <c r="AB13" s="12">
        <v>4.0249999999999995</v>
      </c>
      <c r="AC13" s="12">
        <v>5.75</v>
      </c>
      <c r="AD13" s="12">
        <v>5.1749999999999998</v>
      </c>
      <c r="AE13" s="12" t="s">
        <v>35</v>
      </c>
      <c r="AF13" s="12" t="s">
        <v>35</v>
      </c>
      <c r="AG13" s="12" t="s">
        <v>35</v>
      </c>
      <c r="AH13" s="12" t="s">
        <v>35</v>
      </c>
      <c r="AI13" s="12">
        <v>3.4499999999999997</v>
      </c>
      <c r="AJ13" s="12" t="s">
        <v>35</v>
      </c>
      <c r="AK13" s="12">
        <v>3.4499999999999997</v>
      </c>
      <c r="AL13" s="12" t="s">
        <v>35</v>
      </c>
      <c r="AM13" s="12">
        <v>2.2999999999999998</v>
      </c>
      <c r="AN13" s="12" t="s">
        <v>35</v>
      </c>
      <c r="AO13" s="12">
        <v>2.2999999999999998</v>
      </c>
      <c r="AP13" s="12" t="s">
        <v>35</v>
      </c>
      <c r="AQ13" s="12" t="s">
        <v>35</v>
      </c>
      <c r="AR13" s="12">
        <v>1.7249999999999999</v>
      </c>
      <c r="AS13" s="12">
        <v>2.875</v>
      </c>
      <c r="AT13" s="13">
        <v>0.54959677419354835</v>
      </c>
      <c r="AU13" s="14">
        <v>0.31601814516129029</v>
      </c>
      <c r="AV13" s="9" t="s">
        <v>52</v>
      </c>
      <c r="AW13" s="8" t="s">
        <v>53</v>
      </c>
      <c r="AX13" s="8" t="s">
        <v>30</v>
      </c>
      <c r="AY13" s="8" t="s">
        <v>54</v>
      </c>
      <c r="AZ13" s="8" t="s">
        <v>44</v>
      </c>
      <c r="BA13" s="8" t="s">
        <v>33</v>
      </c>
      <c r="BB13" s="8" t="s">
        <v>55</v>
      </c>
      <c r="BC13" s="15">
        <v>41457.469528422102</v>
      </c>
      <c r="BD13" s="15">
        <v>41457.481737364513</v>
      </c>
      <c r="BE13" s="15">
        <v>41457.481737364513</v>
      </c>
    </row>
    <row r="14" spans="1:57" x14ac:dyDescent="0.25">
      <c r="A14" s="7">
        <v>6.350838212875392E+17</v>
      </c>
      <c r="B14" s="8" t="s">
        <v>27</v>
      </c>
      <c r="C14" s="8" t="s">
        <v>199</v>
      </c>
      <c r="D14" s="8">
        <v>0.57499999999999996</v>
      </c>
      <c r="E14" s="9" t="s">
        <v>28</v>
      </c>
      <c r="F14" s="8">
        <v>1</v>
      </c>
      <c r="G14" s="8">
        <v>0</v>
      </c>
      <c r="H14" s="10">
        <v>3.4499999999999997</v>
      </c>
      <c r="I14" s="10">
        <v>2.875</v>
      </c>
      <c r="J14" s="10">
        <v>4.5999999999999996</v>
      </c>
      <c r="K14" s="10">
        <v>4.0249999999999995</v>
      </c>
      <c r="L14" s="10">
        <v>4.0249999999999995</v>
      </c>
      <c r="M14" s="10">
        <v>4.5999999999999996</v>
      </c>
      <c r="N14" s="10">
        <v>2.875</v>
      </c>
      <c r="O14" s="11">
        <v>26.45</v>
      </c>
      <c r="P14" s="12" t="s">
        <v>35</v>
      </c>
      <c r="Q14" s="12" t="s">
        <v>35</v>
      </c>
      <c r="R14" s="12">
        <v>4.5999999999999996</v>
      </c>
      <c r="S14" s="12" t="s">
        <v>35</v>
      </c>
      <c r="T14" s="12" t="s">
        <v>35</v>
      </c>
      <c r="U14" s="12" t="s">
        <v>35</v>
      </c>
      <c r="V14" s="12" t="s">
        <v>35</v>
      </c>
      <c r="W14" s="12" t="s">
        <v>35</v>
      </c>
      <c r="X14" s="12" t="s">
        <v>35</v>
      </c>
      <c r="Y14" s="12" t="s">
        <v>35</v>
      </c>
      <c r="Z14" s="12" t="s">
        <v>35</v>
      </c>
      <c r="AA14" s="12" t="s">
        <v>35</v>
      </c>
      <c r="AB14" s="12" t="s">
        <v>35</v>
      </c>
      <c r="AC14" s="12" t="s">
        <v>35</v>
      </c>
      <c r="AD14" s="12" t="s">
        <v>35</v>
      </c>
      <c r="AE14" s="12" t="s">
        <v>35</v>
      </c>
      <c r="AF14" s="12" t="s">
        <v>35</v>
      </c>
      <c r="AG14" s="12" t="s">
        <v>35</v>
      </c>
      <c r="AH14" s="12" t="s">
        <v>35</v>
      </c>
      <c r="AI14" s="12" t="s">
        <v>35</v>
      </c>
      <c r="AJ14" s="12" t="s">
        <v>35</v>
      </c>
      <c r="AK14" s="12" t="s">
        <v>35</v>
      </c>
      <c r="AL14" s="12" t="s">
        <v>35</v>
      </c>
      <c r="AM14" s="12" t="s">
        <v>35</v>
      </c>
      <c r="AN14" s="12" t="s">
        <v>35</v>
      </c>
      <c r="AO14" s="12" t="s">
        <v>35</v>
      </c>
      <c r="AP14" s="12" t="s">
        <v>35</v>
      </c>
      <c r="AQ14" s="12" t="s">
        <v>35</v>
      </c>
      <c r="AR14" s="12" t="s">
        <v>35</v>
      </c>
      <c r="AS14" s="12" t="s">
        <v>35</v>
      </c>
      <c r="AT14" s="13" t="s">
        <v>35</v>
      </c>
      <c r="AU14" s="14" t="s">
        <v>35</v>
      </c>
      <c r="AV14" s="9"/>
      <c r="AW14" s="8" t="s">
        <v>35</v>
      </c>
      <c r="AX14" s="8" t="s">
        <v>35</v>
      </c>
      <c r="AY14" s="8" t="s">
        <v>35</v>
      </c>
      <c r="AZ14" s="8" t="s">
        <v>35</v>
      </c>
      <c r="BA14" s="8" t="s">
        <v>35</v>
      </c>
      <c r="BB14" s="8"/>
      <c r="BC14" s="15">
        <v>41457.55241613336</v>
      </c>
      <c r="BD14" s="15"/>
      <c r="BE14" s="15">
        <v>41457.554649220569</v>
      </c>
    </row>
    <row r="15" spans="1:57" x14ac:dyDescent="0.25">
      <c r="A15" s="7">
        <v>6.3508449179453107E+17</v>
      </c>
      <c r="B15" s="8" t="s">
        <v>27</v>
      </c>
      <c r="C15" s="8" t="s">
        <v>199</v>
      </c>
      <c r="D15" s="8">
        <v>0.57499999999999996</v>
      </c>
      <c r="E15" s="9" t="s">
        <v>28</v>
      </c>
      <c r="F15" s="8">
        <v>1</v>
      </c>
      <c r="G15" s="8">
        <v>0</v>
      </c>
      <c r="H15" s="10">
        <v>4.0249999999999995</v>
      </c>
      <c r="I15" s="10">
        <v>2.875</v>
      </c>
      <c r="J15" s="10">
        <v>5.75</v>
      </c>
      <c r="K15" s="10">
        <v>2.875</v>
      </c>
      <c r="L15" s="10">
        <v>2.875</v>
      </c>
      <c r="M15" s="10">
        <v>5.1749999999999998</v>
      </c>
      <c r="N15" s="10">
        <v>4.5999999999999996</v>
      </c>
      <c r="O15" s="11">
        <v>28.174999999999997</v>
      </c>
      <c r="P15" s="12">
        <v>4.5999999999999996</v>
      </c>
      <c r="Q15" s="12">
        <v>4.5999999999999996</v>
      </c>
      <c r="R15" s="12">
        <v>5.1749999999999998</v>
      </c>
      <c r="S15" s="12">
        <v>5.1749999999999998</v>
      </c>
      <c r="T15" s="12">
        <v>3.4499999999999997</v>
      </c>
      <c r="U15" s="12">
        <v>4.0249999999999995</v>
      </c>
      <c r="V15" s="12">
        <v>4.5999999999999996</v>
      </c>
      <c r="W15" s="12">
        <v>5.1749999999999998</v>
      </c>
      <c r="X15" s="12">
        <v>5.1749999999999998</v>
      </c>
      <c r="Y15" s="12">
        <v>4.5999999999999996</v>
      </c>
      <c r="Z15" s="12">
        <v>3.4499999999999997</v>
      </c>
      <c r="AA15" s="12">
        <v>3.4499999999999997</v>
      </c>
      <c r="AB15" s="12">
        <v>4.0249999999999995</v>
      </c>
      <c r="AC15" s="12">
        <v>2.875</v>
      </c>
      <c r="AD15" s="12">
        <v>4.5999999999999996</v>
      </c>
      <c r="AE15" s="12" t="s">
        <v>35</v>
      </c>
      <c r="AF15" s="12" t="s">
        <v>35</v>
      </c>
      <c r="AG15" s="12" t="s">
        <v>35</v>
      </c>
      <c r="AH15" s="12" t="s">
        <v>35</v>
      </c>
      <c r="AI15" s="12" t="s">
        <v>35</v>
      </c>
      <c r="AJ15" s="12" t="s">
        <v>35</v>
      </c>
      <c r="AK15" s="12" t="s">
        <v>35</v>
      </c>
      <c r="AL15" s="12" t="s">
        <v>35</v>
      </c>
      <c r="AM15" s="12" t="s">
        <v>35</v>
      </c>
      <c r="AN15" s="12" t="s">
        <v>35</v>
      </c>
      <c r="AO15" s="12" t="s">
        <v>35</v>
      </c>
      <c r="AP15" s="12" t="s">
        <v>35</v>
      </c>
      <c r="AQ15" s="12" t="s">
        <v>35</v>
      </c>
      <c r="AR15" s="12" t="s">
        <v>35</v>
      </c>
      <c r="AS15" s="12" t="s">
        <v>35</v>
      </c>
      <c r="AT15" s="13" t="s">
        <v>35</v>
      </c>
      <c r="AU15" s="14" t="s">
        <v>35</v>
      </c>
      <c r="AV15" s="9"/>
      <c r="AW15" s="8" t="s">
        <v>35</v>
      </c>
      <c r="AX15" s="8" t="s">
        <v>35</v>
      </c>
      <c r="AY15" s="8" t="s">
        <v>35</v>
      </c>
      <c r="AZ15" s="8" t="s">
        <v>35</v>
      </c>
      <c r="BA15" s="8" t="s">
        <v>35</v>
      </c>
      <c r="BB15" s="8"/>
      <c r="BC15" s="15">
        <v>41458.328465892489</v>
      </c>
      <c r="BD15" s="15"/>
      <c r="BE15" s="15">
        <v>41458.331377514136</v>
      </c>
    </row>
    <row r="16" spans="1:57" x14ac:dyDescent="0.25">
      <c r="A16" s="7">
        <v>6.3508968549662246E+17</v>
      </c>
      <c r="B16" s="8" t="s">
        <v>27</v>
      </c>
      <c r="C16" s="8" t="s">
        <v>199</v>
      </c>
      <c r="D16" s="8">
        <v>0.57499999999999996</v>
      </c>
      <c r="E16" s="9" t="s">
        <v>28</v>
      </c>
      <c r="F16" s="8">
        <v>1</v>
      </c>
      <c r="G16" s="8">
        <v>0</v>
      </c>
      <c r="H16" s="10">
        <v>2.2999999999999998</v>
      </c>
      <c r="I16" s="10">
        <v>2.875</v>
      </c>
      <c r="J16" s="10">
        <v>0.57499999999999996</v>
      </c>
      <c r="K16" s="10">
        <v>1.7249999999999999</v>
      </c>
      <c r="L16" s="10">
        <v>0.57499999999999996</v>
      </c>
      <c r="M16" s="10">
        <v>0.57499999999999996</v>
      </c>
      <c r="N16" s="10">
        <v>0.57499999999999996</v>
      </c>
      <c r="O16" s="11">
        <v>9.1999999999999993</v>
      </c>
      <c r="P16" s="12" t="s">
        <v>35</v>
      </c>
      <c r="Q16" s="12" t="s">
        <v>35</v>
      </c>
      <c r="R16" s="12" t="s">
        <v>35</v>
      </c>
      <c r="S16" s="12" t="s">
        <v>35</v>
      </c>
      <c r="T16" s="12" t="s">
        <v>35</v>
      </c>
      <c r="U16" s="12" t="s">
        <v>35</v>
      </c>
      <c r="V16" s="12" t="s">
        <v>35</v>
      </c>
      <c r="W16" s="12" t="s">
        <v>35</v>
      </c>
      <c r="X16" s="12" t="s">
        <v>35</v>
      </c>
      <c r="Y16" s="12" t="s">
        <v>35</v>
      </c>
      <c r="Z16" s="12" t="s">
        <v>35</v>
      </c>
      <c r="AA16" s="12" t="s">
        <v>35</v>
      </c>
      <c r="AB16" s="12" t="s">
        <v>35</v>
      </c>
      <c r="AC16" s="12" t="s">
        <v>35</v>
      </c>
      <c r="AD16" s="12" t="s">
        <v>35</v>
      </c>
      <c r="AE16" s="12" t="s">
        <v>35</v>
      </c>
      <c r="AF16" s="12" t="s">
        <v>35</v>
      </c>
      <c r="AG16" s="12" t="s">
        <v>35</v>
      </c>
      <c r="AH16" s="12" t="s">
        <v>35</v>
      </c>
      <c r="AI16" s="12" t="s">
        <v>35</v>
      </c>
      <c r="AJ16" s="12" t="s">
        <v>35</v>
      </c>
      <c r="AK16" s="12" t="s">
        <v>35</v>
      </c>
      <c r="AL16" s="12" t="s">
        <v>35</v>
      </c>
      <c r="AM16" s="12" t="s">
        <v>35</v>
      </c>
      <c r="AN16" s="12" t="s">
        <v>35</v>
      </c>
      <c r="AO16" s="12" t="s">
        <v>35</v>
      </c>
      <c r="AP16" s="12" t="s">
        <v>35</v>
      </c>
      <c r="AQ16" s="12" t="s">
        <v>35</v>
      </c>
      <c r="AR16" s="12" t="s">
        <v>35</v>
      </c>
      <c r="AS16" s="12" t="s">
        <v>35</v>
      </c>
      <c r="AT16" s="13" t="s">
        <v>35</v>
      </c>
      <c r="AU16" s="14" t="s">
        <v>35</v>
      </c>
      <c r="AV16" s="9"/>
      <c r="AW16" s="8" t="s">
        <v>35</v>
      </c>
      <c r="AX16" s="8" t="s">
        <v>35</v>
      </c>
      <c r="AY16" s="8" t="s">
        <v>35</v>
      </c>
      <c r="AZ16" s="8" t="s">
        <v>35</v>
      </c>
      <c r="BA16" s="8" t="s">
        <v>35</v>
      </c>
      <c r="BB16" s="8"/>
      <c r="BC16" s="15">
        <v>41464.339695164868</v>
      </c>
      <c r="BD16" s="15"/>
      <c r="BE16" s="15">
        <v>41464.340663233852</v>
      </c>
    </row>
    <row r="17" spans="1:57" x14ac:dyDescent="0.25">
      <c r="A17" s="7">
        <v>6.3508968670712269E+17</v>
      </c>
      <c r="B17" s="8" t="s">
        <v>27</v>
      </c>
      <c r="C17" s="8" t="s">
        <v>199</v>
      </c>
      <c r="D17" s="8">
        <v>0.57499999999999996</v>
      </c>
      <c r="E17" s="9" t="s">
        <v>28</v>
      </c>
      <c r="F17" s="8">
        <v>1</v>
      </c>
      <c r="G17" s="8">
        <v>0</v>
      </c>
      <c r="H17" s="10">
        <v>2.875</v>
      </c>
      <c r="I17" s="10">
        <v>2.875</v>
      </c>
      <c r="J17" s="10">
        <v>0.57499999999999996</v>
      </c>
      <c r="K17" s="10">
        <v>2.875</v>
      </c>
      <c r="L17" s="10">
        <v>1.1499999999999999</v>
      </c>
      <c r="M17" s="10">
        <v>1.1499999999999999</v>
      </c>
      <c r="N17" s="10">
        <v>1.1499999999999999</v>
      </c>
      <c r="O17" s="11">
        <v>12.649999999999999</v>
      </c>
      <c r="P17" s="12" t="s">
        <v>35</v>
      </c>
      <c r="Q17" s="12" t="s">
        <v>35</v>
      </c>
      <c r="R17" s="12" t="s">
        <v>35</v>
      </c>
      <c r="S17" s="12" t="s">
        <v>35</v>
      </c>
      <c r="T17" s="12" t="s">
        <v>35</v>
      </c>
      <c r="U17" s="12" t="s">
        <v>35</v>
      </c>
      <c r="V17" s="12" t="s">
        <v>35</v>
      </c>
      <c r="W17" s="12" t="s">
        <v>35</v>
      </c>
      <c r="X17" s="12" t="s">
        <v>35</v>
      </c>
      <c r="Y17" s="12" t="s">
        <v>35</v>
      </c>
      <c r="Z17" s="12" t="s">
        <v>35</v>
      </c>
      <c r="AA17" s="12" t="s">
        <v>35</v>
      </c>
      <c r="AB17" s="12" t="s">
        <v>35</v>
      </c>
      <c r="AC17" s="12" t="s">
        <v>35</v>
      </c>
      <c r="AD17" s="12" t="s">
        <v>35</v>
      </c>
      <c r="AE17" s="12" t="s">
        <v>35</v>
      </c>
      <c r="AF17" s="12" t="s">
        <v>35</v>
      </c>
      <c r="AG17" s="12" t="s">
        <v>35</v>
      </c>
      <c r="AH17" s="12" t="s">
        <v>35</v>
      </c>
      <c r="AI17" s="12" t="s">
        <v>35</v>
      </c>
      <c r="AJ17" s="12" t="s">
        <v>35</v>
      </c>
      <c r="AK17" s="12" t="s">
        <v>35</v>
      </c>
      <c r="AL17" s="12" t="s">
        <v>35</v>
      </c>
      <c r="AM17" s="12" t="s">
        <v>35</v>
      </c>
      <c r="AN17" s="12" t="s">
        <v>35</v>
      </c>
      <c r="AO17" s="12" t="s">
        <v>35</v>
      </c>
      <c r="AP17" s="12" t="s">
        <v>35</v>
      </c>
      <c r="AQ17" s="12" t="s">
        <v>35</v>
      </c>
      <c r="AR17" s="12" t="s">
        <v>35</v>
      </c>
      <c r="AS17" s="12" t="s">
        <v>35</v>
      </c>
      <c r="AT17" s="13" t="s">
        <v>35</v>
      </c>
      <c r="AU17" s="14" t="s">
        <v>35</v>
      </c>
      <c r="AV17" s="9"/>
      <c r="AW17" s="8" t="s">
        <v>35</v>
      </c>
      <c r="AX17" s="8" t="s">
        <v>35</v>
      </c>
      <c r="AY17" s="8" t="s">
        <v>35</v>
      </c>
      <c r="AZ17" s="8" t="s">
        <v>35</v>
      </c>
      <c r="BA17" s="8" t="s">
        <v>35</v>
      </c>
      <c r="BB17" s="8"/>
      <c r="BC17" s="15">
        <v>41464.341096206845</v>
      </c>
      <c r="BD17" s="15"/>
      <c r="BE17" s="15">
        <v>41464.342404964686</v>
      </c>
    </row>
    <row r="18" spans="1:57" x14ac:dyDescent="0.25">
      <c r="A18" s="7">
        <v>6.3508968711711744E+17</v>
      </c>
      <c r="B18" s="8" t="s">
        <v>27</v>
      </c>
      <c r="C18" s="8" t="s">
        <v>199</v>
      </c>
      <c r="D18" s="8">
        <v>0.57499999999999996</v>
      </c>
      <c r="E18" s="9" t="s">
        <v>28</v>
      </c>
      <c r="F18" s="8">
        <v>1</v>
      </c>
      <c r="G18" s="8">
        <v>0</v>
      </c>
      <c r="H18" s="10">
        <v>5.1749999999999998</v>
      </c>
      <c r="I18" s="10">
        <v>3.4499999999999997</v>
      </c>
      <c r="J18" s="10">
        <v>4.0249999999999995</v>
      </c>
      <c r="K18" s="10">
        <v>5.1749999999999998</v>
      </c>
      <c r="L18" s="10">
        <v>4.5999999999999996</v>
      </c>
      <c r="M18" s="10">
        <v>4.5999999999999996</v>
      </c>
      <c r="N18" s="10">
        <v>4.0249999999999995</v>
      </c>
      <c r="O18" s="11">
        <v>31.049999999999997</v>
      </c>
      <c r="P18" s="12" t="s">
        <v>35</v>
      </c>
      <c r="Q18" s="12" t="s">
        <v>35</v>
      </c>
      <c r="R18" s="12" t="s">
        <v>35</v>
      </c>
      <c r="S18" s="12" t="s">
        <v>35</v>
      </c>
      <c r="T18" s="12" t="s">
        <v>35</v>
      </c>
      <c r="U18" s="12" t="s">
        <v>35</v>
      </c>
      <c r="V18" s="12" t="s">
        <v>35</v>
      </c>
      <c r="W18" s="12" t="s">
        <v>35</v>
      </c>
      <c r="X18" s="12" t="s">
        <v>35</v>
      </c>
      <c r="Y18" s="12" t="s">
        <v>35</v>
      </c>
      <c r="Z18" s="12" t="s">
        <v>35</v>
      </c>
      <c r="AA18" s="12" t="s">
        <v>35</v>
      </c>
      <c r="AB18" s="12" t="s">
        <v>35</v>
      </c>
      <c r="AC18" s="12" t="s">
        <v>35</v>
      </c>
      <c r="AD18" s="12" t="s">
        <v>35</v>
      </c>
      <c r="AE18" s="12" t="s">
        <v>35</v>
      </c>
      <c r="AF18" s="12" t="s">
        <v>35</v>
      </c>
      <c r="AG18" s="12" t="s">
        <v>35</v>
      </c>
      <c r="AH18" s="12" t="s">
        <v>35</v>
      </c>
      <c r="AI18" s="12" t="s">
        <v>35</v>
      </c>
      <c r="AJ18" s="12" t="s">
        <v>35</v>
      </c>
      <c r="AK18" s="12" t="s">
        <v>35</v>
      </c>
      <c r="AL18" s="12" t="s">
        <v>35</v>
      </c>
      <c r="AM18" s="12" t="s">
        <v>35</v>
      </c>
      <c r="AN18" s="12" t="s">
        <v>35</v>
      </c>
      <c r="AO18" s="12" t="s">
        <v>35</v>
      </c>
      <c r="AP18" s="12" t="s">
        <v>35</v>
      </c>
      <c r="AQ18" s="12" t="s">
        <v>35</v>
      </c>
      <c r="AR18" s="12" t="s">
        <v>35</v>
      </c>
      <c r="AS18" s="12" t="s">
        <v>35</v>
      </c>
      <c r="AT18" s="13" t="s">
        <v>35</v>
      </c>
      <c r="AU18" s="14" t="s">
        <v>35</v>
      </c>
      <c r="AV18" s="9"/>
      <c r="AW18" s="8" t="s">
        <v>35</v>
      </c>
      <c r="AX18" s="8" t="s">
        <v>35</v>
      </c>
      <c r="AY18" s="8" t="s">
        <v>35</v>
      </c>
      <c r="AZ18" s="8" t="s">
        <v>35</v>
      </c>
      <c r="BA18" s="8" t="s">
        <v>35</v>
      </c>
      <c r="BB18" s="8"/>
      <c r="BC18" s="15">
        <v>41464.341570737808</v>
      </c>
      <c r="BD18" s="15"/>
      <c r="BE18" s="15">
        <v>41464.342682738912</v>
      </c>
    </row>
    <row r="19" spans="1:57" x14ac:dyDescent="0.25">
      <c r="A19" s="7">
        <v>6.3508968761273613E+17</v>
      </c>
      <c r="B19" s="8" t="s">
        <v>27</v>
      </c>
      <c r="C19" s="8" t="s">
        <v>199</v>
      </c>
      <c r="D19" s="8">
        <v>0.57499999999999996</v>
      </c>
      <c r="E19" s="9" t="s">
        <v>28</v>
      </c>
      <c r="F19" s="8">
        <v>1</v>
      </c>
      <c r="G19" s="8">
        <v>0</v>
      </c>
      <c r="H19" s="10">
        <v>4.0249999999999995</v>
      </c>
      <c r="I19" s="10">
        <v>4.0249999999999995</v>
      </c>
      <c r="J19" s="10">
        <v>4.0249999999999995</v>
      </c>
      <c r="K19" s="10">
        <v>4.0249999999999995</v>
      </c>
      <c r="L19" s="10">
        <v>2.875</v>
      </c>
      <c r="M19" s="10">
        <v>4.0249999999999995</v>
      </c>
      <c r="N19" s="10">
        <v>4.0249999999999995</v>
      </c>
      <c r="O19" s="11">
        <v>27.024999999999999</v>
      </c>
      <c r="P19" s="12" t="s">
        <v>35</v>
      </c>
      <c r="Q19" s="12" t="s">
        <v>35</v>
      </c>
      <c r="R19" s="12" t="s">
        <v>35</v>
      </c>
      <c r="S19" s="12" t="s">
        <v>35</v>
      </c>
      <c r="T19" s="12" t="s">
        <v>35</v>
      </c>
      <c r="U19" s="12" t="s">
        <v>35</v>
      </c>
      <c r="V19" s="12" t="s">
        <v>35</v>
      </c>
      <c r="W19" s="12" t="s">
        <v>35</v>
      </c>
      <c r="X19" s="12" t="s">
        <v>35</v>
      </c>
      <c r="Y19" s="12" t="s">
        <v>35</v>
      </c>
      <c r="Z19" s="12" t="s">
        <v>35</v>
      </c>
      <c r="AA19" s="12" t="s">
        <v>35</v>
      </c>
      <c r="AB19" s="12" t="s">
        <v>35</v>
      </c>
      <c r="AC19" s="12" t="s">
        <v>35</v>
      </c>
      <c r="AD19" s="12" t="s">
        <v>35</v>
      </c>
      <c r="AE19" s="12" t="s">
        <v>35</v>
      </c>
      <c r="AF19" s="12" t="s">
        <v>35</v>
      </c>
      <c r="AG19" s="12" t="s">
        <v>35</v>
      </c>
      <c r="AH19" s="12" t="s">
        <v>35</v>
      </c>
      <c r="AI19" s="12" t="s">
        <v>35</v>
      </c>
      <c r="AJ19" s="12" t="s">
        <v>35</v>
      </c>
      <c r="AK19" s="12" t="s">
        <v>35</v>
      </c>
      <c r="AL19" s="12" t="s">
        <v>35</v>
      </c>
      <c r="AM19" s="12" t="s">
        <v>35</v>
      </c>
      <c r="AN19" s="12" t="s">
        <v>35</v>
      </c>
      <c r="AO19" s="12" t="s">
        <v>35</v>
      </c>
      <c r="AP19" s="12" t="s">
        <v>35</v>
      </c>
      <c r="AQ19" s="12" t="s">
        <v>35</v>
      </c>
      <c r="AR19" s="12" t="s">
        <v>35</v>
      </c>
      <c r="AS19" s="12" t="s">
        <v>35</v>
      </c>
      <c r="AT19" s="13" t="s">
        <v>35</v>
      </c>
      <c r="AU19" s="14" t="s">
        <v>35</v>
      </c>
      <c r="AV19" s="9"/>
      <c r="AW19" s="8" t="s">
        <v>35</v>
      </c>
      <c r="AX19" s="8" t="s">
        <v>35</v>
      </c>
      <c r="AY19" s="8" t="s">
        <v>35</v>
      </c>
      <c r="AZ19" s="8" t="s">
        <v>35</v>
      </c>
      <c r="BA19" s="8" t="s">
        <v>35</v>
      </c>
      <c r="BB19" s="8"/>
      <c r="BC19" s="15">
        <v>41464.342144370516</v>
      </c>
      <c r="BD19" s="15"/>
      <c r="BE19" s="15">
        <v>41464.343070465431</v>
      </c>
    </row>
    <row r="20" spans="1:57" x14ac:dyDescent="0.25">
      <c r="A20" s="7">
        <v>6.350897033161289E+17</v>
      </c>
      <c r="B20" s="8" t="s">
        <v>27</v>
      </c>
      <c r="C20" s="8" t="s">
        <v>199</v>
      </c>
      <c r="D20" s="8">
        <v>0.57499999999999996</v>
      </c>
      <c r="E20" s="9" t="s">
        <v>28</v>
      </c>
      <c r="F20" s="8">
        <v>1</v>
      </c>
      <c r="G20" s="8">
        <v>0</v>
      </c>
      <c r="H20" s="10">
        <v>5.75</v>
      </c>
      <c r="I20" s="10">
        <v>5.75</v>
      </c>
      <c r="J20" s="10">
        <v>4.0249999999999995</v>
      </c>
      <c r="K20" s="10">
        <v>4.5999999999999996</v>
      </c>
      <c r="L20" s="10">
        <v>4.5999999999999996</v>
      </c>
      <c r="M20" s="10">
        <v>4.5999999999999996</v>
      </c>
      <c r="N20" s="10">
        <v>2.875</v>
      </c>
      <c r="O20" s="11">
        <v>32.199999999999996</v>
      </c>
      <c r="P20" s="12" t="s">
        <v>35</v>
      </c>
      <c r="Q20" s="12" t="s">
        <v>35</v>
      </c>
      <c r="R20" s="12" t="s">
        <v>35</v>
      </c>
      <c r="S20" s="12" t="s">
        <v>35</v>
      </c>
      <c r="T20" s="12" t="s">
        <v>35</v>
      </c>
      <c r="U20" s="12" t="s">
        <v>35</v>
      </c>
      <c r="V20" s="12" t="s">
        <v>35</v>
      </c>
      <c r="W20" s="12" t="s">
        <v>35</v>
      </c>
      <c r="X20" s="12" t="s">
        <v>35</v>
      </c>
      <c r="Y20" s="12" t="s">
        <v>35</v>
      </c>
      <c r="Z20" s="12" t="s">
        <v>35</v>
      </c>
      <c r="AA20" s="12" t="s">
        <v>35</v>
      </c>
      <c r="AB20" s="12" t="s">
        <v>35</v>
      </c>
      <c r="AC20" s="12" t="s">
        <v>35</v>
      </c>
      <c r="AD20" s="12" t="s">
        <v>35</v>
      </c>
      <c r="AE20" s="12" t="s">
        <v>35</v>
      </c>
      <c r="AF20" s="12" t="s">
        <v>35</v>
      </c>
      <c r="AG20" s="12" t="s">
        <v>35</v>
      </c>
      <c r="AH20" s="12" t="s">
        <v>35</v>
      </c>
      <c r="AI20" s="12" t="s">
        <v>35</v>
      </c>
      <c r="AJ20" s="12" t="s">
        <v>35</v>
      </c>
      <c r="AK20" s="12" t="s">
        <v>35</v>
      </c>
      <c r="AL20" s="12" t="s">
        <v>35</v>
      </c>
      <c r="AM20" s="12" t="s">
        <v>35</v>
      </c>
      <c r="AN20" s="12" t="s">
        <v>35</v>
      </c>
      <c r="AO20" s="12" t="s">
        <v>35</v>
      </c>
      <c r="AP20" s="12" t="s">
        <v>35</v>
      </c>
      <c r="AQ20" s="12" t="s">
        <v>35</v>
      </c>
      <c r="AR20" s="12" t="s">
        <v>35</v>
      </c>
      <c r="AS20" s="12" t="s">
        <v>35</v>
      </c>
      <c r="AT20" s="13" t="s">
        <v>35</v>
      </c>
      <c r="AU20" s="14" t="s">
        <v>35</v>
      </c>
      <c r="AV20" s="9"/>
      <c r="AW20" s="8" t="s">
        <v>35</v>
      </c>
      <c r="AX20" s="8" t="s">
        <v>35</v>
      </c>
      <c r="AY20" s="8" t="s">
        <v>35</v>
      </c>
      <c r="AZ20" s="8" t="s">
        <v>35</v>
      </c>
      <c r="BA20" s="8" t="s">
        <v>35</v>
      </c>
      <c r="BB20" s="8"/>
      <c r="BC20" s="15">
        <v>41464.360319593594</v>
      </c>
      <c r="BD20" s="15"/>
      <c r="BE20" s="15">
        <v>41464.361022709592</v>
      </c>
    </row>
    <row r="21" spans="1:57" x14ac:dyDescent="0.25">
      <c r="A21" s="7">
        <v>6.3508972012513242E+17</v>
      </c>
      <c r="B21" s="8" t="s">
        <v>27</v>
      </c>
      <c r="C21" s="8" t="s">
        <v>199</v>
      </c>
      <c r="D21" s="8">
        <v>0.57499999999999996</v>
      </c>
      <c r="E21" s="9" t="s">
        <v>28</v>
      </c>
      <c r="F21" s="8">
        <v>1</v>
      </c>
      <c r="G21" s="8">
        <v>0</v>
      </c>
      <c r="H21" s="10">
        <v>4.5999999999999996</v>
      </c>
      <c r="I21" s="10">
        <v>4.5999999999999996</v>
      </c>
      <c r="J21" s="10">
        <v>4.5999999999999996</v>
      </c>
      <c r="K21" s="10">
        <v>5.1749999999999998</v>
      </c>
      <c r="L21" s="10">
        <v>2.875</v>
      </c>
      <c r="M21" s="10">
        <v>2.875</v>
      </c>
      <c r="N21" s="10">
        <v>2.875</v>
      </c>
      <c r="O21" s="11">
        <v>27.599999999999998</v>
      </c>
      <c r="P21" s="12" t="s">
        <v>35</v>
      </c>
      <c r="Q21" s="12" t="s">
        <v>35</v>
      </c>
      <c r="R21" s="12" t="s">
        <v>35</v>
      </c>
      <c r="S21" s="12" t="s">
        <v>35</v>
      </c>
      <c r="T21" s="12" t="s">
        <v>35</v>
      </c>
      <c r="U21" s="12">
        <v>2.875</v>
      </c>
      <c r="V21" s="12">
        <v>2.875</v>
      </c>
      <c r="W21" s="12">
        <v>2.875</v>
      </c>
      <c r="X21" s="12" t="s">
        <v>35</v>
      </c>
      <c r="Y21" s="12">
        <v>4.5999999999999996</v>
      </c>
      <c r="Z21" s="12">
        <v>4.0249999999999995</v>
      </c>
      <c r="AA21" s="12">
        <v>4.0249999999999995</v>
      </c>
      <c r="AB21" s="12">
        <v>4.0249999999999995</v>
      </c>
      <c r="AC21" s="12" t="s">
        <v>35</v>
      </c>
      <c r="AD21" s="12" t="s">
        <v>35</v>
      </c>
      <c r="AE21" s="12">
        <v>2.875</v>
      </c>
      <c r="AF21" s="12" t="s">
        <v>35</v>
      </c>
      <c r="AG21" s="12" t="s">
        <v>35</v>
      </c>
      <c r="AH21" s="12" t="s">
        <v>35</v>
      </c>
      <c r="AI21" s="12" t="s">
        <v>35</v>
      </c>
      <c r="AJ21" s="12" t="s">
        <v>35</v>
      </c>
      <c r="AK21" s="12" t="s">
        <v>35</v>
      </c>
      <c r="AL21" s="12" t="s">
        <v>35</v>
      </c>
      <c r="AM21" s="12" t="s">
        <v>35</v>
      </c>
      <c r="AN21" s="12" t="s">
        <v>35</v>
      </c>
      <c r="AO21" s="12">
        <v>4.0249999999999995</v>
      </c>
      <c r="AP21" s="12">
        <v>4.0249999999999995</v>
      </c>
      <c r="AQ21" s="12" t="s">
        <v>35</v>
      </c>
      <c r="AR21" s="12" t="s">
        <v>35</v>
      </c>
      <c r="AS21" s="12">
        <v>5.1749999999999998</v>
      </c>
      <c r="AT21" s="13">
        <v>0.51535714285714296</v>
      </c>
      <c r="AU21" s="14">
        <v>0.29633035714285716</v>
      </c>
      <c r="AV21" s="9" t="s">
        <v>56</v>
      </c>
      <c r="AW21" s="8" t="s">
        <v>29</v>
      </c>
      <c r="AX21" s="8" t="s">
        <v>39</v>
      </c>
      <c r="AY21" s="8" t="s">
        <v>36</v>
      </c>
      <c r="AZ21" s="8" t="s">
        <v>47</v>
      </c>
      <c r="BA21" s="8" t="s">
        <v>33</v>
      </c>
      <c r="BB21" s="8" t="s">
        <v>57</v>
      </c>
      <c r="BC21" s="15">
        <v>41464.379774458866</v>
      </c>
      <c r="BD21" s="15">
        <v>41464.385382749344</v>
      </c>
      <c r="BE21" s="15">
        <v>41464.385382387663</v>
      </c>
    </row>
    <row r="22" spans="1:57" x14ac:dyDescent="0.25">
      <c r="A22" s="7">
        <v>6.3508972947127885E+17</v>
      </c>
      <c r="B22" s="8" t="s">
        <v>27</v>
      </c>
      <c r="C22" s="8" t="s">
        <v>199</v>
      </c>
      <c r="D22" s="8">
        <v>0.57499999999999996</v>
      </c>
      <c r="E22" s="9" t="s">
        <v>28</v>
      </c>
      <c r="F22" s="8">
        <v>1</v>
      </c>
      <c r="G22" s="8">
        <v>0</v>
      </c>
      <c r="H22" s="10">
        <v>3.4499999999999997</v>
      </c>
      <c r="I22" s="10">
        <v>4.0249999999999995</v>
      </c>
      <c r="J22" s="10">
        <v>2.2999999999999998</v>
      </c>
      <c r="K22" s="10">
        <v>2.2999999999999998</v>
      </c>
      <c r="L22" s="10">
        <v>2.875</v>
      </c>
      <c r="M22" s="10">
        <v>2.2999999999999998</v>
      </c>
      <c r="N22" s="10">
        <v>0.57499999999999996</v>
      </c>
      <c r="O22" s="11">
        <v>17.824999999999999</v>
      </c>
      <c r="P22" s="12" t="s">
        <v>35</v>
      </c>
      <c r="Q22" s="12" t="s">
        <v>35</v>
      </c>
      <c r="R22" s="12" t="s">
        <v>35</v>
      </c>
      <c r="S22" s="12" t="s">
        <v>35</v>
      </c>
      <c r="T22" s="12" t="s">
        <v>35</v>
      </c>
      <c r="U22" s="12">
        <v>3.4499999999999997</v>
      </c>
      <c r="V22" s="12">
        <v>3.4499999999999997</v>
      </c>
      <c r="W22" s="12">
        <v>3.4499999999999997</v>
      </c>
      <c r="X22" s="12" t="s">
        <v>35</v>
      </c>
      <c r="Y22" s="12">
        <v>3.4499999999999997</v>
      </c>
      <c r="Z22" s="12">
        <v>4.0249999999999995</v>
      </c>
      <c r="AA22" s="12">
        <v>4.0249999999999995</v>
      </c>
      <c r="AB22" s="12">
        <v>4.5999999999999996</v>
      </c>
      <c r="AC22" s="12" t="s">
        <v>35</v>
      </c>
      <c r="AD22" s="12" t="s">
        <v>35</v>
      </c>
      <c r="AE22" s="12">
        <v>2.875</v>
      </c>
      <c r="AF22" s="12" t="s">
        <v>35</v>
      </c>
      <c r="AG22" s="12" t="s">
        <v>35</v>
      </c>
      <c r="AH22" s="12">
        <v>2.2999999999999998</v>
      </c>
      <c r="AI22" s="12" t="s">
        <v>35</v>
      </c>
      <c r="AJ22" s="12" t="s">
        <v>35</v>
      </c>
      <c r="AK22" s="12" t="s">
        <v>35</v>
      </c>
      <c r="AL22" s="12">
        <v>2.875</v>
      </c>
      <c r="AM22" s="12" t="s">
        <v>35</v>
      </c>
      <c r="AN22" s="12">
        <v>5.1749999999999998</v>
      </c>
      <c r="AO22" s="12">
        <v>4.0249999999999995</v>
      </c>
      <c r="AP22" s="12" t="s">
        <v>35</v>
      </c>
      <c r="AQ22" s="12">
        <v>3.4499999999999997</v>
      </c>
      <c r="AR22" s="12">
        <v>3.4499999999999997</v>
      </c>
      <c r="AS22" s="12" t="s">
        <v>35</v>
      </c>
      <c r="AT22" s="13" t="s">
        <v>35</v>
      </c>
      <c r="AU22" s="14" t="s">
        <v>35</v>
      </c>
      <c r="AV22" s="9" t="s">
        <v>35</v>
      </c>
      <c r="AW22" s="8" t="s">
        <v>53</v>
      </c>
      <c r="AX22" s="8" t="s">
        <v>30</v>
      </c>
      <c r="AY22" s="8" t="s">
        <v>36</v>
      </c>
      <c r="AZ22" s="8" t="s">
        <v>36</v>
      </c>
      <c r="BA22" s="8" t="s">
        <v>33</v>
      </c>
      <c r="BB22" s="8" t="s">
        <v>35</v>
      </c>
      <c r="BC22" s="15">
        <v>41464.390591757969</v>
      </c>
      <c r="BD22" s="15"/>
      <c r="BE22" s="15">
        <v>41464.396937284691</v>
      </c>
    </row>
    <row r="23" spans="1:57" x14ac:dyDescent="0.25">
      <c r="A23" s="7">
        <v>6.3508980705802547E+17</v>
      </c>
      <c r="B23" s="8" t="s">
        <v>27</v>
      </c>
      <c r="C23" s="8" t="s">
        <v>199</v>
      </c>
      <c r="D23" s="8">
        <v>0.57499999999999996</v>
      </c>
      <c r="E23" s="9" t="s">
        <v>28</v>
      </c>
      <c r="F23" s="8">
        <v>1</v>
      </c>
      <c r="G23" s="8">
        <v>0</v>
      </c>
      <c r="H23" s="10">
        <v>5.75</v>
      </c>
      <c r="I23" s="10">
        <v>5.1749999999999998</v>
      </c>
      <c r="J23" s="10">
        <v>4.5999999999999996</v>
      </c>
      <c r="K23" s="10">
        <v>5.1749999999999998</v>
      </c>
      <c r="L23" s="10">
        <v>5.1749999999999998</v>
      </c>
      <c r="M23" s="10">
        <v>5.1749999999999998</v>
      </c>
      <c r="N23" s="10">
        <v>2.875</v>
      </c>
      <c r="O23" s="11">
        <v>33.924999999999997</v>
      </c>
      <c r="P23" s="12">
        <v>5.75</v>
      </c>
      <c r="Q23" s="12">
        <v>5.75</v>
      </c>
      <c r="R23" s="12">
        <v>5.75</v>
      </c>
      <c r="S23" s="12">
        <v>5.75</v>
      </c>
      <c r="T23" s="12">
        <v>5.75</v>
      </c>
      <c r="U23" s="12">
        <v>5.1749999999999998</v>
      </c>
      <c r="V23" s="12">
        <v>5.75</v>
      </c>
      <c r="W23" s="12">
        <v>5.75</v>
      </c>
      <c r="X23" s="12" t="s">
        <v>35</v>
      </c>
      <c r="Y23" s="12">
        <v>5.1749999999999998</v>
      </c>
      <c r="Z23" s="12" t="s">
        <v>35</v>
      </c>
      <c r="AA23" s="12">
        <v>5.1749999999999998</v>
      </c>
      <c r="AB23" s="12">
        <v>5.1749999999999998</v>
      </c>
      <c r="AC23" s="12">
        <v>4.5999999999999996</v>
      </c>
      <c r="AD23" s="12">
        <v>5.75</v>
      </c>
      <c r="AE23" s="12">
        <v>5.1749999999999998</v>
      </c>
      <c r="AF23" s="12" t="s">
        <v>35</v>
      </c>
      <c r="AG23" s="12">
        <v>5.1749999999999998</v>
      </c>
      <c r="AH23" s="12">
        <v>5.1749999999999998</v>
      </c>
      <c r="AI23" s="12">
        <v>5.1749999999999998</v>
      </c>
      <c r="AJ23" s="12">
        <v>5.1749999999999998</v>
      </c>
      <c r="AK23" s="12">
        <v>5.75</v>
      </c>
      <c r="AL23" s="12">
        <v>5.1749999999999998</v>
      </c>
      <c r="AM23" s="12">
        <v>5.75</v>
      </c>
      <c r="AN23" s="12">
        <v>5.75</v>
      </c>
      <c r="AO23" s="12">
        <v>5.75</v>
      </c>
      <c r="AP23" s="12">
        <v>5.1749999999999998</v>
      </c>
      <c r="AQ23" s="12">
        <v>5.75</v>
      </c>
      <c r="AR23" s="12">
        <v>5.75</v>
      </c>
      <c r="AS23" s="12">
        <v>5.75</v>
      </c>
      <c r="AT23" s="13">
        <v>0.75287735849056636</v>
      </c>
      <c r="AU23" s="14">
        <v>0.43290448113207564</v>
      </c>
      <c r="AV23" s="9" t="s">
        <v>58</v>
      </c>
      <c r="AW23" s="8" t="s">
        <v>53</v>
      </c>
      <c r="AX23" s="8" t="s">
        <v>30</v>
      </c>
      <c r="AY23" s="8" t="s">
        <v>31</v>
      </c>
      <c r="AZ23" s="8" t="s">
        <v>44</v>
      </c>
      <c r="BA23" s="8" t="s">
        <v>33</v>
      </c>
      <c r="BB23" s="8" t="s">
        <v>59</v>
      </c>
      <c r="BC23" s="15">
        <v>41464.480391233141</v>
      </c>
      <c r="BD23" s="15">
        <v>41464.485729266438</v>
      </c>
      <c r="BE23" s="15">
        <v>41464.485729266438</v>
      </c>
    </row>
    <row r="24" spans="1:57" x14ac:dyDescent="0.25">
      <c r="A24" s="7">
        <v>6.3509001011372326E+17</v>
      </c>
      <c r="B24" s="8" t="s">
        <v>27</v>
      </c>
      <c r="C24" s="8" t="s">
        <v>199</v>
      </c>
      <c r="D24" s="8">
        <v>0.57499999999999996</v>
      </c>
      <c r="E24" s="9" t="s">
        <v>28</v>
      </c>
      <c r="F24" s="8">
        <v>1</v>
      </c>
      <c r="G24" s="8">
        <v>0</v>
      </c>
      <c r="H24" s="10">
        <v>2.875</v>
      </c>
      <c r="I24" s="10">
        <v>4.0249999999999995</v>
      </c>
      <c r="J24" s="10">
        <v>4.0249999999999995</v>
      </c>
      <c r="K24" s="10">
        <v>2.875</v>
      </c>
      <c r="L24" s="10">
        <v>2.875</v>
      </c>
      <c r="M24" s="10">
        <v>0.57499999999999996</v>
      </c>
      <c r="N24" s="10">
        <v>1.7249999999999999</v>
      </c>
      <c r="O24" s="11">
        <v>18.974999999999998</v>
      </c>
      <c r="P24" s="12">
        <v>0.57499999999999996</v>
      </c>
      <c r="Q24" s="12">
        <v>0.57499999999999996</v>
      </c>
      <c r="R24" s="12" t="s">
        <v>35</v>
      </c>
      <c r="S24" s="12" t="s">
        <v>35</v>
      </c>
      <c r="T24" s="12">
        <v>2.875</v>
      </c>
      <c r="U24" s="12">
        <v>2.875</v>
      </c>
      <c r="V24" s="12" t="s">
        <v>35</v>
      </c>
      <c r="W24" s="12" t="s">
        <v>35</v>
      </c>
      <c r="X24" s="12" t="s">
        <v>35</v>
      </c>
      <c r="Y24" s="12">
        <v>2.875</v>
      </c>
      <c r="Z24" s="12" t="s">
        <v>35</v>
      </c>
      <c r="AA24" s="12">
        <v>2.875</v>
      </c>
      <c r="AB24" s="12" t="s">
        <v>35</v>
      </c>
      <c r="AC24" s="12">
        <v>2.875</v>
      </c>
      <c r="AD24" s="12" t="s">
        <v>35</v>
      </c>
      <c r="AE24" s="12" t="s">
        <v>35</v>
      </c>
      <c r="AF24" s="12" t="s">
        <v>35</v>
      </c>
      <c r="AG24" s="12" t="s">
        <v>35</v>
      </c>
      <c r="AH24" s="12">
        <v>2.875</v>
      </c>
      <c r="AI24" s="12">
        <v>2.875</v>
      </c>
      <c r="AJ24" s="12" t="s">
        <v>35</v>
      </c>
      <c r="AK24" s="12" t="s">
        <v>35</v>
      </c>
      <c r="AL24" s="12">
        <v>2.875</v>
      </c>
      <c r="AM24" s="12" t="s">
        <v>35</v>
      </c>
      <c r="AN24" s="12">
        <v>2.875</v>
      </c>
      <c r="AO24" s="12">
        <v>2.875</v>
      </c>
      <c r="AP24" s="12" t="s">
        <v>35</v>
      </c>
      <c r="AQ24" s="12" t="s">
        <v>35</v>
      </c>
      <c r="AR24" s="12" t="s">
        <v>35</v>
      </c>
      <c r="AS24" s="12" t="s">
        <v>35</v>
      </c>
      <c r="AT24" s="13">
        <v>0.34125</v>
      </c>
      <c r="AU24" s="14">
        <v>0.19621875</v>
      </c>
      <c r="AV24" s="9" t="s">
        <v>60</v>
      </c>
      <c r="AW24" s="8" t="s">
        <v>29</v>
      </c>
      <c r="AX24" s="8" t="s">
        <v>30</v>
      </c>
      <c r="AY24" s="8" t="s">
        <v>54</v>
      </c>
      <c r="AZ24" s="8" t="s">
        <v>44</v>
      </c>
      <c r="BA24" s="8" t="s">
        <v>33</v>
      </c>
      <c r="BB24" s="8" t="s">
        <v>61</v>
      </c>
      <c r="BC24" s="15">
        <v>41464.715409401848</v>
      </c>
      <c r="BD24" s="15">
        <v>41464.724368515905</v>
      </c>
      <c r="BE24" s="15">
        <v>41464.72436815421</v>
      </c>
    </row>
    <row r="25" spans="1:57" x14ac:dyDescent="0.25">
      <c r="A25" s="7">
        <v>6.3509144512706918E+17</v>
      </c>
      <c r="B25" s="8" t="s">
        <v>27</v>
      </c>
      <c r="C25" s="8" t="s">
        <v>199</v>
      </c>
      <c r="D25" s="8">
        <v>0.57499999999999996</v>
      </c>
      <c r="E25" s="9" t="s">
        <v>28</v>
      </c>
      <c r="F25" s="8">
        <v>1</v>
      </c>
      <c r="G25" s="8">
        <v>0</v>
      </c>
      <c r="H25" s="10">
        <v>4.0249999999999995</v>
      </c>
      <c r="I25" s="10">
        <v>3.4499999999999997</v>
      </c>
      <c r="J25" s="10">
        <v>3.4499999999999997</v>
      </c>
      <c r="K25" s="10">
        <v>2.2999999999999998</v>
      </c>
      <c r="L25" s="10">
        <v>2.875</v>
      </c>
      <c r="M25" s="10">
        <v>4.5999999999999996</v>
      </c>
      <c r="N25" s="10">
        <v>4.0249999999999995</v>
      </c>
      <c r="O25" s="11">
        <v>24.724999999999998</v>
      </c>
      <c r="P25" s="12">
        <v>1.1499999999999999</v>
      </c>
      <c r="Q25" s="12" t="s">
        <v>35</v>
      </c>
      <c r="R25" s="12">
        <v>2.875</v>
      </c>
      <c r="S25" s="12" t="s">
        <v>35</v>
      </c>
      <c r="T25" s="12">
        <v>2.875</v>
      </c>
      <c r="U25" s="12">
        <v>2.875</v>
      </c>
      <c r="V25" s="12">
        <v>4.5999999999999996</v>
      </c>
      <c r="W25" s="12">
        <v>4.0249999999999995</v>
      </c>
      <c r="X25" s="12" t="s">
        <v>35</v>
      </c>
      <c r="Y25" s="12" t="s">
        <v>35</v>
      </c>
      <c r="Z25" s="12" t="s">
        <v>35</v>
      </c>
      <c r="AA25" s="12">
        <v>2.875</v>
      </c>
      <c r="AB25" s="12">
        <v>2.875</v>
      </c>
      <c r="AC25" s="12">
        <v>1.7249999999999999</v>
      </c>
      <c r="AD25" s="12">
        <v>4.0249999999999995</v>
      </c>
      <c r="AE25" s="12" t="s">
        <v>35</v>
      </c>
      <c r="AF25" s="12">
        <v>4.0249999999999995</v>
      </c>
      <c r="AG25" s="12">
        <v>2.875</v>
      </c>
      <c r="AH25" s="12">
        <v>3.4499999999999997</v>
      </c>
      <c r="AI25" s="12">
        <v>2.875</v>
      </c>
      <c r="AJ25" s="12" t="s">
        <v>35</v>
      </c>
      <c r="AK25" s="12">
        <v>3.4499999999999997</v>
      </c>
      <c r="AL25" s="12">
        <v>3.4499999999999997</v>
      </c>
      <c r="AM25" s="12">
        <v>3.4499999999999997</v>
      </c>
      <c r="AN25" s="12">
        <v>3.4499999999999997</v>
      </c>
      <c r="AO25" s="12">
        <v>3.4499999999999997</v>
      </c>
      <c r="AP25" s="12" t="s">
        <v>35</v>
      </c>
      <c r="AQ25" s="12">
        <v>3.4499999999999997</v>
      </c>
      <c r="AR25" s="12">
        <v>3.4499999999999997</v>
      </c>
      <c r="AS25" s="12">
        <v>3.4499999999999997</v>
      </c>
      <c r="AT25" s="13">
        <v>0.44249999999999989</v>
      </c>
      <c r="AU25" s="14">
        <v>0.25443749999999993</v>
      </c>
      <c r="AV25" s="9" t="s">
        <v>62</v>
      </c>
      <c r="AW25" s="8" t="s">
        <v>53</v>
      </c>
      <c r="AX25" s="8" t="s">
        <v>39</v>
      </c>
      <c r="AY25" s="8" t="s">
        <v>36</v>
      </c>
      <c r="AZ25" s="8" t="s">
        <v>36</v>
      </c>
      <c r="BA25" s="8" t="s">
        <v>63</v>
      </c>
      <c r="BB25" s="8" t="s">
        <v>64</v>
      </c>
      <c r="BC25" s="15">
        <v>41466.37630447821</v>
      </c>
      <c r="BD25" s="15">
        <v>41466.38317699037</v>
      </c>
      <c r="BE25" s="15">
        <v>41466.38317699037</v>
      </c>
    </row>
    <row r="26" spans="1:57" x14ac:dyDescent="0.25">
      <c r="A26" s="7">
        <v>6.350733725812256E+17</v>
      </c>
      <c r="B26" s="8" t="s">
        <v>27</v>
      </c>
      <c r="C26" s="8" t="s">
        <v>199</v>
      </c>
      <c r="D26" s="8">
        <v>0.57499999999999996</v>
      </c>
      <c r="E26" s="9" t="s">
        <v>107</v>
      </c>
      <c r="F26" s="8">
        <v>1</v>
      </c>
      <c r="G26" s="8">
        <v>0</v>
      </c>
      <c r="H26" s="10">
        <v>2.875</v>
      </c>
      <c r="I26" s="10">
        <v>3.4499999999999997</v>
      </c>
      <c r="J26" s="10">
        <v>1.7249999999999999</v>
      </c>
      <c r="K26" s="10">
        <v>2.875</v>
      </c>
      <c r="L26" s="10">
        <v>2.2999999999999998</v>
      </c>
      <c r="M26" s="10">
        <v>3.4499999999999997</v>
      </c>
      <c r="N26" s="10">
        <v>0.57499999999999996</v>
      </c>
      <c r="O26" s="11">
        <v>17.25</v>
      </c>
      <c r="P26" s="12">
        <v>0.57499999999999996</v>
      </c>
      <c r="Q26" s="12">
        <v>4.5999999999999996</v>
      </c>
      <c r="R26" s="12">
        <v>4.5999999999999996</v>
      </c>
      <c r="S26" s="12">
        <v>4.0249999999999995</v>
      </c>
      <c r="T26" s="12">
        <v>4.0249999999999995</v>
      </c>
      <c r="U26" s="12">
        <v>2.875</v>
      </c>
      <c r="V26" s="12">
        <v>4.0249999999999995</v>
      </c>
      <c r="W26" s="12">
        <v>2.875</v>
      </c>
      <c r="X26" s="12">
        <v>2.875</v>
      </c>
      <c r="Y26" s="12">
        <v>2.875</v>
      </c>
      <c r="Z26" s="12">
        <v>2.875</v>
      </c>
      <c r="AA26" s="12">
        <v>2.875</v>
      </c>
      <c r="AB26" s="12">
        <v>4.0249999999999995</v>
      </c>
      <c r="AC26" s="12">
        <v>2.875</v>
      </c>
      <c r="AD26" s="12">
        <v>2.875</v>
      </c>
      <c r="AE26" s="12">
        <v>2.875</v>
      </c>
      <c r="AF26" s="12">
        <v>2.875</v>
      </c>
      <c r="AG26" s="12">
        <v>4.0249999999999995</v>
      </c>
      <c r="AH26" s="12">
        <v>2.875</v>
      </c>
      <c r="AI26" s="12">
        <v>4.0249999999999995</v>
      </c>
      <c r="AJ26" s="12">
        <v>2.875</v>
      </c>
      <c r="AK26" s="12">
        <v>2.875</v>
      </c>
      <c r="AL26" s="12">
        <v>2.875</v>
      </c>
      <c r="AM26" s="12">
        <v>2.875</v>
      </c>
      <c r="AN26" s="12">
        <v>2.875</v>
      </c>
      <c r="AO26" s="12">
        <v>2.875</v>
      </c>
      <c r="AP26" s="12">
        <v>2.875</v>
      </c>
      <c r="AQ26" s="12">
        <v>2.875</v>
      </c>
      <c r="AR26" s="12">
        <v>2.875</v>
      </c>
      <c r="AS26" s="12">
        <v>2.875</v>
      </c>
      <c r="AT26" s="13">
        <v>0.43292372881355934</v>
      </c>
      <c r="AU26" s="14">
        <v>0.24893114406779659</v>
      </c>
      <c r="AV26" s="9"/>
      <c r="AW26" s="8" t="s">
        <v>29</v>
      </c>
      <c r="AX26" s="8" t="s">
        <v>39</v>
      </c>
      <c r="AY26" s="8" t="s">
        <v>36</v>
      </c>
      <c r="AZ26" s="8" t="s">
        <v>47</v>
      </c>
      <c r="BA26" s="8" t="s">
        <v>63</v>
      </c>
      <c r="BB26" s="8" t="s">
        <v>108</v>
      </c>
      <c r="BC26" s="15">
        <v>41445.45900604815</v>
      </c>
      <c r="BD26" s="15">
        <v>41445.483497669011</v>
      </c>
      <c r="BE26" s="15">
        <v>41445.483497669011</v>
      </c>
    </row>
    <row r="27" spans="1:57" x14ac:dyDescent="0.25">
      <c r="A27" s="7">
        <v>6.3507346717016333E+17</v>
      </c>
      <c r="B27" s="8" t="s">
        <v>27</v>
      </c>
      <c r="C27" s="8" t="s">
        <v>199</v>
      </c>
      <c r="D27" s="8">
        <v>0.57499999999999996</v>
      </c>
      <c r="E27" s="9" t="s">
        <v>107</v>
      </c>
      <c r="F27" s="8">
        <v>1</v>
      </c>
      <c r="G27" s="8">
        <v>0</v>
      </c>
      <c r="H27" s="10">
        <v>2.875</v>
      </c>
      <c r="I27" s="10">
        <v>2.875</v>
      </c>
      <c r="J27" s="10">
        <v>0.57499999999999996</v>
      </c>
      <c r="K27" s="10">
        <v>2.875</v>
      </c>
      <c r="L27" s="10">
        <v>0.57499999999999996</v>
      </c>
      <c r="M27" s="10">
        <v>0.57499999999999996</v>
      </c>
      <c r="N27" s="10">
        <v>0.57499999999999996</v>
      </c>
      <c r="O27" s="11">
        <v>10.924999999999999</v>
      </c>
      <c r="P27" s="12" t="s">
        <v>35</v>
      </c>
      <c r="Q27" s="12" t="s">
        <v>35</v>
      </c>
      <c r="R27" s="12" t="s">
        <v>35</v>
      </c>
      <c r="S27" s="12" t="s">
        <v>35</v>
      </c>
      <c r="T27" s="12" t="s">
        <v>35</v>
      </c>
      <c r="U27" s="12" t="s">
        <v>35</v>
      </c>
      <c r="V27" s="12" t="s">
        <v>35</v>
      </c>
      <c r="W27" s="12" t="s">
        <v>35</v>
      </c>
      <c r="X27" s="12" t="s">
        <v>35</v>
      </c>
      <c r="Y27" s="12" t="s">
        <v>35</v>
      </c>
      <c r="Z27" s="12" t="s">
        <v>35</v>
      </c>
      <c r="AA27" s="12" t="s">
        <v>35</v>
      </c>
      <c r="AB27" s="12" t="s">
        <v>35</v>
      </c>
      <c r="AC27" s="12" t="s">
        <v>35</v>
      </c>
      <c r="AD27" s="12" t="s">
        <v>35</v>
      </c>
      <c r="AE27" s="12" t="s">
        <v>35</v>
      </c>
      <c r="AF27" s="12" t="s">
        <v>35</v>
      </c>
      <c r="AG27" s="12" t="s">
        <v>35</v>
      </c>
      <c r="AH27" s="12" t="s">
        <v>35</v>
      </c>
      <c r="AI27" s="12" t="s">
        <v>35</v>
      </c>
      <c r="AJ27" s="12" t="s">
        <v>35</v>
      </c>
      <c r="AK27" s="12" t="s">
        <v>35</v>
      </c>
      <c r="AL27" s="12" t="s">
        <v>35</v>
      </c>
      <c r="AM27" s="12" t="s">
        <v>35</v>
      </c>
      <c r="AN27" s="12" t="s">
        <v>35</v>
      </c>
      <c r="AO27" s="12" t="s">
        <v>35</v>
      </c>
      <c r="AP27" s="12" t="s">
        <v>35</v>
      </c>
      <c r="AQ27" s="12" t="s">
        <v>35</v>
      </c>
      <c r="AR27" s="12" t="s">
        <v>35</v>
      </c>
      <c r="AS27" s="12" t="s">
        <v>35</v>
      </c>
      <c r="AT27" s="13" t="s">
        <v>35</v>
      </c>
      <c r="AU27" s="14" t="s">
        <v>35</v>
      </c>
      <c r="AV27" s="9"/>
      <c r="AW27" s="8" t="s">
        <v>35</v>
      </c>
      <c r="AX27" s="8" t="s">
        <v>35</v>
      </c>
      <c r="AY27" s="8" t="s">
        <v>35</v>
      </c>
      <c r="AZ27" s="8" t="s">
        <v>35</v>
      </c>
      <c r="BA27" s="8" t="s">
        <v>35</v>
      </c>
      <c r="BB27" s="8"/>
      <c r="BC27" s="15">
        <v>41445.568483985284</v>
      </c>
      <c r="BD27" s="15"/>
      <c r="BE27" s="15">
        <v>41445.569835249786</v>
      </c>
    </row>
    <row r="28" spans="1:57" x14ac:dyDescent="0.25">
      <c r="A28" s="7">
        <v>6.350735006901705E+17</v>
      </c>
      <c r="B28" s="8" t="s">
        <v>27</v>
      </c>
      <c r="C28" s="8" t="s">
        <v>199</v>
      </c>
      <c r="D28" s="8">
        <v>0.57499999999999996</v>
      </c>
      <c r="E28" s="9" t="s">
        <v>107</v>
      </c>
      <c r="F28" s="8">
        <v>1</v>
      </c>
      <c r="G28" s="8">
        <v>0</v>
      </c>
      <c r="H28" s="10">
        <v>4.5999999999999996</v>
      </c>
      <c r="I28" s="10">
        <v>4.5999999999999996</v>
      </c>
      <c r="J28" s="10">
        <v>2.875</v>
      </c>
      <c r="K28" s="10">
        <v>4.0249999999999995</v>
      </c>
      <c r="L28" s="10">
        <v>4.0249999999999995</v>
      </c>
      <c r="M28" s="10">
        <v>2.2999999999999998</v>
      </c>
      <c r="N28" s="10">
        <v>1.7249999999999999</v>
      </c>
      <c r="O28" s="11">
        <v>24.15</v>
      </c>
      <c r="P28" s="12" t="s">
        <v>35</v>
      </c>
      <c r="Q28" s="12">
        <v>4.5999999999999996</v>
      </c>
      <c r="R28" s="12">
        <v>5.1749999999999998</v>
      </c>
      <c r="S28" s="12">
        <v>4.0249999999999995</v>
      </c>
      <c r="T28" s="12" t="s">
        <v>35</v>
      </c>
      <c r="U28" s="12" t="s">
        <v>35</v>
      </c>
      <c r="V28" s="12">
        <v>3.4499999999999997</v>
      </c>
      <c r="W28" s="12">
        <v>4.5999999999999996</v>
      </c>
      <c r="X28" s="12">
        <v>4.0249999999999995</v>
      </c>
      <c r="Y28" s="12">
        <v>5.1749999999999998</v>
      </c>
      <c r="Z28" s="12">
        <v>4.5999999999999996</v>
      </c>
      <c r="AA28" s="12">
        <v>4.0249999999999995</v>
      </c>
      <c r="AB28" s="12">
        <v>5.1749999999999998</v>
      </c>
      <c r="AC28" s="12">
        <v>5.1749999999999998</v>
      </c>
      <c r="AD28" s="12" t="s">
        <v>35</v>
      </c>
      <c r="AE28" s="12">
        <v>5.1749999999999998</v>
      </c>
      <c r="AF28" s="12">
        <v>2.875</v>
      </c>
      <c r="AG28" s="12">
        <v>4.5999999999999996</v>
      </c>
      <c r="AH28" s="12" t="s">
        <v>35</v>
      </c>
      <c r="AI28" s="12">
        <v>4.5999999999999996</v>
      </c>
      <c r="AJ28" s="12">
        <v>4.5999999999999996</v>
      </c>
      <c r="AK28" s="12">
        <v>4.5999999999999996</v>
      </c>
      <c r="AL28" s="12">
        <v>5.1749999999999998</v>
      </c>
      <c r="AM28" s="12" t="s">
        <v>35</v>
      </c>
      <c r="AN28" s="12">
        <v>5.1749999999999998</v>
      </c>
      <c r="AO28" s="12">
        <v>5.1749999999999998</v>
      </c>
      <c r="AP28" s="12" t="s">
        <v>35</v>
      </c>
      <c r="AQ28" s="12">
        <v>2.875</v>
      </c>
      <c r="AR28" s="12" t="s">
        <v>35</v>
      </c>
      <c r="AS28" s="12">
        <v>4.5999999999999996</v>
      </c>
      <c r="AT28" s="13">
        <v>0.62296511627906992</v>
      </c>
      <c r="AU28" s="14">
        <v>0.3582049418604652</v>
      </c>
      <c r="AV28" s="9"/>
      <c r="AW28" s="8" t="s">
        <v>29</v>
      </c>
      <c r="AX28" s="8" t="s">
        <v>30</v>
      </c>
      <c r="AY28" s="8" t="s">
        <v>54</v>
      </c>
      <c r="AZ28" s="8" t="s">
        <v>47</v>
      </c>
      <c r="BA28" s="8" t="s">
        <v>33</v>
      </c>
      <c r="BB28" s="8" t="s">
        <v>109</v>
      </c>
      <c r="BC28" s="15">
        <v>41445.607280289922</v>
      </c>
      <c r="BD28" s="15">
        <v>41445.612841337053</v>
      </c>
      <c r="BE28" s="15">
        <v>41445.612841337053</v>
      </c>
    </row>
    <row r="29" spans="1:57" x14ac:dyDescent="0.25">
      <c r="A29" s="7">
        <v>6.350743552931008E+17</v>
      </c>
      <c r="B29" s="8" t="s">
        <v>27</v>
      </c>
      <c r="C29" s="8" t="s">
        <v>199</v>
      </c>
      <c r="D29" s="8">
        <v>0.57499999999999996</v>
      </c>
      <c r="E29" s="9" t="s">
        <v>107</v>
      </c>
      <c r="F29" s="8">
        <v>1</v>
      </c>
      <c r="G29" s="8">
        <v>0</v>
      </c>
      <c r="H29" s="10">
        <v>5.75</v>
      </c>
      <c r="I29" s="10">
        <v>5.75</v>
      </c>
      <c r="J29" s="10">
        <v>5.75</v>
      </c>
      <c r="K29" s="10">
        <v>4.5999999999999996</v>
      </c>
      <c r="L29" s="10">
        <v>5.75</v>
      </c>
      <c r="M29" s="10">
        <v>5.75</v>
      </c>
      <c r="N29" s="10">
        <v>5.75</v>
      </c>
      <c r="O29" s="11">
        <v>39.099999999999994</v>
      </c>
      <c r="P29" s="12">
        <v>4.0249999999999995</v>
      </c>
      <c r="Q29" s="12">
        <v>3.4499999999999997</v>
      </c>
      <c r="R29" s="12">
        <v>4.0249999999999995</v>
      </c>
      <c r="S29" s="12">
        <v>4.5999999999999996</v>
      </c>
      <c r="T29" s="12">
        <v>3.4499999999999997</v>
      </c>
      <c r="U29" s="12">
        <v>2.875</v>
      </c>
      <c r="V29" s="12">
        <v>2.875</v>
      </c>
      <c r="W29" s="12">
        <v>4.5999999999999996</v>
      </c>
      <c r="X29" s="12" t="s">
        <v>35</v>
      </c>
      <c r="Y29" s="12" t="s">
        <v>35</v>
      </c>
      <c r="Z29" s="12">
        <v>4.5999999999999996</v>
      </c>
      <c r="AA29" s="12" t="s">
        <v>35</v>
      </c>
      <c r="AB29" s="12">
        <v>4.0249999999999995</v>
      </c>
      <c r="AC29" s="12" t="s">
        <v>35</v>
      </c>
      <c r="AD29" s="12">
        <v>4.5999999999999996</v>
      </c>
      <c r="AE29" s="12" t="s">
        <v>35</v>
      </c>
      <c r="AF29" s="12" t="s">
        <v>35</v>
      </c>
      <c r="AG29" s="12">
        <v>4.5999999999999996</v>
      </c>
      <c r="AH29" s="12">
        <v>4.0249999999999995</v>
      </c>
      <c r="AI29" s="12">
        <v>2.875</v>
      </c>
      <c r="AJ29" s="12">
        <v>2.875</v>
      </c>
      <c r="AK29" s="12" t="s">
        <v>35</v>
      </c>
      <c r="AL29" s="12">
        <v>5.1749999999999998</v>
      </c>
      <c r="AM29" s="12">
        <v>4.0249999999999995</v>
      </c>
      <c r="AN29" s="12">
        <v>4.0249999999999995</v>
      </c>
      <c r="AO29" s="12">
        <v>4.0249999999999995</v>
      </c>
      <c r="AP29" s="12" t="s">
        <v>35</v>
      </c>
      <c r="AQ29" s="12" t="s">
        <v>35</v>
      </c>
      <c r="AR29" s="12" t="s">
        <v>35</v>
      </c>
      <c r="AS29" s="12" t="s">
        <v>35</v>
      </c>
      <c r="AT29" s="13">
        <v>0.53881578947368425</v>
      </c>
      <c r="AU29" s="14">
        <v>0.30981907894736843</v>
      </c>
      <c r="AV29" s="9"/>
      <c r="AW29" s="8" t="s">
        <v>29</v>
      </c>
      <c r="AX29" s="8" t="s">
        <v>39</v>
      </c>
      <c r="AY29" s="8" t="s">
        <v>31</v>
      </c>
      <c r="AZ29" s="8" t="s">
        <v>44</v>
      </c>
      <c r="BA29" s="8" t="s">
        <v>63</v>
      </c>
      <c r="BB29" s="8" t="s">
        <v>110</v>
      </c>
      <c r="BC29" s="15">
        <v>41446.596404051852</v>
      </c>
      <c r="BD29" s="15">
        <v>41446.609011212189</v>
      </c>
      <c r="BE29" s="15">
        <v>41446.609011212189</v>
      </c>
    </row>
    <row r="30" spans="1:57" x14ac:dyDescent="0.25">
      <c r="A30" s="7">
        <v>6.3507759760515162E+17</v>
      </c>
      <c r="B30" s="8" t="s">
        <v>27</v>
      </c>
      <c r="C30" s="8" t="s">
        <v>199</v>
      </c>
      <c r="D30" s="8">
        <v>0.57499999999999996</v>
      </c>
      <c r="E30" s="9" t="s">
        <v>107</v>
      </c>
      <c r="F30" s="8">
        <v>1</v>
      </c>
      <c r="G30" s="8">
        <v>0</v>
      </c>
      <c r="H30" s="10">
        <v>4.0249999999999995</v>
      </c>
      <c r="I30" s="10">
        <v>4.0249999999999995</v>
      </c>
      <c r="J30" s="10">
        <v>4.0249999999999995</v>
      </c>
      <c r="K30" s="10">
        <v>4.0249999999999995</v>
      </c>
      <c r="L30" s="10">
        <v>3.4499999999999997</v>
      </c>
      <c r="M30" s="10">
        <v>4.0249999999999995</v>
      </c>
      <c r="N30" s="10">
        <v>3.4499999999999997</v>
      </c>
      <c r="O30" s="11">
        <v>27.024999999999999</v>
      </c>
      <c r="P30" s="12" t="s">
        <v>35</v>
      </c>
      <c r="Q30" s="12">
        <v>3.4499999999999997</v>
      </c>
      <c r="R30" s="12">
        <v>3.4499999999999997</v>
      </c>
      <c r="S30" s="12" t="s">
        <v>35</v>
      </c>
      <c r="T30" s="12">
        <v>4.0249999999999995</v>
      </c>
      <c r="U30" s="12">
        <v>4.0249999999999995</v>
      </c>
      <c r="V30" s="12" t="s">
        <v>35</v>
      </c>
      <c r="W30" s="12">
        <v>4.0249999999999995</v>
      </c>
      <c r="X30" s="12" t="s">
        <v>35</v>
      </c>
      <c r="Y30" s="12" t="s">
        <v>35</v>
      </c>
      <c r="Z30" s="12" t="s">
        <v>35</v>
      </c>
      <c r="AA30" s="12" t="s">
        <v>35</v>
      </c>
      <c r="AB30" s="12" t="s">
        <v>35</v>
      </c>
      <c r="AC30" s="12" t="s">
        <v>35</v>
      </c>
      <c r="AD30" s="12" t="s">
        <v>35</v>
      </c>
      <c r="AE30" s="12" t="s">
        <v>35</v>
      </c>
      <c r="AF30" s="12" t="s">
        <v>35</v>
      </c>
      <c r="AG30" s="12" t="s">
        <v>35</v>
      </c>
      <c r="AH30" s="12" t="s">
        <v>35</v>
      </c>
      <c r="AI30" s="12" t="s">
        <v>35</v>
      </c>
      <c r="AJ30" s="12" t="s">
        <v>35</v>
      </c>
      <c r="AK30" s="12" t="s">
        <v>35</v>
      </c>
      <c r="AL30" s="12" t="s">
        <v>35</v>
      </c>
      <c r="AM30" s="12" t="s">
        <v>35</v>
      </c>
      <c r="AN30" s="12" t="s">
        <v>35</v>
      </c>
      <c r="AO30" s="12" t="s">
        <v>35</v>
      </c>
      <c r="AP30" s="12" t="s">
        <v>35</v>
      </c>
      <c r="AQ30" s="12" t="s">
        <v>35</v>
      </c>
      <c r="AR30" s="12" t="s">
        <v>35</v>
      </c>
      <c r="AS30" s="12" t="s">
        <v>35</v>
      </c>
      <c r="AT30" s="13" t="s">
        <v>35</v>
      </c>
      <c r="AU30" s="14" t="s">
        <v>35</v>
      </c>
      <c r="AV30" s="9"/>
      <c r="AW30" s="8" t="s">
        <v>35</v>
      </c>
      <c r="AX30" s="8" t="s">
        <v>35</v>
      </c>
      <c r="AY30" s="8" t="s">
        <v>35</v>
      </c>
      <c r="AZ30" s="8" t="s">
        <v>35</v>
      </c>
      <c r="BA30" s="8" t="s">
        <v>35</v>
      </c>
      <c r="BB30" s="8"/>
      <c r="BC30" s="15">
        <v>41450.349080036634</v>
      </c>
      <c r="BD30" s="15"/>
      <c r="BE30" s="15">
        <v>41450.351077662272</v>
      </c>
    </row>
    <row r="31" spans="1:57" x14ac:dyDescent="0.25">
      <c r="A31" s="7">
        <v>6.3507762479157568E+17</v>
      </c>
      <c r="B31" s="8" t="s">
        <v>27</v>
      </c>
      <c r="C31" s="8" t="s">
        <v>199</v>
      </c>
      <c r="D31" s="8">
        <v>0.57499999999999996</v>
      </c>
      <c r="E31" s="9" t="s">
        <v>107</v>
      </c>
      <c r="F31" s="8">
        <v>1</v>
      </c>
      <c r="G31" s="8">
        <v>0</v>
      </c>
      <c r="H31" s="10">
        <v>2.875</v>
      </c>
      <c r="I31" s="10">
        <v>4.0249999999999995</v>
      </c>
      <c r="J31" s="10">
        <v>4.0249999999999995</v>
      </c>
      <c r="K31" s="10">
        <v>2.875</v>
      </c>
      <c r="L31" s="10">
        <v>2.875</v>
      </c>
      <c r="M31" s="10">
        <v>2.875</v>
      </c>
      <c r="N31" s="10">
        <v>3.4499999999999997</v>
      </c>
      <c r="O31" s="11">
        <v>23</v>
      </c>
      <c r="P31" s="12" t="s">
        <v>35</v>
      </c>
      <c r="Q31" s="12">
        <v>2.875</v>
      </c>
      <c r="R31" s="12" t="s">
        <v>35</v>
      </c>
      <c r="S31" s="12" t="s">
        <v>35</v>
      </c>
      <c r="T31" s="12" t="s">
        <v>35</v>
      </c>
      <c r="U31" s="12">
        <v>2.875</v>
      </c>
      <c r="V31" s="12">
        <v>2.875</v>
      </c>
      <c r="W31" s="12">
        <v>2.875</v>
      </c>
      <c r="X31" s="12">
        <v>2.875</v>
      </c>
      <c r="Y31" s="12">
        <v>2.875</v>
      </c>
      <c r="Z31" s="12">
        <v>2.875</v>
      </c>
      <c r="AA31" s="12">
        <v>2.875</v>
      </c>
      <c r="AB31" s="12">
        <v>2.875</v>
      </c>
      <c r="AC31" s="12">
        <v>2.875</v>
      </c>
      <c r="AD31" s="12">
        <v>2.875</v>
      </c>
      <c r="AE31" s="12" t="s">
        <v>35</v>
      </c>
      <c r="AF31" s="12" t="s">
        <v>35</v>
      </c>
      <c r="AG31" s="12" t="s">
        <v>35</v>
      </c>
      <c r="AH31" s="12" t="s">
        <v>35</v>
      </c>
      <c r="AI31" s="12" t="s">
        <v>35</v>
      </c>
      <c r="AJ31" s="12" t="s">
        <v>35</v>
      </c>
      <c r="AK31" s="12" t="s">
        <v>35</v>
      </c>
      <c r="AL31" s="12" t="s">
        <v>35</v>
      </c>
      <c r="AM31" s="12" t="s">
        <v>35</v>
      </c>
      <c r="AN31" s="12" t="s">
        <v>35</v>
      </c>
      <c r="AO31" s="12" t="s">
        <v>35</v>
      </c>
      <c r="AP31" s="12" t="s">
        <v>35</v>
      </c>
      <c r="AQ31" s="12" t="s">
        <v>35</v>
      </c>
      <c r="AR31" s="12" t="s">
        <v>35</v>
      </c>
      <c r="AS31" s="12" t="s">
        <v>35</v>
      </c>
      <c r="AT31" s="13">
        <v>0.39374999999999999</v>
      </c>
      <c r="AU31" s="14">
        <v>0.22640624999999998</v>
      </c>
      <c r="AV31" s="9"/>
      <c r="AW31" s="8" t="s">
        <v>53</v>
      </c>
      <c r="AX31" s="8" t="s">
        <v>30</v>
      </c>
      <c r="AY31" s="8" t="s">
        <v>43</v>
      </c>
      <c r="AZ31" s="8" t="s">
        <v>47</v>
      </c>
      <c r="BA31" s="8" t="s">
        <v>40</v>
      </c>
      <c r="BB31" s="8" t="s">
        <v>111</v>
      </c>
      <c r="BC31" s="15">
        <v>41450.380545805143</v>
      </c>
      <c r="BD31" s="15">
        <v>41450.385011075334</v>
      </c>
      <c r="BE31" s="15">
        <v>41450.385011075334</v>
      </c>
    </row>
    <row r="32" spans="1:57" x14ac:dyDescent="0.25">
      <c r="A32" s="7">
        <v>6.3507763196005901E+17</v>
      </c>
      <c r="B32" s="8" t="s">
        <v>27</v>
      </c>
      <c r="C32" s="8" t="s">
        <v>199</v>
      </c>
      <c r="D32" s="8">
        <v>0.57499999999999996</v>
      </c>
      <c r="E32" s="9" t="s">
        <v>107</v>
      </c>
      <c r="F32" s="8">
        <v>1</v>
      </c>
      <c r="G32" s="8">
        <v>0</v>
      </c>
      <c r="H32" s="10">
        <v>4.0249999999999995</v>
      </c>
      <c r="I32" s="10">
        <v>5.1749999999999998</v>
      </c>
      <c r="J32" s="10">
        <v>4.0249999999999995</v>
      </c>
      <c r="K32" s="10">
        <v>4.0249999999999995</v>
      </c>
      <c r="L32" s="10">
        <v>4.5999999999999996</v>
      </c>
      <c r="M32" s="10">
        <v>4.5999999999999996</v>
      </c>
      <c r="N32" s="10">
        <v>2.875</v>
      </c>
      <c r="O32" s="11">
        <v>29.324999999999999</v>
      </c>
      <c r="P32" s="12" t="s">
        <v>35</v>
      </c>
      <c r="Q32" s="12" t="s">
        <v>35</v>
      </c>
      <c r="R32" s="12" t="s">
        <v>35</v>
      </c>
      <c r="S32" s="12" t="s">
        <v>35</v>
      </c>
      <c r="T32" s="12">
        <v>4.5999999999999996</v>
      </c>
      <c r="U32" s="12">
        <v>5.1749999999999998</v>
      </c>
      <c r="V32" s="12" t="s">
        <v>35</v>
      </c>
      <c r="W32" s="12">
        <v>4.5999999999999996</v>
      </c>
      <c r="X32" s="12" t="s">
        <v>35</v>
      </c>
      <c r="Y32" s="12">
        <v>5.75</v>
      </c>
      <c r="Z32" s="12">
        <v>5.1749999999999998</v>
      </c>
      <c r="AA32" s="12">
        <v>5.75</v>
      </c>
      <c r="AB32" s="12">
        <v>5.75</v>
      </c>
      <c r="AC32" s="12">
        <v>5.1749999999999998</v>
      </c>
      <c r="AD32" s="12" t="s">
        <v>35</v>
      </c>
      <c r="AE32" s="12">
        <v>4.5999999999999996</v>
      </c>
      <c r="AF32" s="12" t="s">
        <v>35</v>
      </c>
      <c r="AG32" s="12">
        <v>4.5999999999999996</v>
      </c>
      <c r="AH32" s="12" t="s">
        <v>35</v>
      </c>
      <c r="AI32" s="12">
        <v>4.5999999999999996</v>
      </c>
      <c r="AJ32" s="12" t="s">
        <v>35</v>
      </c>
      <c r="AK32" s="12" t="s">
        <v>35</v>
      </c>
      <c r="AL32" s="12" t="s">
        <v>35</v>
      </c>
      <c r="AM32" s="12" t="s">
        <v>35</v>
      </c>
      <c r="AN32" s="12" t="s">
        <v>35</v>
      </c>
      <c r="AO32" s="12" t="s">
        <v>35</v>
      </c>
      <c r="AP32" s="12" t="s">
        <v>35</v>
      </c>
      <c r="AQ32" s="12" t="s">
        <v>35</v>
      </c>
      <c r="AR32" s="12" t="s">
        <v>35</v>
      </c>
      <c r="AS32" s="12" t="s">
        <v>35</v>
      </c>
      <c r="AT32" s="13" t="s">
        <v>35</v>
      </c>
      <c r="AU32" s="14" t="s">
        <v>35</v>
      </c>
      <c r="AV32" s="9"/>
      <c r="AW32" s="8" t="s">
        <v>35</v>
      </c>
      <c r="AX32" s="8" t="s">
        <v>35</v>
      </c>
      <c r="AY32" s="8" t="s">
        <v>35</v>
      </c>
      <c r="AZ32" s="8" t="s">
        <v>35</v>
      </c>
      <c r="BA32" s="8" t="s">
        <v>35</v>
      </c>
      <c r="BB32" s="8"/>
      <c r="BC32" s="15">
        <v>41450.388842660912</v>
      </c>
      <c r="BD32" s="15"/>
      <c r="BE32" s="15">
        <v>41450.392462294898</v>
      </c>
    </row>
    <row r="33" spans="1:57" x14ac:dyDescent="0.25">
      <c r="A33" s="7">
        <v>6.3507764505342413E+17</v>
      </c>
      <c r="B33" s="8" t="s">
        <v>27</v>
      </c>
      <c r="C33" s="8" t="s">
        <v>199</v>
      </c>
      <c r="D33" s="8">
        <v>0.57499999999999996</v>
      </c>
      <c r="E33" s="9" t="s">
        <v>107</v>
      </c>
      <c r="F33" s="8">
        <v>1</v>
      </c>
      <c r="G33" s="8">
        <v>0</v>
      </c>
      <c r="H33" s="10">
        <v>4.5999999999999996</v>
      </c>
      <c r="I33" s="10">
        <v>4.5999999999999996</v>
      </c>
      <c r="J33" s="10">
        <v>3.4499999999999997</v>
      </c>
      <c r="K33" s="10">
        <v>4.0249999999999995</v>
      </c>
      <c r="L33" s="10">
        <v>2.875</v>
      </c>
      <c r="M33" s="10">
        <v>3.4499999999999997</v>
      </c>
      <c r="N33" s="10">
        <v>2.875</v>
      </c>
      <c r="O33" s="11">
        <v>25.874999999999996</v>
      </c>
      <c r="P33" s="12" t="s">
        <v>35</v>
      </c>
      <c r="Q33" s="12">
        <v>4.5999999999999996</v>
      </c>
      <c r="R33" s="12">
        <v>4.5999999999999996</v>
      </c>
      <c r="S33" s="12">
        <v>4.5999999999999996</v>
      </c>
      <c r="T33" s="12">
        <v>4.5999999999999996</v>
      </c>
      <c r="U33" s="12">
        <v>4.5999999999999996</v>
      </c>
      <c r="V33" s="12">
        <v>5.1749999999999998</v>
      </c>
      <c r="W33" s="12">
        <v>4.0249999999999995</v>
      </c>
      <c r="X33" s="12" t="s">
        <v>35</v>
      </c>
      <c r="Y33" s="12">
        <v>3.4499999999999997</v>
      </c>
      <c r="Z33" s="12">
        <v>4.5999999999999996</v>
      </c>
      <c r="AA33" s="12">
        <v>4.5999999999999996</v>
      </c>
      <c r="AB33" s="12">
        <v>4.0249999999999995</v>
      </c>
      <c r="AC33" s="12">
        <v>5.1749999999999998</v>
      </c>
      <c r="AD33" s="12" t="s">
        <v>35</v>
      </c>
      <c r="AE33" s="12">
        <v>4.0249999999999995</v>
      </c>
      <c r="AF33" s="12">
        <v>3.4499999999999997</v>
      </c>
      <c r="AG33" s="12">
        <v>4.0249999999999995</v>
      </c>
      <c r="AH33" s="12">
        <v>4.5999999999999996</v>
      </c>
      <c r="AI33" s="12">
        <v>4.0249999999999995</v>
      </c>
      <c r="AJ33" s="12">
        <v>3.4499999999999997</v>
      </c>
      <c r="AK33" s="12">
        <v>4.5999999999999996</v>
      </c>
      <c r="AL33" s="12" t="s">
        <v>35</v>
      </c>
      <c r="AM33" s="12">
        <v>4.0249999999999995</v>
      </c>
      <c r="AN33" s="12">
        <v>4.5999999999999996</v>
      </c>
      <c r="AO33" s="12">
        <v>4.0249999999999995</v>
      </c>
      <c r="AP33" s="12">
        <v>3.4499999999999997</v>
      </c>
      <c r="AQ33" s="12" t="s">
        <v>35</v>
      </c>
      <c r="AR33" s="12">
        <v>4.0249999999999995</v>
      </c>
      <c r="AS33" s="12">
        <v>4.5999999999999996</v>
      </c>
      <c r="AT33" s="13">
        <v>0.58846938775510194</v>
      </c>
      <c r="AU33" s="14">
        <v>0.3383698979591836</v>
      </c>
      <c r="AV33" s="9"/>
      <c r="AW33" s="8" t="s">
        <v>29</v>
      </c>
      <c r="AX33" s="8" t="s">
        <v>30</v>
      </c>
      <c r="AY33" s="8" t="s">
        <v>54</v>
      </c>
      <c r="AZ33" s="8" t="s">
        <v>47</v>
      </c>
      <c r="BA33" s="8" t="s">
        <v>33</v>
      </c>
      <c r="BB33" s="8" t="s">
        <v>109</v>
      </c>
      <c r="BC33" s="15">
        <v>41450.403997018606</v>
      </c>
      <c r="BD33" s="15">
        <v>41450.407894974684</v>
      </c>
      <c r="BE33" s="15">
        <v>41450.40789479384</v>
      </c>
    </row>
    <row r="34" spans="1:57" x14ac:dyDescent="0.25">
      <c r="A34" s="7">
        <v>6.3507765411496563E+17</v>
      </c>
      <c r="B34" s="8" t="s">
        <v>27</v>
      </c>
      <c r="C34" s="8" t="s">
        <v>199</v>
      </c>
      <c r="D34" s="8">
        <v>0.57499999999999996</v>
      </c>
      <c r="E34" s="9" t="s">
        <v>107</v>
      </c>
      <c r="F34" s="8">
        <v>1</v>
      </c>
      <c r="G34" s="8">
        <v>0</v>
      </c>
      <c r="H34" s="10">
        <v>0.57499999999999996</v>
      </c>
      <c r="I34" s="10">
        <v>4.5999999999999996</v>
      </c>
      <c r="J34" s="10">
        <v>0.57499999999999996</v>
      </c>
      <c r="K34" s="10">
        <v>0.57499999999999996</v>
      </c>
      <c r="L34" s="10">
        <v>0.57499999999999996</v>
      </c>
      <c r="M34" s="10">
        <v>2.875</v>
      </c>
      <c r="N34" s="10">
        <v>1.1499999999999999</v>
      </c>
      <c r="O34" s="11">
        <v>10.924999999999999</v>
      </c>
      <c r="P34" s="12" t="s">
        <v>35</v>
      </c>
      <c r="Q34" s="12" t="s">
        <v>35</v>
      </c>
      <c r="R34" s="12" t="s">
        <v>35</v>
      </c>
      <c r="S34" s="12" t="s">
        <v>35</v>
      </c>
      <c r="T34" s="12" t="s">
        <v>35</v>
      </c>
      <c r="U34" s="12" t="s">
        <v>35</v>
      </c>
      <c r="V34" s="12" t="s">
        <v>35</v>
      </c>
      <c r="W34" s="12" t="s">
        <v>35</v>
      </c>
      <c r="X34" s="12" t="s">
        <v>35</v>
      </c>
      <c r="Y34" s="12">
        <v>4.5999999999999996</v>
      </c>
      <c r="Z34" s="12" t="s">
        <v>35</v>
      </c>
      <c r="AA34" s="12">
        <v>4.5999999999999996</v>
      </c>
      <c r="AB34" s="12" t="s">
        <v>35</v>
      </c>
      <c r="AC34" s="12" t="s">
        <v>35</v>
      </c>
      <c r="AD34" s="12" t="s">
        <v>35</v>
      </c>
      <c r="AE34" s="12" t="s">
        <v>35</v>
      </c>
      <c r="AF34" s="12" t="s">
        <v>35</v>
      </c>
      <c r="AG34" s="12" t="s">
        <v>35</v>
      </c>
      <c r="AH34" s="12" t="s">
        <v>35</v>
      </c>
      <c r="AI34" s="12" t="s">
        <v>35</v>
      </c>
      <c r="AJ34" s="12" t="s">
        <v>35</v>
      </c>
      <c r="AK34" s="12" t="s">
        <v>35</v>
      </c>
      <c r="AL34" s="12" t="s">
        <v>35</v>
      </c>
      <c r="AM34" s="12" t="s">
        <v>35</v>
      </c>
      <c r="AN34" s="12">
        <v>2.875</v>
      </c>
      <c r="AO34" s="12">
        <v>2.875</v>
      </c>
      <c r="AP34" s="12" t="s">
        <v>35</v>
      </c>
      <c r="AQ34" s="12" t="s">
        <v>35</v>
      </c>
      <c r="AR34" s="12" t="s">
        <v>35</v>
      </c>
      <c r="AS34" s="12" t="s">
        <v>35</v>
      </c>
      <c r="AT34" s="13">
        <v>0.51187500000000008</v>
      </c>
      <c r="AU34" s="14">
        <v>0.294328125</v>
      </c>
      <c r="AV34" s="9"/>
      <c r="AW34" s="8" t="s">
        <v>29</v>
      </c>
      <c r="AX34" s="8" t="s">
        <v>30</v>
      </c>
      <c r="AY34" s="8" t="s">
        <v>43</v>
      </c>
      <c r="AZ34" s="8" t="s">
        <v>47</v>
      </c>
      <c r="BA34" s="8" t="s">
        <v>33</v>
      </c>
      <c r="BB34" s="8" t="s">
        <v>112</v>
      </c>
      <c r="BC34" s="15">
        <v>41450.41448491389</v>
      </c>
      <c r="BD34" s="15">
        <v>41450.420834337951</v>
      </c>
      <c r="BE34" s="15">
        <v>41450.420834157107</v>
      </c>
    </row>
    <row r="35" spans="1:57" x14ac:dyDescent="0.25">
      <c r="A35" s="7">
        <v>6.3507766774903808E+17</v>
      </c>
      <c r="B35" s="8" t="s">
        <v>27</v>
      </c>
      <c r="C35" s="8" t="s">
        <v>199</v>
      </c>
      <c r="D35" s="8">
        <v>0.57499999999999996</v>
      </c>
      <c r="E35" s="9" t="s">
        <v>107</v>
      </c>
      <c r="F35" s="8">
        <v>1</v>
      </c>
      <c r="G35" s="8">
        <v>0</v>
      </c>
      <c r="H35" s="10">
        <v>5.75</v>
      </c>
      <c r="I35" s="10">
        <v>5.75</v>
      </c>
      <c r="J35" s="10">
        <v>5.75</v>
      </c>
      <c r="K35" s="10">
        <v>5.75</v>
      </c>
      <c r="L35" s="10">
        <v>5.1749999999999998</v>
      </c>
      <c r="M35" s="10">
        <v>5.75</v>
      </c>
      <c r="N35" s="10">
        <v>5.75</v>
      </c>
      <c r="O35" s="11">
        <v>39.674999999999997</v>
      </c>
      <c r="P35" s="12">
        <v>0.57499999999999996</v>
      </c>
      <c r="Q35" s="12">
        <v>0.57499999999999996</v>
      </c>
      <c r="R35" s="12">
        <v>0.57499999999999996</v>
      </c>
      <c r="S35" s="12">
        <v>0.57499999999999996</v>
      </c>
      <c r="T35" s="12">
        <v>0.57499999999999996</v>
      </c>
      <c r="U35" s="12" t="s">
        <v>35</v>
      </c>
      <c r="V35" s="12" t="s">
        <v>35</v>
      </c>
      <c r="W35" s="12" t="s">
        <v>35</v>
      </c>
      <c r="X35" s="12" t="s">
        <v>35</v>
      </c>
      <c r="Y35" s="12" t="s">
        <v>35</v>
      </c>
      <c r="Z35" s="12" t="s">
        <v>35</v>
      </c>
      <c r="AA35" s="12" t="s">
        <v>35</v>
      </c>
      <c r="AB35" s="12" t="s">
        <v>35</v>
      </c>
      <c r="AC35" s="12" t="s">
        <v>35</v>
      </c>
      <c r="AD35" s="12" t="s">
        <v>35</v>
      </c>
      <c r="AE35" s="12" t="s">
        <v>35</v>
      </c>
      <c r="AF35" s="12" t="s">
        <v>35</v>
      </c>
      <c r="AG35" s="12" t="s">
        <v>35</v>
      </c>
      <c r="AH35" s="12" t="s">
        <v>35</v>
      </c>
      <c r="AI35" s="12" t="s">
        <v>35</v>
      </c>
      <c r="AJ35" s="12" t="s">
        <v>35</v>
      </c>
      <c r="AK35" s="12" t="s">
        <v>35</v>
      </c>
      <c r="AL35" s="12" t="s">
        <v>35</v>
      </c>
      <c r="AM35" s="12" t="s">
        <v>35</v>
      </c>
      <c r="AN35" s="12" t="s">
        <v>35</v>
      </c>
      <c r="AO35" s="12" t="s">
        <v>35</v>
      </c>
      <c r="AP35" s="12" t="s">
        <v>35</v>
      </c>
      <c r="AQ35" s="12" t="s">
        <v>35</v>
      </c>
      <c r="AR35" s="12" t="s">
        <v>35</v>
      </c>
      <c r="AS35" s="12" t="s">
        <v>35</v>
      </c>
      <c r="AT35" s="13" t="s">
        <v>35</v>
      </c>
      <c r="AU35" s="14" t="s">
        <v>35</v>
      </c>
      <c r="AV35" s="9"/>
      <c r="AW35" s="8" t="s">
        <v>35</v>
      </c>
      <c r="AX35" s="8" t="s">
        <v>35</v>
      </c>
      <c r="AY35" s="8" t="s">
        <v>35</v>
      </c>
      <c r="AZ35" s="8" t="s">
        <v>35</v>
      </c>
      <c r="BA35" s="8" t="s">
        <v>35</v>
      </c>
      <c r="BB35" s="8"/>
      <c r="BC35" s="15">
        <v>41450.430265090363</v>
      </c>
      <c r="BD35" s="15"/>
      <c r="BE35" s="15">
        <v>41450.52310310617</v>
      </c>
    </row>
    <row r="36" spans="1:57" x14ac:dyDescent="0.25">
      <c r="A36" s="7">
        <v>6.3507932769725581E+17</v>
      </c>
      <c r="B36" s="8" t="s">
        <v>27</v>
      </c>
      <c r="C36" s="8" t="s">
        <v>199</v>
      </c>
      <c r="D36" s="8">
        <v>0.57499999999999996</v>
      </c>
      <c r="E36" s="9" t="s">
        <v>107</v>
      </c>
      <c r="F36" s="8">
        <v>1</v>
      </c>
      <c r="G36" s="8">
        <v>0</v>
      </c>
      <c r="H36" s="10">
        <v>4.5999999999999996</v>
      </c>
      <c r="I36" s="10">
        <v>4.5999999999999996</v>
      </c>
      <c r="J36" s="10">
        <v>4.5999999999999996</v>
      </c>
      <c r="K36" s="10">
        <v>4.5999999999999996</v>
      </c>
      <c r="L36" s="10">
        <v>2.2999999999999998</v>
      </c>
      <c r="M36" s="10">
        <v>0.57499999999999996</v>
      </c>
      <c r="N36" s="10">
        <v>0.57499999999999996</v>
      </c>
      <c r="O36" s="11">
        <v>21.849999999999998</v>
      </c>
      <c r="P36" s="12" t="s">
        <v>35</v>
      </c>
      <c r="Q36" s="12" t="s">
        <v>35</v>
      </c>
      <c r="R36" s="12" t="s">
        <v>35</v>
      </c>
      <c r="S36" s="12" t="s">
        <v>35</v>
      </c>
      <c r="T36" s="12" t="s">
        <v>35</v>
      </c>
      <c r="U36" s="12" t="s">
        <v>35</v>
      </c>
      <c r="V36" s="12" t="s">
        <v>35</v>
      </c>
      <c r="W36" s="12" t="s">
        <v>35</v>
      </c>
      <c r="X36" s="12" t="s">
        <v>35</v>
      </c>
      <c r="Y36" s="12">
        <v>2.875</v>
      </c>
      <c r="Z36" s="12" t="s">
        <v>35</v>
      </c>
      <c r="AA36" s="12">
        <v>2.875</v>
      </c>
      <c r="AB36" s="12">
        <v>4.0249999999999995</v>
      </c>
      <c r="AC36" s="12" t="s">
        <v>35</v>
      </c>
      <c r="AD36" s="12" t="s">
        <v>35</v>
      </c>
      <c r="AE36" s="12" t="s">
        <v>35</v>
      </c>
      <c r="AF36" s="12" t="s">
        <v>35</v>
      </c>
      <c r="AG36" s="12" t="s">
        <v>35</v>
      </c>
      <c r="AH36" s="12" t="s">
        <v>35</v>
      </c>
      <c r="AI36" s="12" t="s">
        <v>35</v>
      </c>
      <c r="AJ36" s="12" t="s">
        <v>35</v>
      </c>
      <c r="AK36" s="12" t="s">
        <v>35</v>
      </c>
      <c r="AL36" s="12" t="s">
        <v>35</v>
      </c>
      <c r="AM36" s="12" t="s">
        <v>35</v>
      </c>
      <c r="AN36" s="12" t="s">
        <v>35</v>
      </c>
      <c r="AO36" s="12">
        <v>2.875</v>
      </c>
      <c r="AP36" s="12" t="s">
        <v>35</v>
      </c>
      <c r="AQ36" s="12" t="s">
        <v>35</v>
      </c>
      <c r="AR36" s="12" t="s">
        <v>35</v>
      </c>
      <c r="AS36" s="12" t="s">
        <v>35</v>
      </c>
      <c r="AT36" s="13">
        <v>0.43312499999999998</v>
      </c>
      <c r="AU36" s="14">
        <v>0.24904687499999997</v>
      </c>
      <c r="AV36" s="9"/>
      <c r="AW36" s="8" t="s">
        <v>53</v>
      </c>
      <c r="AX36" s="8" t="s">
        <v>30</v>
      </c>
      <c r="AY36" s="8" t="s">
        <v>36</v>
      </c>
      <c r="AZ36" s="8" t="s">
        <v>36</v>
      </c>
      <c r="BA36" s="8" t="s">
        <v>33</v>
      </c>
      <c r="BB36" s="8" t="s">
        <v>113</v>
      </c>
      <c r="BC36" s="15">
        <v>41452.351501453486</v>
      </c>
      <c r="BD36" s="15">
        <v>41452.359734365207</v>
      </c>
      <c r="BE36" s="15">
        <v>41452.359734184356</v>
      </c>
    </row>
    <row r="37" spans="1:57" x14ac:dyDescent="0.25">
      <c r="A37" s="7">
        <v>6.350793321990921E+17</v>
      </c>
      <c r="B37" s="8" t="s">
        <v>27</v>
      </c>
      <c r="C37" s="8" t="s">
        <v>199</v>
      </c>
      <c r="D37" s="8">
        <v>0.57499999999999996</v>
      </c>
      <c r="E37" s="9" t="s">
        <v>107</v>
      </c>
      <c r="F37" s="8">
        <v>1</v>
      </c>
      <c r="G37" s="8">
        <v>0</v>
      </c>
      <c r="H37" s="10">
        <v>5.75</v>
      </c>
      <c r="I37" s="10">
        <v>5.75</v>
      </c>
      <c r="J37" s="10">
        <v>5.75</v>
      </c>
      <c r="K37" s="10">
        <v>4.0249999999999995</v>
      </c>
      <c r="L37" s="10">
        <v>3.4499999999999997</v>
      </c>
      <c r="M37" s="10">
        <v>5.75</v>
      </c>
      <c r="N37" s="10">
        <v>4.5999999999999996</v>
      </c>
      <c r="O37" s="11">
        <v>35.074999999999996</v>
      </c>
      <c r="P37" s="12">
        <v>4.0249999999999995</v>
      </c>
      <c r="Q37" s="12">
        <v>5.1749999999999998</v>
      </c>
      <c r="R37" s="12">
        <v>3.4499999999999997</v>
      </c>
      <c r="S37" s="12">
        <v>4.5999999999999996</v>
      </c>
      <c r="T37" s="12">
        <v>5.75</v>
      </c>
      <c r="U37" s="12">
        <v>5.1749999999999998</v>
      </c>
      <c r="V37" s="12">
        <v>3.4499999999999997</v>
      </c>
      <c r="W37" s="12">
        <v>4.0249999999999995</v>
      </c>
      <c r="X37" s="12">
        <v>3.4499999999999997</v>
      </c>
      <c r="Y37" s="12">
        <v>4.5999999999999996</v>
      </c>
      <c r="Z37" s="12">
        <v>5.75</v>
      </c>
      <c r="AA37" s="12">
        <v>5.75</v>
      </c>
      <c r="AB37" s="12">
        <v>5.75</v>
      </c>
      <c r="AC37" s="12">
        <v>2.875</v>
      </c>
      <c r="AD37" s="12">
        <v>3.4499999999999997</v>
      </c>
      <c r="AE37" s="12">
        <v>4.5999999999999996</v>
      </c>
      <c r="AF37" s="12">
        <v>4.0249999999999995</v>
      </c>
      <c r="AG37" s="12">
        <v>4.5999999999999996</v>
      </c>
      <c r="AH37" s="12">
        <v>4.0249999999999995</v>
      </c>
      <c r="AI37" s="12">
        <v>4.5999999999999996</v>
      </c>
      <c r="AJ37" s="12">
        <v>5.75</v>
      </c>
      <c r="AK37" s="12">
        <v>5.75</v>
      </c>
      <c r="AL37" s="12">
        <v>5.75</v>
      </c>
      <c r="AM37" s="12">
        <v>5.75</v>
      </c>
      <c r="AN37" s="12">
        <v>5.75</v>
      </c>
      <c r="AO37" s="12">
        <v>2.875</v>
      </c>
      <c r="AP37" s="12">
        <v>5.1749999999999998</v>
      </c>
      <c r="AQ37" s="12">
        <v>2.875</v>
      </c>
      <c r="AR37" s="12">
        <v>4.5999999999999996</v>
      </c>
      <c r="AS37" s="12">
        <v>2.875</v>
      </c>
      <c r="AT37" s="13">
        <v>0.62779661016949162</v>
      </c>
      <c r="AU37" s="14">
        <v>0.36098305084745763</v>
      </c>
      <c r="AV37" s="9"/>
      <c r="AW37" s="8" t="s">
        <v>53</v>
      </c>
      <c r="AX37" s="8" t="s">
        <v>87</v>
      </c>
      <c r="AY37" s="8" t="s">
        <v>36</v>
      </c>
      <c r="AZ37" s="8" t="s">
        <v>36</v>
      </c>
      <c r="BA37" s="8" t="s">
        <v>33</v>
      </c>
      <c r="BB37" s="8" t="s">
        <v>114</v>
      </c>
      <c r="BC37" s="15">
        <v>41452.356711912216</v>
      </c>
      <c r="BD37" s="15">
        <v>41452.360353971111</v>
      </c>
      <c r="BE37" s="15">
        <v>41452.360353971111</v>
      </c>
    </row>
    <row r="38" spans="1:57" x14ac:dyDescent="0.25">
      <c r="A38" s="7">
        <v>6.3507934688432051E+17</v>
      </c>
      <c r="B38" s="8" t="s">
        <v>27</v>
      </c>
      <c r="C38" s="8" t="s">
        <v>199</v>
      </c>
      <c r="D38" s="8">
        <v>0.57499999999999996</v>
      </c>
      <c r="E38" s="9" t="s">
        <v>107</v>
      </c>
      <c r="F38" s="8">
        <v>1</v>
      </c>
      <c r="G38" s="8">
        <v>0</v>
      </c>
      <c r="H38" s="10">
        <v>2.875</v>
      </c>
      <c r="I38" s="10">
        <v>2.875</v>
      </c>
      <c r="J38" s="10">
        <v>2.875</v>
      </c>
      <c r="K38" s="10">
        <v>2.875</v>
      </c>
      <c r="L38" s="10">
        <v>2.875</v>
      </c>
      <c r="M38" s="10">
        <v>2.875</v>
      </c>
      <c r="N38" s="10">
        <v>2.875</v>
      </c>
      <c r="O38" s="11">
        <v>20.125</v>
      </c>
      <c r="P38" s="12" t="s">
        <v>35</v>
      </c>
      <c r="Q38" s="12" t="s">
        <v>35</v>
      </c>
      <c r="R38" s="12" t="s">
        <v>35</v>
      </c>
      <c r="S38" s="12" t="s">
        <v>35</v>
      </c>
      <c r="T38" s="12" t="s">
        <v>35</v>
      </c>
      <c r="U38" s="12" t="s">
        <v>35</v>
      </c>
      <c r="V38" s="12" t="s">
        <v>35</v>
      </c>
      <c r="W38" s="12" t="s">
        <v>35</v>
      </c>
      <c r="X38" s="12" t="s">
        <v>35</v>
      </c>
      <c r="Y38" s="12" t="s">
        <v>35</v>
      </c>
      <c r="Z38" s="12" t="s">
        <v>35</v>
      </c>
      <c r="AA38" s="12" t="s">
        <v>35</v>
      </c>
      <c r="AB38" s="12" t="s">
        <v>35</v>
      </c>
      <c r="AC38" s="12" t="s">
        <v>35</v>
      </c>
      <c r="AD38" s="12" t="s">
        <v>35</v>
      </c>
      <c r="AE38" s="12" t="s">
        <v>35</v>
      </c>
      <c r="AF38" s="12" t="s">
        <v>35</v>
      </c>
      <c r="AG38" s="12" t="s">
        <v>35</v>
      </c>
      <c r="AH38" s="12" t="s">
        <v>35</v>
      </c>
      <c r="AI38" s="12" t="s">
        <v>35</v>
      </c>
      <c r="AJ38" s="12" t="s">
        <v>35</v>
      </c>
      <c r="AK38" s="12" t="s">
        <v>35</v>
      </c>
      <c r="AL38" s="12" t="s">
        <v>35</v>
      </c>
      <c r="AM38" s="12" t="s">
        <v>35</v>
      </c>
      <c r="AN38" s="12" t="s">
        <v>35</v>
      </c>
      <c r="AO38" s="12" t="s">
        <v>35</v>
      </c>
      <c r="AP38" s="12" t="s">
        <v>35</v>
      </c>
      <c r="AQ38" s="12" t="s">
        <v>35</v>
      </c>
      <c r="AR38" s="12" t="s">
        <v>35</v>
      </c>
      <c r="AS38" s="12" t="s">
        <v>35</v>
      </c>
      <c r="AT38" s="13" t="s">
        <v>35</v>
      </c>
      <c r="AU38" s="14" t="s">
        <v>35</v>
      </c>
      <c r="AV38" s="9"/>
      <c r="AW38" s="8" t="s">
        <v>35</v>
      </c>
      <c r="AX38" s="8" t="s">
        <v>35</v>
      </c>
      <c r="AY38" s="8" t="s">
        <v>35</v>
      </c>
      <c r="AZ38" s="8" t="s">
        <v>35</v>
      </c>
      <c r="BA38" s="8" t="s">
        <v>35</v>
      </c>
      <c r="BB38" s="8"/>
      <c r="BC38" s="15">
        <v>41452.373708704297</v>
      </c>
      <c r="BD38" s="15"/>
      <c r="BE38" s="15">
        <v>41452.374779480138</v>
      </c>
    </row>
    <row r="39" spans="1:57" x14ac:dyDescent="0.25">
      <c r="A39" s="7">
        <v>6.3508363629421978E+17</v>
      </c>
      <c r="B39" s="8" t="s">
        <v>27</v>
      </c>
      <c r="C39" s="8" t="s">
        <v>199</v>
      </c>
      <c r="D39" s="8">
        <v>0.57499999999999996</v>
      </c>
      <c r="E39" s="9" t="s">
        <v>107</v>
      </c>
      <c r="F39" s="8">
        <v>1</v>
      </c>
      <c r="G39" s="8">
        <v>0</v>
      </c>
      <c r="H39" s="10">
        <v>5.75</v>
      </c>
      <c r="I39" s="10">
        <v>5.75</v>
      </c>
      <c r="J39" s="10">
        <v>5.75</v>
      </c>
      <c r="K39" s="10">
        <v>4.5999999999999996</v>
      </c>
      <c r="L39" s="10">
        <v>4.5999999999999996</v>
      </c>
      <c r="M39" s="10">
        <v>5.1749999999999998</v>
      </c>
      <c r="N39" s="10">
        <v>4.5999999999999996</v>
      </c>
      <c r="O39" s="11">
        <v>36.224999999999994</v>
      </c>
      <c r="P39" s="12">
        <v>0.57499999999999996</v>
      </c>
      <c r="Q39" s="12" t="s">
        <v>35</v>
      </c>
      <c r="R39" s="12">
        <v>5.75</v>
      </c>
      <c r="S39" s="12" t="s">
        <v>35</v>
      </c>
      <c r="T39" s="12" t="s">
        <v>35</v>
      </c>
      <c r="U39" s="12" t="s">
        <v>35</v>
      </c>
      <c r="V39" s="12" t="s">
        <v>35</v>
      </c>
      <c r="W39" s="12" t="s">
        <v>35</v>
      </c>
      <c r="X39" s="12" t="s">
        <v>35</v>
      </c>
      <c r="Y39" s="12">
        <v>5.75</v>
      </c>
      <c r="Z39" s="12">
        <v>5.75</v>
      </c>
      <c r="AA39" s="12">
        <v>5.75</v>
      </c>
      <c r="AB39" s="12">
        <v>5.75</v>
      </c>
      <c r="AC39" s="12" t="s">
        <v>35</v>
      </c>
      <c r="AD39" s="12" t="s">
        <v>35</v>
      </c>
      <c r="AE39" s="12">
        <v>5.75</v>
      </c>
      <c r="AF39" s="12">
        <v>5.75</v>
      </c>
      <c r="AG39" s="12">
        <v>5.75</v>
      </c>
      <c r="AH39" s="12">
        <v>5.75</v>
      </c>
      <c r="AI39" s="12">
        <v>5.75</v>
      </c>
      <c r="AJ39" s="12" t="s">
        <v>35</v>
      </c>
      <c r="AK39" s="12" t="s">
        <v>35</v>
      </c>
      <c r="AL39" s="12" t="s">
        <v>35</v>
      </c>
      <c r="AM39" s="12" t="s">
        <v>35</v>
      </c>
      <c r="AN39" s="12" t="s">
        <v>35</v>
      </c>
      <c r="AO39" s="12">
        <v>5.75</v>
      </c>
      <c r="AP39" s="12" t="s">
        <v>35</v>
      </c>
      <c r="AQ39" s="12" t="s">
        <v>35</v>
      </c>
      <c r="AR39" s="12" t="s">
        <v>35</v>
      </c>
      <c r="AS39" s="12">
        <v>5.1749999999999998</v>
      </c>
      <c r="AT39" s="13">
        <v>0.73529999999999995</v>
      </c>
      <c r="AU39" s="14">
        <v>0.42279749999999994</v>
      </c>
      <c r="AV39" s="9" t="s">
        <v>115</v>
      </c>
      <c r="AW39" s="8" t="s">
        <v>29</v>
      </c>
      <c r="AX39" s="8" t="s">
        <v>39</v>
      </c>
      <c r="AY39" s="8" t="s">
        <v>43</v>
      </c>
      <c r="AZ39" s="8" t="s">
        <v>47</v>
      </c>
      <c r="BA39" s="8" t="s">
        <v>33</v>
      </c>
      <c r="BB39" s="8" t="s">
        <v>116</v>
      </c>
      <c r="BC39" s="15">
        <v>41457.338303495162</v>
      </c>
      <c r="BD39" s="15">
        <v>41457.348760061635</v>
      </c>
      <c r="BE39" s="15">
        <v>41457.348759699948</v>
      </c>
    </row>
    <row r="40" spans="1:57" x14ac:dyDescent="0.25">
      <c r="A40" s="7">
        <v>6.3508363721312026E+17</v>
      </c>
      <c r="B40" s="8" t="s">
        <v>27</v>
      </c>
      <c r="C40" s="8" t="s">
        <v>199</v>
      </c>
      <c r="D40" s="8">
        <v>0.57499999999999996</v>
      </c>
      <c r="E40" s="9" t="s">
        <v>107</v>
      </c>
      <c r="F40" s="8">
        <v>1</v>
      </c>
      <c r="G40" s="8">
        <v>0</v>
      </c>
      <c r="H40" s="10">
        <v>2.875</v>
      </c>
      <c r="I40" s="10">
        <v>2.875</v>
      </c>
      <c r="J40" s="10">
        <v>2.875</v>
      </c>
      <c r="K40" s="10">
        <v>2.875</v>
      </c>
      <c r="L40" s="10">
        <v>2.875</v>
      </c>
      <c r="M40" s="10">
        <v>2.875</v>
      </c>
      <c r="N40" s="10">
        <v>2.875</v>
      </c>
      <c r="O40" s="11">
        <v>20.125</v>
      </c>
      <c r="P40" s="12" t="s">
        <v>35</v>
      </c>
      <c r="Q40" s="12" t="s">
        <v>35</v>
      </c>
      <c r="R40" s="12" t="s">
        <v>35</v>
      </c>
      <c r="S40" s="12" t="s">
        <v>35</v>
      </c>
      <c r="T40" s="12" t="s">
        <v>35</v>
      </c>
      <c r="U40" s="12" t="s">
        <v>35</v>
      </c>
      <c r="V40" s="12" t="s">
        <v>35</v>
      </c>
      <c r="W40" s="12" t="s">
        <v>35</v>
      </c>
      <c r="X40" s="12" t="s">
        <v>35</v>
      </c>
      <c r="Y40" s="12" t="s">
        <v>35</v>
      </c>
      <c r="Z40" s="12" t="s">
        <v>35</v>
      </c>
      <c r="AA40" s="12" t="s">
        <v>35</v>
      </c>
      <c r="AB40" s="12" t="s">
        <v>35</v>
      </c>
      <c r="AC40" s="12" t="s">
        <v>35</v>
      </c>
      <c r="AD40" s="12" t="s">
        <v>35</v>
      </c>
      <c r="AE40" s="12" t="s">
        <v>35</v>
      </c>
      <c r="AF40" s="12" t="s">
        <v>35</v>
      </c>
      <c r="AG40" s="12" t="s">
        <v>35</v>
      </c>
      <c r="AH40" s="12" t="s">
        <v>35</v>
      </c>
      <c r="AI40" s="12" t="s">
        <v>35</v>
      </c>
      <c r="AJ40" s="12" t="s">
        <v>35</v>
      </c>
      <c r="AK40" s="12" t="s">
        <v>35</v>
      </c>
      <c r="AL40" s="12" t="s">
        <v>35</v>
      </c>
      <c r="AM40" s="12" t="s">
        <v>35</v>
      </c>
      <c r="AN40" s="12" t="s">
        <v>35</v>
      </c>
      <c r="AO40" s="12" t="s">
        <v>35</v>
      </c>
      <c r="AP40" s="12" t="s">
        <v>35</v>
      </c>
      <c r="AQ40" s="12" t="s">
        <v>35</v>
      </c>
      <c r="AR40" s="12" t="s">
        <v>35</v>
      </c>
      <c r="AS40" s="12" t="s">
        <v>35</v>
      </c>
      <c r="AT40" s="13" t="s">
        <v>35</v>
      </c>
      <c r="AU40" s="14" t="s">
        <v>35</v>
      </c>
      <c r="AV40" s="9"/>
      <c r="AW40" s="8" t="s">
        <v>35</v>
      </c>
      <c r="AX40" s="8" t="s">
        <v>35</v>
      </c>
      <c r="AY40" s="8" t="s">
        <v>35</v>
      </c>
      <c r="AZ40" s="8" t="s">
        <v>35</v>
      </c>
      <c r="BA40" s="8" t="s">
        <v>35</v>
      </c>
      <c r="BB40" s="8"/>
      <c r="BC40" s="15">
        <v>41457.339367037261</v>
      </c>
      <c r="BD40" s="15"/>
      <c r="BE40" s="15">
        <v>41457.340204705513</v>
      </c>
    </row>
    <row r="41" spans="1:57" x14ac:dyDescent="0.25">
      <c r="A41" s="7">
        <v>6.350836436453152E+17</v>
      </c>
      <c r="B41" s="8" t="s">
        <v>27</v>
      </c>
      <c r="C41" s="8" t="s">
        <v>199</v>
      </c>
      <c r="D41" s="8">
        <v>0.57499999999999996</v>
      </c>
      <c r="E41" s="9" t="s">
        <v>107</v>
      </c>
      <c r="F41" s="8">
        <v>1</v>
      </c>
      <c r="G41" s="8">
        <v>0</v>
      </c>
      <c r="H41" s="10">
        <v>2.875</v>
      </c>
      <c r="I41" s="10">
        <v>1.1499999999999999</v>
      </c>
      <c r="J41" s="10">
        <v>1.1499999999999999</v>
      </c>
      <c r="K41" s="10">
        <v>1.1499999999999999</v>
      </c>
      <c r="L41" s="10">
        <v>1.1499999999999999</v>
      </c>
      <c r="M41" s="10">
        <v>1.1499999999999999</v>
      </c>
      <c r="N41" s="10">
        <v>1.1499999999999999</v>
      </c>
      <c r="O41" s="11">
        <v>9.7749999999999986</v>
      </c>
      <c r="P41" s="12" t="s">
        <v>35</v>
      </c>
      <c r="Q41" s="12" t="s">
        <v>35</v>
      </c>
      <c r="R41" s="12" t="s">
        <v>35</v>
      </c>
      <c r="S41" s="12" t="s">
        <v>35</v>
      </c>
      <c r="T41" s="12" t="s">
        <v>35</v>
      </c>
      <c r="U41" s="12" t="s">
        <v>35</v>
      </c>
      <c r="V41" s="12" t="s">
        <v>35</v>
      </c>
      <c r="W41" s="12" t="s">
        <v>35</v>
      </c>
      <c r="X41" s="12" t="s">
        <v>35</v>
      </c>
      <c r="Y41" s="12" t="s">
        <v>35</v>
      </c>
      <c r="Z41" s="12" t="s">
        <v>35</v>
      </c>
      <c r="AA41" s="12" t="s">
        <v>35</v>
      </c>
      <c r="AB41" s="12" t="s">
        <v>35</v>
      </c>
      <c r="AC41" s="12" t="s">
        <v>35</v>
      </c>
      <c r="AD41" s="12" t="s">
        <v>35</v>
      </c>
      <c r="AE41" s="12" t="s">
        <v>35</v>
      </c>
      <c r="AF41" s="12" t="s">
        <v>35</v>
      </c>
      <c r="AG41" s="12" t="s">
        <v>35</v>
      </c>
      <c r="AH41" s="12" t="s">
        <v>35</v>
      </c>
      <c r="AI41" s="12" t="s">
        <v>35</v>
      </c>
      <c r="AJ41" s="12" t="s">
        <v>35</v>
      </c>
      <c r="AK41" s="12" t="s">
        <v>35</v>
      </c>
      <c r="AL41" s="12" t="s">
        <v>35</v>
      </c>
      <c r="AM41" s="12" t="s">
        <v>35</v>
      </c>
      <c r="AN41" s="12" t="s">
        <v>35</v>
      </c>
      <c r="AO41" s="12" t="s">
        <v>35</v>
      </c>
      <c r="AP41" s="12" t="s">
        <v>35</v>
      </c>
      <c r="AQ41" s="12" t="s">
        <v>35</v>
      </c>
      <c r="AR41" s="12" t="s">
        <v>35</v>
      </c>
      <c r="AS41" s="12" t="s">
        <v>35</v>
      </c>
      <c r="AT41" s="13" t="s">
        <v>35</v>
      </c>
      <c r="AU41" s="14" t="s">
        <v>35</v>
      </c>
      <c r="AV41" s="9" t="s">
        <v>117</v>
      </c>
      <c r="AW41" s="8" t="s">
        <v>29</v>
      </c>
      <c r="AX41" s="8" t="s">
        <v>30</v>
      </c>
      <c r="AY41" s="8" t="s">
        <v>54</v>
      </c>
      <c r="AZ41" s="8" t="s">
        <v>44</v>
      </c>
      <c r="BA41" s="8" t="s">
        <v>33</v>
      </c>
      <c r="BB41" s="8" t="s">
        <v>118</v>
      </c>
      <c r="BC41" s="15">
        <v>41457.346811707357</v>
      </c>
      <c r="BD41" s="15">
        <v>41457.350544627763</v>
      </c>
      <c r="BE41" s="15">
        <v>41457.350544627763</v>
      </c>
    </row>
    <row r="42" spans="1:57" x14ac:dyDescent="0.25">
      <c r="A42" s="7">
        <v>6.3508366261717632E+17</v>
      </c>
      <c r="B42" s="8" t="s">
        <v>27</v>
      </c>
      <c r="C42" s="8" t="s">
        <v>199</v>
      </c>
      <c r="D42" s="8">
        <v>0.57499999999999996</v>
      </c>
      <c r="E42" s="9" t="s">
        <v>107</v>
      </c>
      <c r="F42" s="8">
        <v>1</v>
      </c>
      <c r="G42" s="8">
        <v>0</v>
      </c>
      <c r="H42" s="10">
        <v>2.875</v>
      </c>
      <c r="I42" s="10">
        <v>3.4499999999999997</v>
      </c>
      <c r="J42" s="10">
        <v>0.57499999999999996</v>
      </c>
      <c r="K42" s="10">
        <v>2.875</v>
      </c>
      <c r="L42" s="10">
        <v>0.57499999999999996</v>
      </c>
      <c r="M42" s="10">
        <v>0.57499999999999996</v>
      </c>
      <c r="N42" s="10">
        <v>0.57499999999999996</v>
      </c>
      <c r="O42" s="11">
        <v>11.5</v>
      </c>
      <c r="P42" s="12" t="s">
        <v>35</v>
      </c>
      <c r="Q42" s="12" t="s">
        <v>35</v>
      </c>
      <c r="R42" s="12" t="s">
        <v>35</v>
      </c>
      <c r="S42" s="12" t="s">
        <v>35</v>
      </c>
      <c r="T42" s="12" t="s">
        <v>35</v>
      </c>
      <c r="U42" s="12" t="s">
        <v>35</v>
      </c>
      <c r="V42" s="12" t="s">
        <v>35</v>
      </c>
      <c r="W42" s="12" t="s">
        <v>35</v>
      </c>
      <c r="X42" s="12" t="s">
        <v>35</v>
      </c>
      <c r="Y42" s="12" t="s">
        <v>35</v>
      </c>
      <c r="Z42" s="12" t="s">
        <v>35</v>
      </c>
      <c r="AA42" s="12" t="s">
        <v>35</v>
      </c>
      <c r="AB42" s="12" t="s">
        <v>35</v>
      </c>
      <c r="AC42" s="12" t="s">
        <v>35</v>
      </c>
      <c r="AD42" s="12" t="s">
        <v>35</v>
      </c>
      <c r="AE42" s="12" t="s">
        <v>35</v>
      </c>
      <c r="AF42" s="12" t="s">
        <v>35</v>
      </c>
      <c r="AG42" s="12" t="s">
        <v>35</v>
      </c>
      <c r="AH42" s="12" t="s">
        <v>35</v>
      </c>
      <c r="AI42" s="12" t="s">
        <v>35</v>
      </c>
      <c r="AJ42" s="12" t="s">
        <v>35</v>
      </c>
      <c r="AK42" s="12" t="s">
        <v>35</v>
      </c>
      <c r="AL42" s="12" t="s">
        <v>35</v>
      </c>
      <c r="AM42" s="12" t="s">
        <v>35</v>
      </c>
      <c r="AN42" s="12" t="s">
        <v>35</v>
      </c>
      <c r="AO42" s="12" t="s">
        <v>35</v>
      </c>
      <c r="AP42" s="12" t="s">
        <v>35</v>
      </c>
      <c r="AQ42" s="12" t="s">
        <v>35</v>
      </c>
      <c r="AR42" s="12" t="s">
        <v>35</v>
      </c>
      <c r="AS42" s="12" t="s">
        <v>35</v>
      </c>
      <c r="AT42" s="13" t="s">
        <v>35</v>
      </c>
      <c r="AU42" s="14" t="s">
        <v>35</v>
      </c>
      <c r="AV42" s="9"/>
      <c r="AW42" s="8" t="s">
        <v>35</v>
      </c>
      <c r="AX42" s="8" t="s">
        <v>35</v>
      </c>
      <c r="AY42" s="8" t="s">
        <v>35</v>
      </c>
      <c r="AZ42" s="8" t="s">
        <v>35</v>
      </c>
      <c r="BA42" s="8" t="s">
        <v>35</v>
      </c>
      <c r="BB42" s="8"/>
      <c r="BC42" s="15">
        <v>41457.368769880042</v>
      </c>
      <c r="BD42" s="15"/>
      <c r="BE42" s="15">
        <v>41457.369842464323</v>
      </c>
    </row>
    <row r="43" spans="1:57" x14ac:dyDescent="0.25">
      <c r="A43" s="7">
        <v>6.3508368445172416E+17</v>
      </c>
      <c r="B43" s="8" t="s">
        <v>27</v>
      </c>
      <c r="C43" s="8" t="s">
        <v>199</v>
      </c>
      <c r="D43" s="8">
        <v>0.57499999999999996</v>
      </c>
      <c r="E43" s="9" t="s">
        <v>107</v>
      </c>
      <c r="F43" s="8">
        <v>1</v>
      </c>
      <c r="G43" s="8">
        <v>0</v>
      </c>
      <c r="H43" s="10">
        <v>4.5999999999999996</v>
      </c>
      <c r="I43" s="10">
        <v>4.5999999999999996</v>
      </c>
      <c r="J43" s="10">
        <v>2.2999999999999998</v>
      </c>
      <c r="K43" s="10">
        <v>2.875</v>
      </c>
      <c r="L43" s="10">
        <v>2.875</v>
      </c>
      <c r="M43" s="10">
        <v>2.875</v>
      </c>
      <c r="N43" s="10">
        <v>2.875</v>
      </c>
      <c r="O43" s="11">
        <v>23</v>
      </c>
      <c r="P43" s="12" t="s">
        <v>35</v>
      </c>
      <c r="Q43" s="12">
        <v>4.5999999999999996</v>
      </c>
      <c r="R43" s="12">
        <v>4.5999999999999996</v>
      </c>
      <c r="S43" s="12" t="s">
        <v>35</v>
      </c>
      <c r="T43" s="12">
        <v>4.5999999999999996</v>
      </c>
      <c r="U43" s="12" t="s">
        <v>35</v>
      </c>
      <c r="V43" s="12" t="s">
        <v>35</v>
      </c>
      <c r="W43" s="12" t="s">
        <v>35</v>
      </c>
      <c r="X43" s="12" t="s">
        <v>35</v>
      </c>
      <c r="Y43" s="12" t="s">
        <v>35</v>
      </c>
      <c r="Z43" s="12" t="s">
        <v>35</v>
      </c>
      <c r="AA43" s="12" t="s">
        <v>35</v>
      </c>
      <c r="AB43" s="12" t="s">
        <v>35</v>
      </c>
      <c r="AC43" s="12" t="s">
        <v>35</v>
      </c>
      <c r="AD43" s="12" t="s">
        <v>35</v>
      </c>
      <c r="AE43" s="12" t="s">
        <v>35</v>
      </c>
      <c r="AF43" s="12" t="s">
        <v>35</v>
      </c>
      <c r="AG43" s="12" t="s">
        <v>35</v>
      </c>
      <c r="AH43" s="12" t="s">
        <v>35</v>
      </c>
      <c r="AI43" s="12" t="s">
        <v>35</v>
      </c>
      <c r="AJ43" s="12" t="s">
        <v>35</v>
      </c>
      <c r="AK43" s="12" t="s">
        <v>35</v>
      </c>
      <c r="AL43" s="12" t="s">
        <v>35</v>
      </c>
      <c r="AM43" s="12" t="s">
        <v>35</v>
      </c>
      <c r="AN43" s="12" t="s">
        <v>35</v>
      </c>
      <c r="AO43" s="12" t="s">
        <v>35</v>
      </c>
      <c r="AP43" s="12" t="s">
        <v>35</v>
      </c>
      <c r="AQ43" s="12" t="s">
        <v>35</v>
      </c>
      <c r="AR43" s="12" t="s">
        <v>35</v>
      </c>
      <c r="AS43" s="12" t="s">
        <v>35</v>
      </c>
      <c r="AT43" s="13" t="s">
        <v>35</v>
      </c>
      <c r="AU43" s="14" t="s">
        <v>35</v>
      </c>
      <c r="AV43" s="9"/>
      <c r="AW43" s="8" t="s">
        <v>35</v>
      </c>
      <c r="AX43" s="8" t="s">
        <v>35</v>
      </c>
      <c r="AY43" s="8" t="s">
        <v>35</v>
      </c>
      <c r="AZ43" s="8" t="s">
        <v>35</v>
      </c>
      <c r="BA43" s="8" t="s">
        <v>35</v>
      </c>
      <c r="BB43" s="8"/>
      <c r="BC43" s="15">
        <v>41457.394041347354</v>
      </c>
      <c r="BD43" s="15"/>
      <c r="BE43" s="15">
        <v>41457.401069478015</v>
      </c>
    </row>
    <row r="44" spans="1:57" x14ac:dyDescent="0.25">
      <c r="A44" s="7">
        <v>6.3508382479256166E+17</v>
      </c>
      <c r="B44" s="8" t="s">
        <v>27</v>
      </c>
      <c r="C44" s="8" t="s">
        <v>199</v>
      </c>
      <c r="D44" s="8">
        <v>0.57499999999999996</v>
      </c>
      <c r="E44" s="9" t="s">
        <v>107</v>
      </c>
      <c r="F44" s="8">
        <v>1</v>
      </c>
      <c r="G44" s="8">
        <v>0</v>
      </c>
      <c r="H44" s="10">
        <v>2.875</v>
      </c>
      <c r="I44" s="10">
        <v>5.1749999999999998</v>
      </c>
      <c r="J44" s="10">
        <v>3.4499999999999997</v>
      </c>
      <c r="K44" s="10">
        <v>1.1499999999999999</v>
      </c>
      <c r="L44" s="10">
        <v>4.0249999999999995</v>
      </c>
      <c r="M44" s="10">
        <v>5.75</v>
      </c>
      <c r="N44" s="10">
        <v>1.1499999999999999</v>
      </c>
      <c r="O44" s="11">
        <v>23.574999999999999</v>
      </c>
      <c r="P44" s="12">
        <v>5.75</v>
      </c>
      <c r="Q44" s="12">
        <v>5.1749999999999998</v>
      </c>
      <c r="R44" s="12">
        <v>1.7249999999999999</v>
      </c>
      <c r="S44" s="12">
        <v>4.0249999999999995</v>
      </c>
      <c r="T44" s="12">
        <v>2.2999999999999998</v>
      </c>
      <c r="U44" s="12">
        <v>3.4499999999999997</v>
      </c>
      <c r="V44" s="12">
        <v>5.1749999999999998</v>
      </c>
      <c r="W44" s="12">
        <v>5.75</v>
      </c>
      <c r="X44" s="12">
        <v>1.1499999999999999</v>
      </c>
      <c r="Y44" s="12">
        <v>1.7249999999999999</v>
      </c>
      <c r="Z44" s="12">
        <v>0.57499999999999996</v>
      </c>
      <c r="AA44" s="12">
        <v>2.2999999999999998</v>
      </c>
      <c r="AB44" s="12">
        <v>5.75</v>
      </c>
      <c r="AC44" s="12">
        <v>5.75</v>
      </c>
      <c r="AD44" s="12">
        <v>4.5999999999999996</v>
      </c>
      <c r="AE44" s="12">
        <v>2.2999999999999998</v>
      </c>
      <c r="AF44" s="12" t="s">
        <v>35</v>
      </c>
      <c r="AG44" s="12">
        <v>2.2999999999999998</v>
      </c>
      <c r="AH44" s="12">
        <v>5.1749999999999998</v>
      </c>
      <c r="AI44" s="12">
        <v>1.1499999999999999</v>
      </c>
      <c r="AJ44" s="12">
        <v>2.875</v>
      </c>
      <c r="AK44" s="12">
        <v>2.2999999999999998</v>
      </c>
      <c r="AL44" s="12">
        <v>4.5999999999999996</v>
      </c>
      <c r="AM44" s="12">
        <v>4.5999999999999996</v>
      </c>
      <c r="AN44" s="12">
        <v>5.75</v>
      </c>
      <c r="AO44" s="12">
        <v>5.75</v>
      </c>
      <c r="AP44" s="12">
        <v>2.2999999999999998</v>
      </c>
      <c r="AQ44" s="12">
        <v>3.4499999999999997</v>
      </c>
      <c r="AR44" s="12">
        <v>2.875</v>
      </c>
      <c r="AS44" s="12">
        <v>5.1749999999999998</v>
      </c>
      <c r="AT44" s="13">
        <v>0.49934210526315792</v>
      </c>
      <c r="AU44" s="14">
        <v>0.2871217105263158</v>
      </c>
      <c r="AV44" s="9" t="s">
        <v>119</v>
      </c>
      <c r="AW44" s="8" t="s">
        <v>53</v>
      </c>
      <c r="AX44" s="8" t="s">
        <v>30</v>
      </c>
      <c r="AY44" s="8" t="s">
        <v>31</v>
      </c>
      <c r="AZ44" s="8" t="s">
        <v>32</v>
      </c>
      <c r="BA44" s="8" t="s">
        <v>33</v>
      </c>
      <c r="BB44" s="8" t="s">
        <v>120</v>
      </c>
      <c r="BC44" s="15">
        <v>41457.556472872282</v>
      </c>
      <c r="BD44" s="15">
        <v>41457.570973290611</v>
      </c>
      <c r="BE44" s="15">
        <v>41457.570972928916</v>
      </c>
    </row>
    <row r="45" spans="1:57" x14ac:dyDescent="0.25">
      <c r="A45" s="7">
        <v>6.3508383220979661E+17</v>
      </c>
      <c r="B45" s="8" t="s">
        <v>27</v>
      </c>
      <c r="C45" s="8" t="s">
        <v>199</v>
      </c>
      <c r="D45" s="8">
        <v>0.57499999999999996</v>
      </c>
      <c r="E45" s="9" t="s">
        <v>107</v>
      </c>
      <c r="F45" s="8">
        <v>1</v>
      </c>
      <c r="G45" s="8">
        <v>0</v>
      </c>
      <c r="H45" s="10">
        <v>2.875</v>
      </c>
      <c r="I45" s="10">
        <v>2.875</v>
      </c>
      <c r="J45" s="10">
        <v>2.875</v>
      </c>
      <c r="K45" s="10">
        <v>2.875</v>
      </c>
      <c r="L45" s="10">
        <v>0.57499999999999996</v>
      </c>
      <c r="M45" s="10">
        <v>2.875</v>
      </c>
      <c r="N45" s="10">
        <v>1.1499999999999999</v>
      </c>
      <c r="O45" s="11">
        <v>16.099999999999998</v>
      </c>
      <c r="P45" s="12" t="s">
        <v>35</v>
      </c>
      <c r="Q45" s="12">
        <v>2.875</v>
      </c>
      <c r="R45" s="12" t="s">
        <v>35</v>
      </c>
      <c r="S45" s="12" t="s">
        <v>35</v>
      </c>
      <c r="T45" s="12">
        <v>2.875</v>
      </c>
      <c r="U45" s="12">
        <v>2.875</v>
      </c>
      <c r="V45" s="12">
        <v>2.875</v>
      </c>
      <c r="W45" s="12">
        <v>4.5999999999999996</v>
      </c>
      <c r="X45" s="12">
        <v>4.5999999999999996</v>
      </c>
      <c r="Y45" s="12">
        <v>5.75</v>
      </c>
      <c r="Z45" s="12" t="s">
        <v>35</v>
      </c>
      <c r="AA45" s="12">
        <v>2.875</v>
      </c>
      <c r="AB45" s="12">
        <v>2.875</v>
      </c>
      <c r="AC45" s="12" t="s">
        <v>35</v>
      </c>
      <c r="AD45" s="12">
        <v>2.875</v>
      </c>
      <c r="AE45" s="12">
        <v>2.875</v>
      </c>
      <c r="AF45" s="12">
        <v>2.875</v>
      </c>
      <c r="AG45" s="12">
        <v>2.875</v>
      </c>
      <c r="AH45" s="12">
        <v>2.875</v>
      </c>
      <c r="AI45" s="12" t="s">
        <v>35</v>
      </c>
      <c r="AJ45" s="12">
        <v>3.4499999999999997</v>
      </c>
      <c r="AK45" s="12">
        <v>3.4499999999999997</v>
      </c>
      <c r="AL45" s="12">
        <v>2.875</v>
      </c>
      <c r="AM45" s="12">
        <v>3.4499999999999997</v>
      </c>
      <c r="AN45" s="12">
        <v>5.1749999999999998</v>
      </c>
      <c r="AO45" s="12">
        <v>3.4499999999999997</v>
      </c>
      <c r="AP45" s="12" t="s">
        <v>35</v>
      </c>
      <c r="AQ45" s="12" t="s">
        <v>35</v>
      </c>
      <c r="AR45" s="12" t="s">
        <v>35</v>
      </c>
      <c r="AS45" s="12">
        <v>4.0249999999999995</v>
      </c>
      <c r="AT45" s="13">
        <v>0.4742073170731706</v>
      </c>
      <c r="AU45" s="14">
        <v>0.27266920731707306</v>
      </c>
      <c r="AV45" s="9" t="s">
        <v>121</v>
      </c>
      <c r="AW45" s="8" t="s">
        <v>53</v>
      </c>
      <c r="AX45" s="8" t="s">
        <v>30</v>
      </c>
      <c r="AY45" s="8" t="s">
        <v>31</v>
      </c>
      <c r="AZ45" s="8" t="s">
        <v>32</v>
      </c>
      <c r="BA45" s="8" t="s">
        <v>33</v>
      </c>
      <c r="BB45" s="8" t="s">
        <v>122</v>
      </c>
      <c r="BC45" s="15">
        <v>41457.56505763498</v>
      </c>
      <c r="BD45" s="15">
        <v>41457.735196135349</v>
      </c>
      <c r="BE45" s="15">
        <v>41457.735196135349</v>
      </c>
    </row>
    <row r="46" spans="1:57" x14ac:dyDescent="0.25">
      <c r="A46" s="7">
        <v>6.3508968707211802E+17</v>
      </c>
      <c r="B46" s="8" t="s">
        <v>27</v>
      </c>
      <c r="C46" s="8" t="s">
        <v>199</v>
      </c>
      <c r="D46" s="8">
        <v>0.57499999999999996</v>
      </c>
      <c r="E46" s="9" t="s">
        <v>107</v>
      </c>
      <c r="F46" s="8">
        <v>1</v>
      </c>
      <c r="G46" s="8">
        <v>0</v>
      </c>
      <c r="H46" s="10">
        <v>4.0249999999999995</v>
      </c>
      <c r="I46" s="10">
        <v>4.0249999999999995</v>
      </c>
      <c r="J46" s="10">
        <v>4.0249999999999995</v>
      </c>
      <c r="K46" s="10">
        <v>4.0249999999999995</v>
      </c>
      <c r="L46" s="10">
        <v>0.57499999999999996</v>
      </c>
      <c r="M46" s="10">
        <v>0.57499999999999996</v>
      </c>
      <c r="N46" s="10">
        <v>0.57499999999999996</v>
      </c>
      <c r="O46" s="11">
        <v>17.824999999999999</v>
      </c>
      <c r="P46" s="12" t="s">
        <v>35</v>
      </c>
      <c r="Q46" s="12" t="s">
        <v>35</v>
      </c>
      <c r="R46" s="12" t="s">
        <v>35</v>
      </c>
      <c r="S46" s="12" t="s">
        <v>35</v>
      </c>
      <c r="T46" s="12" t="s">
        <v>35</v>
      </c>
      <c r="U46" s="12" t="s">
        <v>35</v>
      </c>
      <c r="V46" s="12" t="s">
        <v>35</v>
      </c>
      <c r="W46" s="12" t="s">
        <v>35</v>
      </c>
      <c r="X46" s="12" t="s">
        <v>35</v>
      </c>
      <c r="Y46" s="12" t="s">
        <v>35</v>
      </c>
      <c r="Z46" s="12" t="s">
        <v>35</v>
      </c>
      <c r="AA46" s="12" t="s">
        <v>35</v>
      </c>
      <c r="AB46" s="12" t="s">
        <v>35</v>
      </c>
      <c r="AC46" s="12" t="s">
        <v>35</v>
      </c>
      <c r="AD46" s="12" t="s">
        <v>35</v>
      </c>
      <c r="AE46" s="12" t="s">
        <v>35</v>
      </c>
      <c r="AF46" s="12" t="s">
        <v>35</v>
      </c>
      <c r="AG46" s="12" t="s">
        <v>35</v>
      </c>
      <c r="AH46" s="12" t="s">
        <v>35</v>
      </c>
      <c r="AI46" s="12" t="s">
        <v>35</v>
      </c>
      <c r="AJ46" s="12" t="s">
        <v>35</v>
      </c>
      <c r="AK46" s="12" t="s">
        <v>35</v>
      </c>
      <c r="AL46" s="12" t="s">
        <v>35</v>
      </c>
      <c r="AM46" s="12" t="s">
        <v>35</v>
      </c>
      <c r="AN46" s="12" t="s">
        <v>35</v>
      </c>
      <c r="AO46" s="12" t="s">
        <v>35</v>
      </c>
      <c r="AP46" s="12" t="s">
        <v>35</v>
      </c>
      <c r="AQ46" s="12" t="s">
        <v>35</v>
      </c>
      <c r="AR46" s="12" t="s">
        <v>35</v>
      </c>
      <c r="AS46" s="12" t="s">
        <v>35</v>
      </c>
      <c r="AT46" s="13" t="s">
        <v>35</v>
      </c>
      <c r="AU46" s="14" t="s">
        <v>35</v>
      </c>
      <c r="AV46" s="9"/>
      <c r="AW46" s="8" t="s">
        <v>35</v>
      </c>
      <c r="AX46" s="8" t="s">
        <v>35</v>
      </c>
      <c r="AY46" s="8" t="s">
        <v>35</v>
      </c>
      <c r="AZ46" s="8" t="s">
        <v>35</v>
      </c>
      <c r="BA46" s="8" t="s">
        <v>35</v>
      </c>
      <c r="BB46" s="8"/>
      <c r="BC46" s="15">
        <v>41464.341518655143</v>
      </c>
      <c r="BD46" s="15"/>
      <c r="BE46" s="15">
        <v>41464.342705705916</v>
      </c>
    </row>
    <row r="47" spans="1:57" x14ac:dyDescent="0.25">
      <c r="A47" s="7">
        <v>6.3508973517944038E+17</v>
      </c>
      <c r="B47" s="8" t="s">
        <v>27</v>
      </c>
      <c r="C47" s="8" t="s">
        <v>199</v>
      </c>
      <c r="D47" s="8">
        <v>0.57499999999999996</v>
      </c>
      <c r="E47" s="9" t="s">
        <v>107</v>
      </c>
      <c r="F47" s="8">
        <v>1</v>
      </c>
      <c r="G47" s="8">
        <v>0</v>
      </c>
      <c r="H47" s="10">
        <v>1.7249999999999999</v>
      </c>
      <c r="I47" s="10">
        <v>4.5999999999999996</v>
      </c>
      <c r="J47" s="10">
        <v>1.7249999999999999</v>
      </c>
      <c r="K47" s="10">
        <v>2.2999999999999998</v>
      </c>
      <c r="L47" s="10">
        <v>1.1499999999999999</v>
      </c>
      <c r="M47" s="10">
        <v>1.7249999999999999</v>
      </c>
      <c r="N47" s="10">
        <v>1.7249999999999999</v>
      </c>
      <c r="O47" s="11">
        <v>14.95</v>
      </c>
      <c r="P47" s="12" t="s">
        <v>35</v>
      </c>
      <c r="Q47" s="12" t="s">
        <v>35</v>
      </c>
      <c r="R47" s="12" t="s">
        <v>35</v>
      </c>
      <c r="S47" s="12" t="s">
        <v>35</v>
      </c>
      <c r="T47" s="12" t="s">
        <v>35</v>
      </c>
      <c r="U47" s="12" t="s">
        <v>35</v>
      </c>
      <c r="V47" s="12" t="s">
        <v>35</v>
      </c>
      <c r="W47" s="12" t="s">
        <v>35</v>
      </c>
      <c r="X47" s="12" t="s">
        <v>35</v>
      </c>
      <c r="Y47" s="12" t="s">
        <v>35</v>
      </c>
      <c r="Z47" s="12" t="s">
        <v>35</v>
      </c>
      <c r="AA47" s="12" t="s">
        <v>35</v>
      </c>
      <c r="AB47" s="12" t="s">
        <v>35</v>
      </c>
      <c r="AC47" s="12" t="s">
        <v>35</v>
      </c>
      <c r="AD47" s="12" t="s">
        <v>35</v>
      </c>
      <c r="AE47" s="12" t="s">
        <v>35</v>
      </c>
      <c r="AF47" s="12" t="s">
        <v>35</v>
      </c>
      <c r="AG47" s="12" t="s">
        <v>35</v>
      </c>
      <c r="AH47" s="12" t="s">
        <v>35</v>
      </c>
      <c r="AI47" s="12" t="s">
        <v>35</v>
      </c>
      <c r="AJ47" s="12" t="s">
        <v>35</v>
      </c>
      <c r="AK47" s="12" t="s">
        <v>35</v>
      </c>
      <c r="AL47" s="12" t="s">
        <v>35</v>
      </c>
      <c r="AM47" s="12" t="s">
        <v>35</v>
      </c>
      <c r="AN47" s="12" t="s">
        <v>35</v>
      </c>
      <c r="AO47" s="12" t="s">
        <v>35</v>
      </c>
      <c r="AP47" s="12" t="s">
        <v>35</v>
      </c>
      <c r="AQ47" s="12" t="s">
        <v>35</v>
      </c>
      <c r="AR47" s="12" t="s">
        <v>35</v>
      </c>
      <c r="AS47" s="12" t="s">
        <v>35</v>
      </c>
      <c r="AT47" s="13" t="s">
        <v>35</v>
      </c>
      <c r="AU47" s="14" t="s">
        <v>35</v>
      </c>
      <c r="AV47" s="9"/>
      <c r="AW47" s="8" t="s">
        <v>35</v>
      </c>
      <c r="AX47" s="8" t="s">
        <v>35</v>
      </c>
      <c r="AY47" s="8" t="s">
        <v>35</v>
      </c>
      <c r="AZ47" s="8" t="s">
        <v>35</v>
      </c>
      <c r="BA47" s="8" t="s">
        <v>35</v>
      </c>
      <c r="BB47" s="8"/>
      <c r="BC47" s="15">
        <v>41464.397198426406</v>
      </c>
      <c r="BD47" s="15"/>
      <c r="BE47" s="15">
        <v>41464.398938527243</v>
      </c>
    </row>
    <row r="48" spans="1:57" x14ac:dyDescent="0.25">
      <c r="A48" s="7">
        <v>6.3508975864130931E+17</v>
      </c>
      <c r="B48" s="8" t="s">
        <v>27</v>
      </c>
      <c r="C48" s="8" t="s">
        <v>199</v>
      </c>
      <c r="D48" s="8">
        <v>0.57499999999999996</v>
      </c>
      <c r="E48" s="9" t="s">
        <v>107</v>
      </c>
      <c r="F48" s="8">
        <v>1</v>
      </c>
      <c r="G48" s="8">
        <v>0</v>
      </c>
      <c r="H48" s="10">
        <v>2.875</v>
      </c>
      <c r="I48" s="10">
        <v>2.875</v>
      </c>
      <c r="J48" s="10">
        <v>0.57499999999999996</v>
      </c>
      <c r="K48" s="10">
        <v>2.875</v>
      </c>
      <c r="L48" s="10">
        <v>0.57499999999999996</v>
      </c>
      <c r="M48" s="10">
        <v>2.875</v>
      </c>
      <c r="N48" s="10">
        <v>2.875</v>
      </c>
      <c r="O48" s="11">
        <v>15.524999999999999</v>
      </c>
      <c r="P48" s="12" t="s">
        <v>35</v>
      </c>
      <c r="Q48" s="12" t="s">
        <v>35</v>
      </c>
      <c r="R48" s="12" t="s">
        <v>35</v>
      </c>
      <c r="S48" s="12" t="s">
        <v>35</v>
      </c>
      <c r="T48" s="12" t="s">
        <v>35</v>
      </c>
      <c r="U48" s="12" t="s">
        <v>35</v>
      </c>
      <c r="V48" s="12" t="s">
        <v>35</v>
      </c>
      <c r="W48" s="12" t="s">
        <v>35</v>
      </c>
      <c r="X48" s="12" t="s">
        <v>35</v>
      </c>
      <c r="Y48" s="12" t="s">
        <v>35</v>
      </c>
      <c r="Z48" s="12" t="s">
        <v>35</v>
      </c>
      <c r="AA48" s="12" t="s">
        <v>35</v>
      </c>
      <c r="AB48" s="12" t="s">
        <v>35</v>
      </c>
      <c r="AC48" s="12" t="s">
        <v>35</v>
      </c>
      <c r="AD48" s="12" t="s">
        <v>35</v>
      </c>
      <c r="AE48" s="12" t="s">
        <v>35</v>
      </c>
      <c r="AF48" s="12" t="s">
        <v>35</v>
      </c>
      <c r="AG48" s="12" t="s">
        <v>35</v>
      </c>
      <c r="AH48" s="12" t="s">
        <v>35</v>
      </c>
      <c r="AI48" s="12" t="s">
        <v>35</v>
      </c>
      <c r="AJ48" s="12" t="s">
        <v>35</v>
      </c>
      <c r="AK48" s="12" t="s">
        <v>35</v>
      </c>
      <c r="AL48" s="12" t="s">
        <v>35</v>
      </c>
      <c r="AM48" s="12" t="s">
        <v>35</v>
      </c>
      <c r="AN48" s="12" t="s">
        <v>35</v>
      </c>
      <c r="AO48" s="12" t="s">
        <v>35</v>
      </c>
      <c r="AP48" s="12" t="s">
        <v>35</v>
      </c>
      <c r="AQ48" s="12" t="s">
        <v>35</v>
      </c>
      <c r="AR48" s="12" t="s">
        <v>35</v>
      </c>
      <c r="AS48" s="12" t="s">
        <v>35</v>
      </c>
      <c r="AT48" s="13" t="s">
        <v>35</v>
      </c>
      <c r="AU48" s="14" t="s">
        <v>35</v>
      </c>
      <c r="AV48" s="9"/>
      <c r="AW48" s="8" t="s">
        <v>35</v>
      </c>
      <c r="AX48" s="8" t="s">
        <v>35</v>
      </c>
      <c r="AY48" s="8" t="s">
        <v>35</v>
      </c>
      <c r="AZ48" s="8" t="s">
        <v>35</v>
      </c>
      <c r="BA48" s="8" t="s">
        <v>35</v>
      </c>
      <c r="BB48" s="8"/>
      <c r="BC48" s="15">
        <v>41464.424353367263</v>
      </c>
      <c r="BD48" s="15"/>
      <c r="BE48" s="15">
        <v>41464.42883636037</v>
      </c>
    </row>
    <row r="49" spans="1:57" x14ac:dyDescent="0.25">
      <c r="A49" s="7">
        <v>6.3508987545315072E+17</v>
      </c>
      <c r="B49" s="8" t="s">
        <v>27</v>
      </c>
      <c r="C49" s="8" t="s">
        <v>199</v>
      </c>
      <c r="D49" s="8">
        <v>0.57499999999999996</v>
      </c>
      <c r="E49" s="9" t="s">
        <v>107</v>
      </c>
      <c r="F49" s="8">
        <v>1</v>
      </c>
      <c r="G49" s="8">
        <v>0</v>
      </c>
      <c r="H49" s="10">
        <v>3.4499999999999997</v>
      </c>
      <c r="I49" s="10">
        <v>4.0249999999999995</v>
      </c>
      <c r="J49" s="10">
        <v>0.57499999999999996</v>
      </c>
      <c r="K49" s="10">
        <v>2.875</v>
      </c>
      <c r="L49" s="10">
        <v>1.7249999999999999</v>
      </c>
      <c r="M49" s="10">
        <v>2.875</v>
      </c>
      <c r="N49" s="10">
        <v>2.875</v>
      </c>
      <c r="O49" s="11">
        <v>18.399999999999999</v>
      </c>
      <c r="P49" s="12" t="s">
        <v>35</v>
      </c>
      <c r="Q49" s="12" t="s">
        <v>35</v>
      </c>
      <c r="R49" s="12">
        <v>5.1749999999999998</v>
      </c>
      <c r="S49" s="12">
        <v>5.1749999999999998</v>
      </c>
      <c r="T49" s="12">
        <v>2.875</v>
      </c>
      <c r="U49" s="12">
        <v>2.875</v>
      </c>
      <c r="V49" s="12">
        <v>2.875</v>
      </c>
      <c r="W49" s="12">
        <v>5.75</v>
      </c>
      <c r="X49" s="12">
        <v>2.875</v>
      </c>
      <c r="Y49" s="12">
        <v>1.7249999999999999</v>
      </c>
      <c r="Z49" s="12">
        <v>2.875</v>
      </c>
      <c r="AA49" s="12">
        <v>2.875</v>
      </c>
      <c r="AB49" s="12">
        <v>4.5999999999999996</v>
      </c>
      <c r="AC49" s="12">
        <v>4.5999999999999996</v>
      </c>
      <c r="AD49" s="12">
        <v>4.5999999999999996</v>
      </c>
      <c r="AE49" s="12" t="s">
        <v>35</v>
      </c>
      <c r="AF49" s="12" t="s">
        <v>35</v>
      </c>
      <c r="AG49" s="12">
        <v>1.7249999999999999</v>
      </c>
      <c r="AH49" s="12">
        <v>4.0249999999999995</v>
      </c>
      <c r="AI49" s="12">
        <v>2.875</v>
      </c>
      <c r="AJ49" s="12">
        <v>2.875</v>
      </c>
      <c r="AK49" s="12">
        <v>2.875</v>
      </c>
      <c r="AL49" s="12">
        <v>2.875</v>
      </c>
      <c r="AM49" s="12">
        <v>4.5999999999999996</v>
      </c>
      <c r="AN49" s="12" t="s">
        <v>35</v>
      </c>
      <c r="AO49" s="12">
        <v>5.1749999999999998</v>
      </c>
      <c r="AP49" s="12">
        <v>4.5999999999999996</v>
      </c>
      <c r="AQ49" s="12" t="s">
        <v>35</v>
      </c>
      <c r="AR49" s="12">
        <v>4.5999999999999996</v>
      </c>
      <c r="AS49" s="12">
        <v>5.75</v>
      </c>
      <c r="AT49" s="13">
        <v>0.51723404255319139</v>
      </c>
      <c r="AU49" s="14">
        <v>0.29740957446808503</v>
      </c>
      <c r="AV49" s="9" t="s">
        <v>123</v>
      </c>
      <c r="AW49" s="8" t="s">
        <v>53</v>
      </c>
      <c r="AX49" s="8" t="s">
        <v>30</v>
      </c>
      <c r="AY49" s="8" t="s">
        <v>54</v>
      </c>
      <c r="AZ49" s="8" t="s">
        <v>44</v>
      </c>
      <c r="BA49" s="8" t="s">
        <v>33</v>
      </c>
      <c r="BB49" s="8" t="s">
        <v>124</v>
      </c>
      <c r="BC49" s="15">
        <v>41464.559552257713</v>
      </c>
      <c r="BD49" s="15">
        <v>41464.570440637581</v>
      </c>
      <c r="BE49" s="15">
        <v>41464.570440275886</v>
      </c>
    </row>
    <row r="50" spans="1:57" x14ac:dyDescent="0.25">
      <c r="A50" s="7">
        <v>6.3507437454563379E+17</v>
      </c>
      <c r="B50" s="8" t="s">
        <v>27</v>
      </c>
      <c r="C50" s="8" t="s">
        <v>199</v>
      </c>
      <c r="D50" s="8">
        <v>0.57499999999999996</v>
      </c>
      <c r="E50" s="9" t="s">
        <v>160</v>
      </c>
      <c r="F50" s="8">
        <v>1</v>
      </c>
      <c r="G50" s="8">
        <v>0</v>
      </c>
      <c r="H50" s="10">
        <v>2.875</v>
      </c>
      <c r="I50" s="10">
        <v>4.5999999999999996</v>
      </c>
      <c r="J50" s="10">
        <v>2.875</v>
      </c>
      <c r="K50" s="10">
        <v>3.4499999999999997</v>
      </c>
      <c r="L50" s="10">
        <v>1.7249999999999999</v>
      </c>
      <c r="M50" s="10">
        <v>1.7249999999999999</v>
      </c>
      <c r="N50" s="10">
        <v>1.7249999999999999</v>
      </c>
      <c r="O50" s="11">
        <v>18.974999999999998</v>
      </c>
      <c r="P50" s="12" t="s">
        <v>35</v>
      </c>
      <c r="Q50" s="12">
        <v>4.0249999999999995</v>
      </c>
      <c r="R50" s="12">
        <v>5.1749999999999998</v>
      </c>
      <c r="S50" s="12">
        <v>3.4499999999999997</v>
      </c>
      <c r="T50" s="12">
        <v>4.5999999999999996</v>
      </c>
      <c r="U50" s="12" t="s">
        <v>35</v>
      </c>
      <c r="V50" s="12" t="s">
        <v>35</v>
      </c>
      <c r="W50" s="12" t="s">
        <v>35</v>
      </c>
      <c r="X50" s="12" t="s">
        <v>35</v>
      </c>
      <c r="Y50" s="12">
        <v>4.5999999999999996</v>
      </c>
      <c r="Z50" s="12" t="s">
        <v>35</v>
      </c>
      <c r="AA50" s="12" t="s">
        <v>35</v>
      </c>
      <c r="AB50" s="12" t="s">
        <v>35</v>
      </c>
      <c r="AC50" s="12" t="s">
        <v>35</v>
      </c>
      <c r="AD50" s="12" t="s">
        <v>35</v>
      </c>
      <c r="AE50" s="12">
        <v>4.5999999999999996</v>
      </c>
      <c r="AF50" s="12" t="s">
        <v>35</v>
      </c>
      <c r="AG50" s="12" t="s">
        <v>35</v>
      </c>
      <c r="AH50" s="12" t="s">
        <v>35</v>
      </c>
      <c r="AI50" s="12" t="s">
        <v>35</v>
      </c>
      <c r="AJ50" s="12" t="s">
        <v>35</v>
      </c>
      <c r="AK50" s="12" t="s">
        <v>35</v>
      </c>
      <c r="AL50" s="12" t="s">
        <v>35</v>
      </c>
      <c r="AM50" s="12" t="s">
        <v>35</v>
      </c>
      <c r="AN50" s="12" t="s">
        <v>35</v>
      </c>
      <c r="AO50" s="12" t="s">
        <v>35</v>
      </c>
      <c r="AP50" s="12" t="s">
        <v>35</v>
      </c>
      <c r="AQ50" s="12" t="s">
        <v>35</v>
      </c>
      <c r="AR50" s="12" t="s">
        <v>35</v>
      </c>
      <c r="AS50" s="12" t="s">
        <v>35</v>
      </c>
      <c r="AT50" s="13" t="s">
        <v>35</v>
      </c>
      <c r="AU50" s="14" t="s">
        <v>35</v>
      </c>
      <c r="AV50" s="9"/>
      <c r="AW50" s="8" t="s">
        <v>35</v>
      </c>
      <c r="AX50" s="8" t="s">
        <v>35</v>
      </c>
      <c r="AY50" s="8" t="s">
        <v>35</v>
      </c>
      <c r="AZ50" s="8" t="s">
        <v>35</v>
      </c>
      <c r="BA50" s="8" t="s">
        <v>35</v>
      </c>
      <c r="BB50" s="8"/>
      <c r="BC50" s="15">
        <v>41446.618687076196</v>
      </c>
      <c r="BD50" s="15"/>
      <c r="BE50" s="15">
        <v>41446.625435984097</v>
      </c>
    </row>
    <row r="51" spans="1:57" x14ac:dyDescent="0.25">
      <c r="A51" s="7">
        <v>6.3507759188183373E+17</v>
      </c>
      <c r="B51" s="8" t="s">
        <v>27</v>
      </c>
      <c r="C51" s="8" t="s">
        <v>199</v>
      </c>
      <c r="D51" s="8">
        <v>0.57499999999999996</v>
      </c>
      <c r="E51" s="9" t="s">
        <v>160</v>
      </c>
      <c r="F51" s="8">
        <v>1</v>
      </c>
      <c r="G51" s="8">
        <v>0</v>
      </c>
      <c r="H51" s="10">
        <v>4.5999999999999996</v>
      </c>
      <c r="I51" s="10">
        <v>4.5999999999999996</v>
      </c>
      <c r="J51" s="10">
        <v>4.5999999999999996</v>
      </c>
      <c r="K51" s="10">
        <v>4.5999999999999996</v>
      </c>
      <c r="L51" s="10">
        <v>4.5999999999999996</v>
      </c>
      <c r="M51" s="10">
        <v>4.5999999999999996</v>
      </c>
      <c r="N51" s="10">
        <v>4.5999999999999996</v>
      </c>
      <c r="O51" s="11">
        <v>32.199999999999996</v>
      </c>
      <c r="P51" s="12" t="s">
        <v>35</v>
      </c>
      <c r="Q51" s="12">
        <v>3.4499999999999997</v>
      </c>
      <c r="R51" s="12">
        <v>4.5999999999999996</v>
      </c>
      <c r="S51" s="12" t="s">
        <v>35</v>
      </c>
      <c r="T51" s="12">
        <v>4.5999999999999996</v>
      </c>
      <c r="U51" s="12" t="s">
        <v>35</v>
      </c>
      <c r="V51" s="12" t="s">
        <v>35</v>
      </c>
      <c r="W51" s="12" t="s">
        <v>35</v>
      </c>
      <c r="X51" s="12" t="s">
        <v>35</v>
      </c>
      <c r="Y51" s="12" t="s">
        <v>35</v>
      </c>
      <c r="Z51" s="12" t="s">
        <v>35</v>
      </c>
      <c r="AA51" s="12" t="s">
        <v>35</v>
      </c>
      <c r="AB51" s="12" t="s">
        <v>35</v>
      </c>
      <c r="AC51" s="12" t="s">
        <v>35</v>
      </c>
      <c r="AD51" s="12" t="s">
        <v>35</v>
      </c>
      <c r="AE51" s="12" t="s">
        <v>35</v>
      </c>
      <c r="AF51" s="12" t="s">
        <v>35</v>
      </c>
      <c r="AG51" s="12" t="s">
        <v>35</v>
      </c>
      <c r="AH51" s="12" t="s">
        <v>35</v>
      </c>
      <c r="AI51" s="12" t="s">
        <v>35</v>
      </c>
      <c r="AJ51" s="12" t="s">
        <v>35</v>
      </c>
      <c r="AK51" s="12" t="s">
        <v>35</v>
      </c>
      <c r="AL51" s="12" t="s">
        <v>35</v>
      </c>
      <c r="AM51" s="12" t="s">
        <v>35</v>
      </c>
      <c r="AN51" s="12" t="s">
        <v>35</v>
      </c>
      <c r="AO51" s="12" t="s">
        <v>35</v>
      </c>
      <c r="AP51" s="12" t="s">
        <v>35</v>
      </c>
      <c r="AQ51" s="12" t="s">
        <v>35</v>
      </c>
      <c r="AR51" s="12" t="s">
        <v>35</v>
      </c>
      <c r="AS51" s="12" t="s">
        <v>35</v>
      </c>
      <c r="AT51" s="13" t="s">
        <v>35</v>
      </c>
      <c r="AU51" s="14" t="s">
        <v>35</v>
      </c>
      <c r="AV51" s="9"/>
      <c r="AW51" s="8" t="s">
        <v>35</v>
      </c>
      <c r="AX51" s="8" t="s">
        <v>35</v>
      </c>
      <c r="AY51" s="8" t="s">
        <v>35</v>
      </c>
      <c r="AZ51" s="8" t="s">
        <v>35</v>
      </c>
      <c r="BA51" s="8" t="s">
        <v>35</v>
      </c>
      <c r="BB51" s="8"/>
      <c r="BC51" s="15">
        <v>41450.342455826132</v>
      </c>
      <c r="BD51" s="15"/>
      <c r="BE51" s="15">
        <v>41450.343646154928</v>
      </c>
    </row>
    <row r="52" spans="1:57" x14ac:dyDescent="0.25">
      <c r="A52" s="7">
        <v>6.3507759734561869E+17</v>
      </c>
      <c r="B52" s="8" t="s">
        <v>27</v>
      </c>
      <c r="C52" s="8" t="s">
        <v>199</v>
      </c>
      <c r="D52" s="8">
        <v>0.57499999999999996</v>
      </c>
      <c r="E52" s="9" t="s">
        <v>160</v>
      </c>
      <c r="F52" s="8">
        <v>1</v>
      </c>
      <c r="G52" s="8">
        <v>0</v>
      </c>
      <c r="H52" s="10">
        <v>2.875</v>
      </c>
      <c r="I52" s="10">
        <v>5.1749999999999998</v>
      </c>
      <c r="J52" s="10">
        <v>0.57499999999999996</v>
      </c>
      <c r="K52" s="10">
        <v>2.875</v>
      </c>
      <c r="L52" s="10">
        <v>2.875</v>
      </c>
      <c r="M52" s="10">
        <v>2.875</v>
      </c>
      <c r="N52" s="10">
        <v>2.875</v>
      </c>
      <c r="O52" s="11">
        <v>20.125</v>
      </c>
      <c r="P52" s="12" t="s">
        <v>35</v>
      </c>
      <c r="Q52" s="12" t="s">
        <v>35</v>
      </c>
      <c r="R52" s="12" t="s">
        <v>35</v>
      </c>
      <c r="S52" s="12" t="s">
        <v>35</v>
      </c>
      <c r="T52" s="12" t="s">
        <v>35</v>
      </c>
      <c r="U52" s="12" t="s">
        <v>35</v>
      </c>
      <c r="V52" s="12" t="s">
        <v>35</v>
      </c>
      <c r="W52" s="12" t="s">
        <v>35</v>
      </c>
      <c r="X52" s="12" t="s">
        <v>35</v>
      </c>
      <c r="Y52" s="12" t="s">
        <v>35</v>
      </c>
      <c r="Z52" s="12" t="s">
        <v>35</v>
      </c>
      <c r="AA52" s="12" t="s">
        <v>35</v>
      </c>
      <c r="AB52" s="12" t="s">
        <v>35</v>
      </c>
      <c r="AC52" s="12" t="s">
        <v>35</v>
      </c>
      <c r="AD52" s="12" t="s">
        <v>35</v>
      </c>
      <c r="AE52" s="12" t="s">
        <v>35</v>
      </c>
      <c r="AF52" s="12" t="s">
        <v>35</v>
      </c>
      <c r="AG52" s="12" t="s">
        <v>35</v>
      </c>
      <c r="AH52" s="12" t="s">
        <v>35</v>
      </c>
      <c r="AI52" s="12" t="s">
        <v>35</v>
      </c>
      <c r="AJ52" s="12" t="s">
        <v>35</v>
      </c>
      <c r="AK52" s="12" t="s">
        <v>35</v>
      </c>
      <c r="AL52" s="12" t="s">
        <v>35</v>
      </c>
      <c r="AM52" s="12" t="s">
        <v>35</v>
      </c>
      <c r="AN52" s="12" t="s">
        <v>35</v>
      </c>
      <c r="AO52" s="12" t="s">
        <v>35</v>
      </c>
      <c r="AP52" s="12" t="s">
        <v>35</v>
      </c>
      <c r="AQ52" s="12" t="s">
        <v>35</v>
      </c>
      <c r="AR52" s="12" t="s">
        <v>35</v>
      </c>
      <c r="AS52" s="12" t="s">
        <v>35</v>
      </c>
      <c r="AT52" s="13" t="s">
        <v>35</v>
      </c>
      <c r="AU52" s="14" t="s">
        <v>35</v>
      </c>
      <c r="AV52" s="9"/>
      <c r="AW52" s="8" t="s">
        <v>35</v>
      </c>
      <c r="AX52" s="8" t="s">
        <v>35</v>
      </c>
      <c r="AY52" s="8" t="s">
        <v>35</v>
      </c>
      <c r="AZ52" s="8" t="s">
        <v>35</v>
      </c>
      <c r="BA52" s="8" t="s">
        <v>35</v>
      </c>
      <c r="BB52" s="8"/>
      <c r="BC52" s="15">
        <v>41450.348779651329</v>
      </c>
      <c r="BD52" s="15"/>
      <c r="BE52" s="15">
        <v>41450.349888961086</v>
      </c>
    </row>
    <row r="53" spans="1:57" x14ac:dyDescent="0.25">
      <c r="A53" s="7">
        <v>6.3507932531826688E+17</v>
      </c>
      <c r="B53" s="8" t="s">
        <v>27</v>
      </c>
      <c r="C53" s="8" t="s">
        <v>199</v>
      </c>
      <c r="D53" s="8">
        <v>0.57499999999999996</v>
      </c>
      <c r="E53" s="9" t="s">
        <v>160</v>
      </c>
      <c r="F53" s="8">
        <v>1</v>
      </c>
      <c r="G53" s="8">
        <v>0</v>
      </c>
      <c r="H53" s="10">
        <v>3.4499999999999997</v>
      </c>
      <c r="I53" s="10">
        <v>5.1749999999999998</v>
      </c>
      <c r="J53" s="10">
        <v>3.4499999999999997</v>
      </c>
      <c r="K53" s="10">
        <v>3.4499999999999997</v>
      </c>
      <c r="L53" s="10">
        <v>3.4499999999999997</v>
      </c>
      <c r="M53" s="10">
        <v>3.4499999999999997</v>
      </c>
      <c r="N53" s="10">
        <v>3.4499999999999997</v>
      </c>
      <c r="O53" s="11">
        <v>25.874999999999996</v>
      </c>
      <c r="P53" s="12" t="s">
        <v>35</v>
      </c>
      <c r="Q53" s="12" t="s">
        <v>35</v>
      </c>
      <c r="R53" s="12" t="s">
        <v>35</v>
      </c>
      <c r="S53" s="12" t="s">
        <v>35</v>
      </c>
      <c r="T53" s="12" t="s">
        <v>35</v>
      </c>
      <c r="U53" s="12" t="s">
        <v>35</v>
      </c>
      <c r="V53" s="12" t="s">
        <v>35</v>
      </c>
      <c r="W53" s="12" t="s">
        <v>35</v>
      </c>
      <c r="X53" s="12" t="s">
        <v>35</v>
      </c>
      <c r="Y53" s="12" t="s">
        <v>35</v>
      </c>
      <c r="Z53" s="12" t="s">
        <v>35</v>
      </c>
      <c r="AA53" s="12" t="s">
        <v>35</v>
      </c>
      <c r="AB53" s="12" t="s">
        <v>35</v>
      </c>
      <c r="AC53" s="12" t="s">
        <v>35</v>
      </c>
      <c r="AD53" s="12" t="s">
        <v>35</v>
      </c>
      <c r="AE53" s="12" t="s">
        <v>35</v>
      </c>
      <c r="AF53" s="12" t="s">
        <v>35</v>
      </c>
      <c r="AG53" s="12" t="s">
        <v>35</v>
      </c>
      <c r="AH53" s="12" t="s">
        <v>35</v>
      </c>
      <c r="AI53" s="12" t="s">
        <v>35</v>
      </c>
      <c r="AJ53" s="12" t="s">
        <v>35</v>
      </c>
      <c r="AK53" s="12" t="s">
        <v>35</v>
      </c>
      <c r="AL53" s="12" t="s">
        <v>35</v>
      </c>
      <c r="AM53" s="12" t="s">
        <v>35</v>
      </c>
      <c r="AN53" s="12" t="s">
        <v>35</v>
      </c>
      <c r="AO53" s="12" t="s">
        <v>35</v>
      </c>
      <c r="AP53" s="12" t="s">
        <v>35</v>
      </c>
      <c r="AQ53" s="12" t="s">
        <v>35</v>
      </c>
      <c r="AR53" s="12" t="s">
        <v>35</v>
      </c>
      <c r="AS53" s="12" t="s">
        <v>35</v>
      </c>
      <c r="AT53" s="13" t="s">
        <v>35</v>
      </c>
      <c r="AU53" s="14" t="s">
        <v>35</v>
      </c>
      <c r="AV53" s="9"/>
      <c r="AW53" s="8" t="s">
        <v>35</v>
      </c>
      <c r="AX53" s="8" t="s">
        <v>35</v>
      </c>
      <c r="AY53" s="8" t="s">
        <v>35</v>
      </c>
      <c r="AZ53" s="8" t="s">
        <v>35</v>
      </c>
      <c r="BA53" s="8" t="s">
        <v>35</v>
      </c>
      <c r="BB53" s="8"/>
      <c r="BC53" s="15">
        <v>41452.34874799406</v>
      </c>
      <c r="BD53" s="15"/>
      <c r="BE53" s="15">
        <v>41452.349955503232</v>
      </c>
    </row>
    <row r="54" spans="1:57" x14ac:dyDescent="0.25">
      <c r="A54" s="7">
        <v>6.3507970877009075E+17</v>
      </c>
      <c r="B54" s="8" t="s">
        <v>27</v>
      </c>
      <c r="C54" s="8" t="s">
        <v>199</v>
      </c>
      <c r="D54" s="8">
        <v>0.57499999999999996</v>
      </c>
      <c r="E54" s="9" t="s">
        <v>160</v>
      </c>
      <c r="F54" s="8">
        <v>1</v>
      </c>
      <c r="G54" s="8">
        <v>0</v>
      </c>
      <c r="H54" s="10">
        <v>2.875</v>
      </c>
      <c r="I54" s="10">
        <v>5.75</v>
      </c>
      <c r="J54" s="10">
        <v>0.57499999999999996</v>
      </c>
      <c r="K54" s="10">
        <v>2.875</v>
      </c>
      <c r="L54" s="10">
        <v>0.57499999999999996</v>
      </c>
      <c r="M54" s="10">
        <v>0.57499999999999996</v>
      </c>
      <c r="N54" s="10">
        <v>0.57499999999999996</v>
      </c>
      <c r="O54" s="11">
        <v>13.799999999999999</v>
      </c>
      <c r="P54" s="12" t="s">
        <v>35</v>
      </c>
      <c r="Q54" s="12">
        <v>5.75</v>
      </c>
      <c r="R54" s="12">
        <v>4.0249999999999995</v>
      </c>
      <c r="S54" s="12" t="s">
        <v>35</v>
      </c>
      <c r="T54" s="12" t="s">
        <v>35</v>
      </c>
      <c r="U54" s="12" t="s">
        <v>35</v>
      </c>
      <c r="V54" s="12">
        <v>4.0249999999999995</v>
      </c>
      <c r="W54" s="12" t="s">
        <v>35</v>
      </c>
      <c r="X54" s="12" t="s">
        <v>35</v>
      </c>
      <c r="Y54" s="12">
        <v>5.75</v>
      </c>
      <c r="Z54" s="12">
        <v>5.75</v>
      </c>
      <c r="AA54" s="12">
        <v>4.5999999999999996</v>
      </c>
      <c r="AB54" s="12">
        <v>5.75</v>
      </c>
      <c r="AC54" s="12" t="s">
        <v>35</v>
      </c>
      <c r="AD54" s="12" t="s">
        <v>35</v>
      </c>
      <c r="AE54" s="12">
        <v>5.75</v>
      </c>
      <c r="AF54" s="12" t="s">
        <v>35</v>
      </c>
      <c r="AG54" s="12" t="s">
        <v>35</v>
      </c>
      <c r="AH54" s="12" t="s">
        <v>35</v>
      </c>
      <c r="AI54" s="12">
        <v>4.5999999999999996</v>
      </c>
      <c r="AJ54" s="12">
        <v>4.5999999999999996</v>
      </c>
      <c r="AK54" s="12">
        <v>5.1749999999999998</v>
      </c>
      <c r="AL54" s="12">
        <v>5.1749999999999998</v>
      </c>
      <c r="AM54" s="12">
        <v>5.1749999999999998</v>
      </c>
      <c r="AN54" s="12">
        <v>5.75</v>
      </c>
      <c r="AO54" s="12">
        <v>5.1749999999999998</v>
      </c>
      <c r="AP54" s="12">
        <v>4.5999999999999996</v>
      </c>
      <c r="AQ54" s="12">
        <v>4.5999999999999996</v>
      </c>
      <c r="AR54" s="12">
        <v>4.5999999999999996</v>
      </c>
      <c r="AS54" s="12" t="s">
        <v>35</v>
      </c>
      <c r="AT54" s="13">
        <v>0.69125000000000003</v>
      </c>
      <c r="AU54" s="14">
        <v>0.39746874999999998</v>
      </c>
      <c r="AV54" s="9" t="s">
        <v>161</v>
      </c>
      <c r="AW54" s="8" t="s">
        <v>29</v>
      </c>
      <c r="AX54" s="8" t="s">
        <v>87</v>
      </c>
      <c r="AY54" s="8" t="s">
        <v>31</v>
      </c>
      <c r="AZ54" s="8" t="s">
        <v>44</v>
      </c>
      <c r="BA54" s="8" t="s">
        <v>33</v>
      </c>
      <c r="BB54" s="8" t="s">
        <v>162</v>
      </c>
      <c r="BC54" s="15">
        <v>41452.79255797535</v>
      </c>
      <c r="BD54" s="15">
        <v>41452.80102066695</v>
      </c>
      <c r="BE54" s="15">
        <v>41452.80102066695</v>
      </c>
    </row>
    <row r="55" spans="1:57" x14ac:dyDescent="0.25">
      <c r="A55" s="7">
        <v>6.3508363618386112E+17</v>
      </c>
      <c r="B55" s="8" t="s">
        <v>27</v>
      </c>
      <c r="C55" s="8" t="s">
        <v>199</v>
      </c>
      <c r="D55" s="8">
        <v>0.57499999999999996</v>
      </c>
      <c r="E55" s="9" t="s">
        <v>160</v>
      </c>
      <c r="F55" s="8">
        <v>1</v>
      </c>
      <c r="G55" s="8">
        <v>0</v>
      </c>
      <c r="H55" s="10">
        <v>4.5999999999999996</v>
      </c>
      <c r="I55" s="10">
        <v>1.7249999999999999</v>
      </c>
      <c r="J55" s="10">
        <v>1.1499999999999999</v>
      </c>
      <c r="K55" s="10">
        <v>0.57499999999999996</v>
      </c>
      <c r="L55" s="10">
        <v>0.57499999999999996</v>
      </c>
      <c r="M55" s="10">
        <v>0.57499999999999996</v>
      </c>
      <c r="N55" s="10">
        <v>0.57499999999999996</v>
      </c>
      <c r="O55" s="11">
        <v>9.7749999999999986</v>
      </c>
      <c r="P55" s="12" t="s">
        <v>35</v>
      </c>
      <c r="Q55" s="12" t="s">
        <v>35</v>
      </c>
      <c r="R55" s="12" t="s">
        <v>35</v>
      </c>
      <c r="S55" s="12" t="s">
        <v>35</v>
      </c>
      <c r="T55" s="12" t="s">
        <v>35</v>
      </c>
      <c r="U55" s="12" t="s">
        <v>35</v>
      </c>
      <c r="V55" s="12" t="s">
        <v>35</v>
      </c>
      <c r="W55" s="12" t="s">
        <v>35</v>
      </c>
      <c r="X55" s="12" t="s">
        <v>35</v>
      </c>
      <c r="Y55" s="12" t="s">
        <v>35</v>
      </c>
      <c r="Z55" s="12" t="s">
        <v>35</v>
      </c>
      <c r="AA55" s="12" t="s">
        <v>35</v>
      </c>
      <c r="AB55" s="12" t="s">
        <v>35</v>
      </c>
      <c r="AC55" s="12" t="s">
        <v>35</v>
      </c>
      <c r="AD55" s="12" t="s">
        <v>35</v>
      </c>
      <c r="AE55" s="12" t="s">
        <v>35</v>
      </c>
      <c r="AF55" s="12" t="s">
        <v>35</v>
      </c>
      <c r="AG55" s="12" t="s">
        <v>35</v>
      </c>
      <c r="AH55" s="12" t="s">
        <v>35</v>
      </c>
      <c r="AI55" s="12" t="s">
        <v>35</v>
      </c>
      <c r="AJ55" s="12" t="s">
        <v>35</v>
      </c>
      <c r="AK55" s="12" t="s">
        <v>35</v>
      </c>
      <c r="AL55" s="12" t="s">
        <v>35</v>
      </c>
      <c r="AM55" s="12" t="s">
        <v>35</v>
      </c>
      <c r="AN55" s="12" t="s">
        <v>35</v>
      </c>
      <c r="AO55" s="12" t="s">
        <v>35</v>
      </c>
      <c r="AP55" s="12" t="s">
        <v>35</v>
      </c>
      <c r="AQ55" s="12" t="s">
        <v>35</v>
      </c>
      <c r="AR55" s="12" t="s">
        <v>35</v>
      </c>
      <c r="AS55" s="12" t="s">
        <v>35</v>
      </c>
      <c r="AT55" s="13" t="s">
        <v>35</v>
      </c>
      <c r="AU55" s="14" t="s">
        <v>35</v>
      </c>
      <c r="AV55" s="9"/>
      <c r="AW55" s="8" t="s">
        <v>35</v>
      </c>
      <c r="AX55" s="8" t="s">
        <v>35</v>
      </c>
      <c r="AY55" s="8" t="s">
        <v>35</v>
      </c>
      <c r="AZ55" s="8" t="s">
        <v>35</v>
      </c>
      <c r="BA55" s="8" t="s">
        <v>35</v>
      </c>
      <c r="BB55" s="8"/>
      <c r="BC55" s="15">
        <v>41457.338175765224</v>
      </c>
      <c r="BD55" s="15"/>
      <c r="BE55" s="15">
        <v>41457.339866856775</v>
      </c>
    </row>
    <row r="56" spans="1:57" x14ac:dyDescent="0.25">
      <c r="A56" s="7">
        <v>6.3508364208202394E+17</v>
      </c>
      <c r="B56" s="8" t="s">
        <v>27</v>
      </c>
      <c r="C56" s="8" t="s">
        <v>199</v>
      </c>
      <c r="D56" s="8">
        <v>0.57499999999999996</v>
      </c>
      <c r="E56" s="9" t="s">
        <v>160</v>
      </c>
      <c r="F56" s="8">
        <v>1</v>
      </c>
      <c r="G56" s="8">
        <v>0</v>
      </c>
      <c r="H56" s="10">
        <v>2.875</v>
      </c>
      <c r="I56" s="10">
        <v>4.0249999999999995</v>
      </c>
      <c r="J56" s="10">
        <v>0.57499999999999996</v>
      </c>
      <c r="K56" s="10">
        <v>2.875</v>
      </c>
      <c r="L56" s="10">
        <v>2.875</v>
      </c>
      <c r="M56" s="10">
        <v>0.57499999999999996</v>
      </c>
      <c r="N56" s="10">
        <v>0.57499999999999996</v>
      </c>
      <c r="O56" s="11">
        <v>14.374999999999998</v>
      </c>
      <c r="P56" s="12" t="s">
        <v>35</v>
      </c>
      <c r="Q56" s="12" t="s">
        <v>35</v>
      </c>
      <c r="R56" s="12" t="s">
        <v>35</v>
      </c>
      <c r="S56" s="12" t="s">
        <v>35</v>
      </c>
      <c r="T56" s="12" t="s">
        <v>35</v>
      </c>
      <c r="U56" s="12" t="s">
        <v>35</v>
      </c>
      <c r="V56" s="12" t="s">
        <v>35</v>
      </c>
      <c r="W56" s="12" t="s">
        <v>35</v>
      </c>
      <c r="X56" s="12" t="s">
        <v>35</v>
      </c>
      <c r="Y56" s="12" t="s">
        <v>35</v>
      </c>
      <c r="Z56" s="12" t="s">
        <v>35</v>
      </c>
      <c r="AA56" s="12" t="s">
        <v>35</v>
      </c>
      <c r="AB56" s="12" t="s">
        <v>35</v>
      </c>
      <c r="AC56" s="12" t="s">
        <v>35</v>
      </c>
      <c r="AD56" s="12" t="s">
        <v>35</v>
      </c>
      <c r="AE56" s="12" t="s">
        <v>35</v>
      </c>
      <c r="AF56" s="12" t="s">
        <v>35</v>
      </c>
      <c r="AG56" s="12" t="s">
        <v>35</v>
      </c>
      <c r="AH56" s="12" t="s">
        <v>35</v>
      </c>
      <c r="AI56" s="12" t="s">
        <v>35</v>
      </c>
      <c r="AJ56" s="12" t="s">
        <v>35</v>
      </c>
      <c r="AK56" s="12" t="s">
        <v>35</v>
      </c>
      <c r="AL56" s="12" t="s">
        <v>35</v>
      </c>
      <c r="AM56" s="12" t="s">
        <v>35</v>
      </c>
      <c r="AN56" s="12" t="s">
        <v>35</v>
      </c>
      <c r="AO56" s="12" t="s">
        <v>35</v>
      </c>
      <c r="AP56" s="12" t="s">
        <v>35</v>
      </c>
      <c r="AQ56" s="12" t="s">
        <v>35</v>
      </c>
      <c r="AR56" s="12" t="s">
        <v>35</v>
      </c>
      <c r="AS56" s="12" t="s">
        <v>35</v>
      </c>
      <c r="AT56" s="13" t="s">
        <v>35</v>
      </c>
      <c r="AU56" s="14" t="s">
        <v>35</v>
      </c>
      <c r="AV56" s="9"/>
      <c r="AW56" s="8" t="s">
        <v>35</v>
      </c>
      <c r="AX56" s="8" t="s">
        <v>35</v>
      </c>
      <c r="AY56" s="8" t="s">
        <v>35</v>
      </c>
      <c r="AZ56" s="8" t="s">
        <v>35</v>
      </c>
      <c r="BA56" s="8" t="s">
        <v>35</v>
      </c>
      <c r="BB56" s="8"/>
      <c r="BC56" s="15">
        <v>41457.345002342481</v>
      </c>
      <c r="BD56" s="15"/>
      <c r="BE56" s="15">
        <v>41457.3465064392</v>
      </c>
    </row>
    <row r="57" spans="1:57" x14ac:dyDescent="0.25">
      <c r="A57" s="7">
        <v>6.3508381159591475E+17</v>
      </c>
      <c r="B57" s="8" t="s">
        <v>27</v>
      </c>
      <c r="C57" s="8" t="s">
        <v>199</v>
      </c>
      <c r="D57" s="8">
        <v>0.57499999999999996</v>
      </c>
      <c r="E57" s="9" t="s">
        <v>160</v>
      </c>
      <c r="F57" s="8">
        <v>1</v>
      </c>
      <c r="G57" s="8">
        <v>0</v>
      </c>
      <c r="H57" s="10">
        <v>2.875</v>
      </c>
      <c r="I57" s="10">
        <v>4.5999999999999996</v>
      </c>
      <c r="J57" s="10">
        <v>2.875</v>
      </c>
      <c r="K57" s="10">
        <v>2.875</v>
      </c>
      <c r="L57" s="10">
        <v>2.875</v>
      </c>
      <c r="M57" s="10">
        <v>2.875</v>
      </c>
      <c r="N57" s="10">
        <v>2.875</v>
      </c>
      <c r="O57" s="11">
        <v>21.849999999999998</v>
      </c>
      <c r="P57" s="12" t="s">
        <v>35</v>
      </c>
      <c r="Q57" s="12">
        <v>5.1749999999999998</v>
      </c>
      <c r="R57" s="12" t="s">
        <v>35</v>
      </c>
      <c r="S57" s="12" t="s">
        <v>35</v>
      </c>
      <c r="T57" s="12" t="s">
        <v>35</v>
      </c>
      <c r="U57" s="12" t="s">
        <v>35</v>
      </c>
      <c r="V57" s="12" t="s">
        <v>35</v>
      </c>
      <c r="W57" s="12" t="s">
        <v>35</v>
      </c>
      <c r="X57" s="12" t="s">
        <v>35</v>
      </c>
      <c r="Y57" s="12">
        <v>4.5999999999999996</v>
      </c>
      <c r="Z57" s="12" t="s">
        <v>35</v>
      </c>
      <c r="AA57" s="12" t="s">
        <v>35</v>
      </c>
      <c r="AB57" s="12" t="s">
        <v>35</v>
      </c>
      <c r="AC57" s="12" t="s">
        <v>35</v>
      </c>
      <c r="AD57" s="12" t="s">
        <v>35</v>
      </c>
      <c r="AE57" s="12" t="s">
        <v>35</v>
      </c>
      <c r="AF57" s="12" t="s">
        <v>35</v>
      </c>
      <c r="AG57" s="12" t="s">
        <v>35</v>
      </c>
      <c r="AH57" s="12" t="s">
        <v>35</v>
      </c>
      <c r="AI57" s="12" t="s">
        <v>35</v>
      </c>
      <c r="AJ57" s="12" t="s">
        <v>35</v>
      </c>
      <c r="AK57" s="12" t="s">
        <v>35</v>
      </c>
      <c r="AL57" s="12" t="s">
        <v>35</v>
      </c>
      <c r="AM57" s="12" t="s">
        <v>35</v>
      </c>
      <c r="AN57" s="12" t="s">
        <v>35</v>
      </c>
      <c r="AO57" s="12" t="s">
        <v>35</v>
      </c>
      <c r="AP57" s="12" t="s">
        <v>35</v>
      </c>
      <c r="AQ57" s="12" t="s">
        <v>35</v>
      </c>
      <c r="AR57" s="12" t="s">
        <v>35</v>
      </c>
      <c r="AS57" s="12" t="s">
        <v>35</v>
      </c>
      <c r="AT57" s="13">
        <v>0.66937499999999994</v>
      </c>
      <c r="AU57" s="14">
        <v>0.38489062499999993</v>
      </c>
      <c r="AV57" s="9" t="s">
        <v>163</v>
      </c>
      <c r="AW57" s="8" t="s">
        <v>29</v>
      </c>
      <c r="AX57" s="8" t="s">
        <v>87</v>
      </c>
      <c r="AY57" s="8" t="s">
        <v>31</v>
      </c>
      <c r="AZ57" s="8" t="s">
        <v>32</v>
      </c>
      <c r="BA57" s="8" t="s">
        <v>33</v>
      </c>
      <c r="BB57" s="8" t="s">
        <v>164</v>
      </c>
      <c r="BC57" s="15">
        <v>41457.541198975341</v>
      </c>
      <c r="BD57" s="15">
        <v>41457.544684240704</v>
      </c>
      <c r="BE57" s="15">
        <v>41457.54468405986</v>
      </c>
    </row>
    <row r="58" spans="1:57" x14ac:dyDescent="0.25">
      <c r="A58" s="7">
        <v>6.3508970157688166E+17</v>
      </c>
      <c r="B58" s="8" t="s">
        <v>27</v>
      </c>
      <c r="C58" s="8" t="s">
        <v>199</v>
      </c>
      <c r="D58" s="8">
        <v>0.57499999999999996</v>
      </c>
      <c r="E58" s="9" t="s">
        <v>160</v>
      </c>
      <c r="F58" s="8">
        <v>1</v>
      </c>
      <c r="G58" s="8">
        <v>0</v>
      </c>
      <c r="H58" s="10">
        <v>4.5999999999999996</v>
      </c>
      <c r="I58" s="10">
        <v>5.75</v>
      </c>
      <c r="J58" s="10">
        <v>2.875</v>
      </c>
      <c r="K58" s="10">
        <v>3.4499999999999997</v>
      </c>
      <c r="L58" s="10">
        <v>4.0249999999999995</v>
      </c>
      <c r="M58" s="10">
        <v>5.1749999999999998</v>
      </c>
      <c r="N58" s="10">
        <v>3.4499999999999997</v>
      </c>
      <c r="O58" s="11">
        <v>29.324999999999999</v>
      </c>
      <c r="P58" s="12" t="s">
        <v>35</v>
      </c>
      <c r="Q58" s="12" t="s">
        <v>35</v>
      </c>
      <c r="R58" s="12">
        <v>4.5999999999999996</v>
      </c>
      <c r="S58" s="12" t="s">
        <v>35</v>
      </c>
      <c r="T58" s="12">
        <v>5.1749999999999998</v>
      </c>
      <c r="U58" s="12" t="s">
        <v>35</v>
      </c>
      <c r="V58" s="12" t="s">
        <v>35</v>
      </c>
      <c r="W58" s="12" t="s">
        <v>35</v>
      </c>
      <c r="X58" s="12" t="s">
        <v>35</v>
      </c>
      <c r="Y58" s="12">
        <v>5.75</v>
      </c>
      <c r="Z58" s="12">
        <v>5.1749999999999998</v>
      </c>
      <c r="AA58" s="12">
        <v>5.1749999999999998</v>
      </c>
      <c r="AB58" s="12">
        <v>4.5999999999999996</v>
      </c>
      <c r="AC58" s="12">
        <v>4.0249999999999995</v>
      </c>
      <c r="AD58" s="12" t="s">
        <v>35</v>
      </c>
      <c r="AE58" s="12" t="s">
        <v>35</v>
      </c>
      <c r="AF58" s="12" t="s">
        <v>35</v>
      </c>
      <c r="AG58" s="12">
        <v>4.5999999999999996</v>
      </c>
      <c r="AH58" s="12">
        <v>4.5999999999999996</v>
      </c>
      <c r="AI58" s="12" t="s">
        <v>35</v>
      </c>
      <c r="AJ58" s="12" t="s">
        <v>35</v>
      </c>
      <c r="AK58" s="12" t="s">
        <v>35</v>
      </c>
      <c r="AL58" s="12" t="s">
        <v>35</v>
      </c>
      <c r="AM58" s="12" t="s">
        <v>35</v>
      </c>
      <c r="AN58" s="12" t="s">
        <v>35</v>
      </c>
      <c r="AO58" s="12">
        <v>4.5999999999999996</v>
      </c>
      <c r="AP58" s="12" t="s">
        <v>35</v>
      </c>
      <c r="AQ58" s="12" t="s">
        <v>35</v>
      </c>
      <c r="AR58" s="12" t="s">
        <v>35</v>
      </c>
      <c r="AS58" s="12" t="s">
        <v>35</v>
      </c>
      <c r="AT58" s="13" t="s">
        <v>35</v>
      </c>
      <c r="AU58" s="14" t="s">
        <v>35</v>
      </c>
      <c r="AV58" s="9" t="s">
        <v>35</v>
      </c>
      <c r="AW58" s="8" t="s">
        <v>53</v>
      </c>
      <c r="AX58" s="8" t="s">
        <v>71</v>
      </c>
      <c r="AY58" s="8" t="s">
        <v>31</v>
      </c>
      <c r="AZ58" s="8" t="s">
        <v>32</v>
      </c>
      <c r="BA58" s="8" t="s">
        <v>40</v>
      </c>
      <c r="BB58" s="8" t="s">
        <v>35</v>
      </c>
      <c r="BC58" s="15">
        <v>41464.358306575938</v>
      </c>
      <c r="BD58" s="15"/>
      <c r="BE58" s="15">
        <v>41464.364105043314</v>
      </c>
    </row>
    <row r="59" spans="1:57" x14ac:dyDescent="0.25">
      <c r="A59" s="7">
        <v>6.3508979524294976E+17</v>
      </c>
      <c r="B59" s="8" t="s">
        <v>27</v>
      </c>
      <c r="C59" s="8" t="s">
        <v>199</v>
      </c>
      <c r="D59" s="8">
        <v>0.57499999999999996</v>
      </c>
      <c r="E59" s="9" t="s">
        <v>160</v>
      </c>
      <c r="F59" s="8">
        <v>1</v>
      </c>
      <c r="G59" s="8">
        <v>0</v>
      </c>
      <c r="H59" s="10">
        <v>3.4499999999999997</v>
      </c>
      <c r="I59" s="10">
        <v>4.5999999999999996</v>
      </c>
      <c r="J59" s="10">
        <v>1.1499999999999999</v>
      </c>
      <c r="K59" s="10">
        <v>3.4499999999999997</v>
      </c>
      <c r="L59" s="10">
        <v>4.0249999999999995</v>
      </c>
      <c r="M59" s="10">
        <v>5.1749999999999998</v>
      </c>
      <c r="N59" s="10">
        <v>4.5999999999999996</v>
      </c>
      <c r="O59" s="11">
        <v>26.45</v>
      </c>
      <c r="P59" s="12" t="s">
        <v>35</v>
      </c>
      <c r="Q59" s="12" t="s">
        <v>35</v>
      </c>
      <c r="R59" s="12" t="s">
        <v>35</v>
      </c>
      <c r="S59" s="12" t="s">
        <v>35</v>
      </c>
      <c r="T59" s="12" t="s">
        <v>35</v>
      </c>
      <c r="U59" s="12" t="s">
        <v>35</v>
      </c>
      <c r="V59" s="12" t="s">
        <v>35</v>
      </c>
      <c r="W59" s="12" t="s">
        <v>35</v>
      </c>
      <c r="X59" s="12" t="s">
        <v>35</v>
      </c>
      <c r="Y59" s="12" t="s">
        <v>35</v>
      </c>
      <c r="Z59" s="12">
        <v>5.1749999999999998</v>
      </c>
      <c r="AA59" s="12" t="s">
        <v>35</v>
      </c>
      <c r="AB59" s="12" t="s">
        <v>35</v>
      </c>
      <c r="AC59" s="12">
        <v>4.5999999999999996</v>
      </c>
      <c r="AD59" s="12" t="s">
        <v>35</v>
      </c>
      <c r="AE59" s="12" t="s">
        <v>35</v>
      </c>
      <c r="AF59" s="12" t="s">
        <v>35</v>
      </c>
      <c r="AG59" s="12" t="s">
        <v>35</v>
      </c>
      <c r="AH59" s="12" t="s">
        <v>35</v>
      </c>
      <c r="AI59" s="12" t="s">
        <v>35</v>
      </c>
      <c r="AJ59" s="12" t="s">
        <v>35</v>
      </c>
      <c r="AK59" s="12" t="s">
        <v>35</v>
      </c>
      <c r="AL59" s="12" t="s">
        <v>35</v>
      </c>
      <c r="AM59" s="12" t="s">
        <v>35</v>
      </c>
      <c r="AN59" s="12" t="s">
        <v>35</v>
      </c>
      <c r="AO59" s="12" t="s">
        <v>35</v>
      </c>
      <c r="AP59" s="12" t="s">
        <v>35</v>
      </c>
      <c r="AQ59" s="12" t="s">
        <v>35</v>
      </c>
      <c r="AR59" s="12" t="s">
        <v>35</v>
      </c>
      <c r="AS59" s="12" t="s">
        <v>35</v>
      </c>
      <c r="AT59" s="13">
        <v>0.66937499999999994</v>
      </c>
      <c r="AU59" s="14">
        <v>0.38489062499999993</v>
      </c>
      <c r="AV59" s="9" t="s">
        <v>165</v>
      </c>
      <c r="AW59" s="8" t="s">
        <v>29</v>
      </c>
      <c r="AX59" s="8" t="s">
        <v>87</v>
      </c>
      <c r="AY59" s="8" t="s">
        <v>31</v>
      </c>
      <c r="AZ59" s="8" t="s">
        <v>32</v>
      </c>
      <c r="BA59" s="8" t="s">
        <v>33</v>
      </c>
      <c r="BB59" s="8" t="s">
        <v>164</v>
      </c>
      <c r="BC59" s="15">
        <v>41464.466716377108</v>
      </c>
      <c r="BD59" s="15">
        <v>41464.475811487398</v>
      </c>
      <c r="BE59" s="15">
        <v>41464.475811487398</v>
      </c>
    </row>
    <row r="60" spans="1:57" x14ac:dyDescent="0.25">
      <c r="A60" s="7">
        <v>6.350775928866839E+17</v>
      </c>
      <c r="B60" s="8" t="s">
        <v>27</v>
      </c>
      <c r="C60" s="8" t="s">
        <v>199</v>
      </c>
      <c r="D60" s="8">
        <v>0.57499999999999996</v>
      </c>
      <c r="E60" s="9" t="s">
        <v>166</v>
      </c>
      <c r="F60" s="8">
        <v>0</v>
      </c>
      <c r="G60" s="8">
        <v>1</v>
      </c>
      <c r="H60" s="10">
        <v>2.2999999999999998</v>
      </c>
      <c r="I60" s="10">
        <v>2.2999999999999998</v>
      </c>
      <c r="J60" s="10">
        <v>2.2999999999999998</v>
      </c>
      <c r="K60" s="10">
        <v>1.7249999999999999</v>
      </c>
      <c r="L60" s="10">
        <v>1.1499999999999999</v>
      </c>
      <c r="M60" s="10">
        <v>4.5999999999999996</v>
      </c>
      <c r="N60" s="10">
        <v>0.57499999999999996</v>
      </c>
      <c r="O60" s="11">
        <v>14.95</v>
      </c>
      <c r="P60" s="12">
        <v>2.875</v>
      </c>
      <c r="Q60" s="12">
        <v>1.7249999999999999</v>
      </c>
      <c r="R60" s="12" t="s">
        <v>35</v>
      </c>
      <c r="S60" s="12">
        <v>5.1749999999999998</v>
      </c>
      <c r="T60" s="12">
        <v>1.7249999999999999</v>
      </c>
      <c r="U60" s="12">
        <v>1.7249999999999999</v>
      </c>
      <c r="V60" s="12">
        <v>4.0249999999999995</v>
      </c>
      <c r="W60" s="12">
        <v>5.1749999999999998</v>
      </c>
      <c r="X60" s="12" t="s">
        <v>35</v>
      </c>
      <c r="Y60" s="12">
        <v>1.7249999999999999</v>
      </c>
      <c r="Z60" s="12" t="s">
        <v>35</v>
      </c>
      <c r="AA60" s="12">
        <v>2.2999999999999998</v>
      </c>
      <c r="AB60" s="12">
        <v>4.0249999999999995</v>
      </c>
      <c r="AC60" s="12" t="s">
        <v>35</v>
      </c>
      <c r="AD60" s="12">
        <v>5.75</v>
      </c>
      <c r="AE60" s="12" t="s">
        <v>35</v>
      </c>
      <c r="AF60" s="12" t="s">
        <v>35</v>
      </c>
      <c r="AG60" s="12" t="s">
        <v>35</v>
      </c>
      <c r="AH60" s="12">
        <v>4.0249999999999995</v>
      </c>
      <c r="AI60" s="12" t="s">
        <v>35</v>
      </c>
      <c r="AJ60" s="12" t="s">
        <v>35</v>
      </c>
      <c r="AK60" s="12" t="s">
        <v>35</v>
      </c>
      <c r="AL60" s="12" t="s">
        <v>35</v>
      </c>
      <c r="AM60" s="12">
        <v>5.75</v>
      </c>
      <c r="AN60" s="12">
        <v>5.75</v>
      </c>
      <c r="AO60" s="12">
        <v>1.1499999999999999</v>
      </c>
      <c r="AP60" s="12" t="s">
        <v>35</v>
      </c>
      <c r="AQ60" s="12">
        <v>4.0249999999999995</v>
      </c>
      <c r="AR60" s="12">
        <v>4.0249999999999995</v>
      </c>
      <c r="AS60" s="12">
        <v>5.75</v>
      </c>
      <c r="AT60" s="13">
        <v>0.50557142857142867</v>
      </c>
      <c r="AU60" s="14">
        <v>0.29070357142857145</v>
      </c>
      <c r="AV60" s="9"/>
      <c r="AW60" s="8" t="s">
        <v>29</v>
      </c>
      <c r="AX60" s="8" t="s">
        <v>30</v>
      </c>
      <c r="AY60" s="8" t="s">
        <v>31</v>
      </c>
      <c r="AZ60" s="8" t="s">
        <v>32</v>
      </c>
      <c r="BA60" s="8" t="s">
        <v>33</v>
      </c>
      <c r="BB60" s="8" t="s">
        <v>34</v>
      </c>
      <c r="BC60" s="15">
        <v>41450.343618847175</v>
      </c>
      <c r="BD60" s="15">
        <v>41450.350176325483</v>
      </c>
      <c r="BE60" s="15">
        <v>41450.350176325483</v>
      </c>
    </row>
    <row r="61" spans="1:57" x14ac:dyDescent="0.25">
      <c r="A61" s="7">
        <v>6.3507760059970202E+17</v>
      </c>
      <c r="B61" s="8" t="s">
        <v>27</v>
      </c>
      <c r="C61" s="8" t="s">
        <v>199</v>
      </c>
      <c r="D61" s="8">
        <v>0.57499999999999996</v>
      </c>
      <c r="E61" s="9" t="s">
        <v>166</v>
      </c>
      <c r="F61" s="8">
        <v>0</v>
      </c>
      <c r="G61" s="8">
        <v>1</v>
      </c>
      <c r="H61" s="10" t="s">
        <v>35</v>
      </c>
      <c r="I61" s="10" t="s">
        <v>35</v>
      </c>
      <c r="J61" s="10" t="s">
        <v>35</v>
      </c>
      <c r="K61" s="10" t="s">
        <v>35</v>
      </c>
      <c r="L61" s="10" t="s">
        <v>35</v>
      </c>
      <c r="M61" s="10" t="s">
        <v>35</v>
      </c>
      <c r="N61" s="10" t="s">
        <v>35</v>
      </c>
      <c r="O61" s="11">
        <v>0</v>
      </c>
      <c r="P61" s="12" t="s">
        <v>35</v>
      </c>
      <c r="Q61" s="12" t="s">
        <v>35</v>
      </c>
      <c r="R61" s="12" t="s">
        <v>35</v>
      </c>
      <c r="S61" s="12" t="s">
        <v>35</v>
      </c>
      <c r="T61" s="12" t="s">
        <v>35</v>
      </c>
      <c r="U61" s="12" t="s">
        <v>35</v>
      </c>
      <c r="V61" s="12" t="s">
        <v>35</v>
      </c>
      <c r="W61" s="12" t="s">
        <v>35</v>
      </c>
      <c r="X61" s="12" t="s">
        <v>35</v>
      </c>
      <c r="Y61" s="12" t="s">
        <v>35</v>
      </c>
      <c r="Z61" s="12" t="s">
        <v>35</v>
      </c>
      <c r="AA61" s="12" t="s">
        <v>35</v>
      </c>
      <c r="AB61" s="12" t="s">
        <v>35</v>
      </c>
      <c r="AC61" s="12" t="s">
        <v>35</v>
      </c>
      <c r="AD61" s="12" t="s">
        <v>35</v>
      </c>
      <c r="AE61" s="12" t="s">
        <v>35</v>
      </c>
      <c r="AF61" s="12" t="s">
        <v>35</v>
      </c>
      <c r="AG61" s="12" t="s">
        <v>35</v>
      </c>
      <c r="AH61" s="12" t="s">
        <v>35</v>
      </c>
      <c r="AI61" s="12" t="s">
        <v>35</v>
      </c>
      <c r="AJ61" s="12" t="s">
        <v>35</v>
      </c>
      <c r="AK61" s="12" t="s">
        <v>35</v>
      </c>
      <c r="AL61" s="12" t="s">
        <v>35</v>
      </c>
      <c r="AM61" s="12" t="s">
        <v>35</v>
      </c>
      <c r="AN61" s="12" t="s">
        <v>35</v>
      </c>
      <c r="AO61" s="12" t="s">
        <v>35</v>
      </c>
      <c r="AP61" s="12" t="s">
        <v>35</v>
      </c>
      <c r="AQ61" s="12" t="s">
        <v>35</v>
      </c>
      <c r="AR61" s="12" t="s">
        <v>35</v>
      </c>
      <c r="AS61" s="12" t="s">
        <v>35</v>
      </c>
      <c r="AT61" s="13" t="s">
        <v>35</v>
      </c>
      <c r="AU61" s="14" t="s">
        <v>35</v>
      </c>
      <c r="AV61" s="9"/>
      <c r="AW61" s="8" t="s">
        <v>35</v>
      </c>
      <c r="AX61" s="8" t="s">
        <v>35</v>
      </c>
      <c r="AY61" s="8" t="s">
        <v>35</v>
      </c>
      <c r="AZ61" s="8" t="s">
        <v>35</v>
      </c>
      <c r="BA61" s="8" t="s">
        <v>35</v>
      </c>
      <c r="BB61" s="8"/>
      <c r="BC61" s="15">
        <v>41450.352545951471</v>
      </c>
      <c r="BD61" s="15"/>
      <c r="BE61" s="15">
        <v>41450.354449537153</v>
      </c>
    </row>
    <row r="62" spans="1:57" x14ac:dyDescent="0.25">
      <c r="A62" s="7">
        <v>6.350798288698729E+17</v>
      </c>
      <c r="B62" s="8" t="s">
        <v>27</v>
      </c>
      <c r="C62" s="8" t="s">
        <v>199</v>
      </c>
      <c r="D62" s="8">
        <v>0.57499999999999996</v>
      </c>
      <c r="E62" s="9" t="s">
        <v>166</v>
      </c>
      <c r="F62" s="8">
        <v>0</v>
      </c>
      <c r="G62" s="8">
        <v>1</v>
      </c>
      <c r="H62" s="10">
        <v>4.0249999999999995</v>
      </c>
      <c r="I62" s="10">
        <v>2.2999999999999998</v>
      </c>
      <c r="J62" s="10">
        <v>2.875</v>
      </c>
      <c r="K62" s="10">
        <v>2.875</v>
      </c>
      <c r="L62" s="10">
        <v>2.2999999999999998</v>
      </c>
      <c r="M62" s="10">
        <v>4.5999999999999996</v>
      </c>
      <c r="N62" s="10">
        <v>4.5999999999999996</v>
      </c>
      <c r="O62" s="11">
        <v>23.574999999999999</v>
      </c>
      <c r="P62" s="12">
        <v>1.7249999999999999</v>
      </c>
      <c r="Q62" s="12">
        <v>2.875</v>
      </c>
      <c r="R62" s="12" t="s">
        <v>35</v>
      </c>
      <c r="S62" s="12">
        <v>4.0249999999999995</v>
      </c>
      <c r="T62" s="12">
        <v>3.4499999999999997</v>
      </c>
      <c r="U62" s="12">
        <v>3.4499999999999997</v>
      </c>
      <c r="V62" s="12">
        <v>3.4499999999999997</v>
      </c>
      <c r="W62" s="12">
        <v>2.875</v>
      </c>
      <c r="X62" s="12" t="s">
        <v>35</v>
      </c>
      <c r="Y62" s="12">
        <v>3.4499999999999997</v>
      </c>
      <c r="Z62" s="12" t="s">
        <v>35</v>
      </c>
      <c r="AA62" s="12">
        <v>2.875</v>
      </c>
      <c r="AB62" s="12">
        <v>3.4499999999999997</v>
      </c>
      <c r="AC62" s="12">
        <v>3.4499999999999997</v>
      </c>
      <c r="AD62" s="12">
        <v>3.4499999999999997</v>
      </c>
      <c r="AE62" s="12">
        <v>4.0249999999999995</v>
      </c>
      <c r="AF62" s="12">
        <v>4.0249999999999995</v>
      </c>
      <c r="AG62" s="12">
        <v>3.4499999999999997</v>
      </c>
      <c r="AH62" s="12">
        <v>3.4499999999999997</v>
      </c>
      <c r="AI62" s="12">
        <v>4.5999999999999996</v>
      </c>
      <c r="AJ62" s="12">
        <v>4.0249999999999995</v>
      </c>
      <c r="AK62" s="12">
        <v>3.4499999999999997</v>
      </c>
      <c r="AL62" s="12">
        <v>3.4499999999999997</v>
      </c>
      <c r="AM62" s="12">
        <v>2.875</v>
      </c>
      <c r="AN62" s="12">
        <v>3.4499999999999997</v>
      </c>
      <c r="AO62" s="12">
        <v>3.4499999999999997</v>
      </c>
      <c r="AP62" s="12">
        <v>2.875</v>
      </c>
      <c r="AQ62" s="12">
        <v>3.4499999999999997</v>
      </c>
      <c r="AR62" s="12">
        <v>4.0249999999999995</v>
      </c>
      <c r="AS62" s="12">
        <v>3.4499999999999997</v>
      </c>
      <c r="AT62" s="13">
        <v>0.47193396226415091</v>
      </c>
      <c r="AU62" s="14">
        <v>0.27136202830188677</v>
      </c>
      <c r="AV62" s="9" t="s">
        <v>38</v>
      </c>
      <c r="AW62" s="8" t="s">
        <v>29</v>
      </c>
      <c r="AX62" s="8" t="s">
        <v>39</v>
      </c>
      <c r="AY62" s="8" t="s">
        <v>36</v>
      </c>
      <c r="AZ62" s="8" t="s">
        <v>36</v>
      </c>
      <c r="BA62" s="8" t="s">
        <v>40</v>
      </c>
      <c r="BB62" s="8" t="s">
        <v>41</v>
      </c>
      <c r="BC62" s="15">
        <v>41452.931562352816</v>
      </c>
      <c r="BD62" s="15">
        <v>41452.939270554634</v>
      </c>
      <c r="BE62" s="15">
        <v>41452.939270554634</v>
      </c>
    </row>
    <row r="63" spans="1:57" x14ac:dyDescent="0.25">
      <c r="A63" s="7">
        <v>6.3508382479256166E+17</v>
      </c>
      <c r="B63" s="8" t="s">
        <v>27</v>
      </c>
      <c r="C63" s="8" t="s">
        <v>199</v>
      </c>
      <c r="D63" s="8">
        <v>0.57499999999999996</v>
      </c>
      <c r="E63" s="9" t="s">
        <v>166</v>
      </c>
      <c r="F63" s="8">
        <v>0</v>
      </c>
      <c r="G63" s="8">
        <v>1</v>
      </c>
      <c r="H63" s="10">
        <v>0.57499999999999996</v>
      </c>
      <c r="I63" s="10">
        <v>0.57499999999999996</v>
      </c>
      <c r="J63" s="10">
        <v>0.57499999999999996</v>
      </c>
      <c r="K63" s="10">
        <v>0.57499999999999996</v>
      </c>
      <c r="L63" s="10">
        <v>0.57499999999999996</v>
      </c>
      <c r="M63" s="10">
        <v>3.4499999999999997</v>
      </c>
      <c r="N63" s="10">
        <v>0.57499999999999996</v>
      </c>
      <c r="O63" s="11">
        <v>6.8999999999999995</v>
      </c>
      <c r="P63" s="12">
        <v>4.5999999999999996</v>
      </c>
      <c r="Q63" s="12" t="s">
        <v>35</v>
      </c>
      <c r="R63" s="12">
        <v>1.1499999999999999</v>
      </c>
      <c r="S63" s="12">
        <v>4.5999999999999996</v>
      </c>
      <c r="T63" s="12">
        <v>1.1499999999999999</v>
      </c>
      <c r="U63" s="12">
        <v>1.7249999999999999</v>
      </c>
      <c r="V63" s="12">
        <v>5.1749999999999998</v>
      </c>
      <c r="W63" s="12">
        <v>5.75</v>
      </c>
      <c r="X63" s="12">
        <v>0.57499999999999996</v>
      </c>
      <c r="Y63" s="12">
        <v>0.57499999999999996</v>
      </c>
      <c r="Z63" s="12">
        <v>0.57499999999999996</v>
      </c>
      <c r="AA63" s="12">
        <v>0.57499999999999996</v>
      </c>
      <c r="AB63" s="12">
        <v>4.5999999999999996</v>
      </c>
      <c r="AC63" s="12">
        <v>0.57499999999999996</v>
      </c>
      <c r="AD63" s="12">
        <v>5.75</v>
      </c>
      <c r="AE63" s="12">
        <v>2.875</v>
      </c>
      <c r="AF63" s="12" t="s">
        <v>35</v>
      </c>
      <c r="AG63" s="12">
        <v>1.1499999999999999</v>
      </c>
      <c r="AH63" s="12">
        <v>4.0249999999999995</v>
      </c>
      <c r="AI63" s="12">
        <v>1.7249999999999999</v>
      </c>
      <c r="AJ63" s="12">
        <v>0.57499999999999996</v>
      </c>
      <c r="AK63" s="12">
        <v>2.2999999999999998</v>
      </c>
      <c r="AL63" s="12">
        <v>2.2999999999999998</v>
      </c>
      <c r="AM63" s="12">
        <v>5.75</v>
      </c>
      <c r="AN63" s="12">
        <v>5.75</v>
      </c>
      <c r="AO63" s="12">
        <v>4.0249999999999995</v>
      </c>
      <c r="AP63" s="12">
        <v>2.875</v>
      </c>
      <c r="AQ63" s="12">
        <v>4.5999999999999996</v>
      </c>
      <c r="AR63" s="12">
        <v>5.1749999999999998</v>
      </c>
      <c r="AS63" s="12">
        <v>5.75</v>
      </c>
      <c r="AT63" s="13">
        <v>0.41909090909090918</v>
      </c>
      <c r="AU63" s="14">
        <v>0.24097727272727276</v>
      </c>
      <c r="AV63" s="9" t="s">
        <v>119</v>
      </c>
      <c r="AW63" s="8" t="s">
        <v>53</v>
      </c>
      <c r="AX63" s="8" t="s">
        <v>30</v>
      </c>
      <c r="AY63" s="8" t="s">
        <v>31</v>
      </c>
      <c r="AZ63" s="8" t="s">
        <v>32</v>
      </c>
      <c r="BA63" s="8" t="s">
        <v>33</v>
      </c>
      <c r="BB63" s="8" t="s">
        <v>120</v>
      </c>
      <c r="BC63" s="15">
        <v>41457.556472872282</v>
      </c>
      <c r="BD63" s="15">
        <v>41457.570973290611</v>
      </c>
      <c r="BE63" s="15">
        <v>41457.570972928916</v>
      </c>
    </row>
    <row r="64" spans="1:57" x14ac:dyDescent="0.25">
      <c r="A64" s="7">
        <v>6.3508968711711744E+17</v>
      </c>
      <c r="B64" s="8" t="s">
        <v>27</v>
      </c>
      <c r="C64" s="8" t="s">
        <v>199</v>
      </c>
      <c r="D64" s="8">
        <v>0.57499999999999996</v>
      </c>
      <c r="E64" s="9" t="s">
        <v>166</v>
      </c>
      <c r="F64" s="8">
        <v>0</v>
      </c>
      <c r="G64" s="8">
        <v>1</v>
      </c>
      <c r="H64" s="10" t="s">
        <v>35</v>
      </c>
      <c r="I64" s="10" t="s">
        <v>35</v>
      </c>
      <c r="J64" s="10" t="s">
        <v>35</v>
      </c>
      <c r="K64" s="10" t="s">
        <v>35</v>
      </c>
      <c r="L64" s="10" t="s">
        <v>35</v>
      </c>
      <c r="M64" s="10" t="s">
        <v>35</v>
      </c>
      <c r="N64" s="10" t="s">
        <v>35</v>
      </c>
      <c r="O64" s="11">
        <v>0</v>
      </c>
      <c r="P64" s="12" t="s">
        <v>35</v>
      </c>
      <c r="Q64" s="12" t="s">
        <v>35</v>
      </c>
      <c r="R64" s="12" t="s">
        <v>35</v>
      </c>
      <c r="S64" s="12" t="s">
        <v>35</v>
      </c>
      <c r="T64" s="12" t="s">
        <v>35</v>
      </c>
      <c r="U64" s="12" t="s">
        <v>35</v>
      </c>
      <c r="V64" s="12" t="s">
        <v>35</v>
      </c>
      <c r="W64" s="12" t="s">
        <v>35</v>
      </c>
      <c r="X64" s="12" t="s">
        <v>35</v>
      </c>
      <c r="Y64" s="12" t="s">
        <v>35</v>
      </c>
      <c r="Z64" s="12" t="s">
        <v>35</v>
      </c>
      <c r="AA64" s="12" t="s">
        <v>35</v>
      </c>
      <c r="AB64" s="12" t="s">
        <v>35</v>
      </c>
      <c r="AC64" s="12" t="s">
        <v>35</v>
      </c>
      <c r="AD64" s="12" t="s">
        <v>35</v>
      </c>
      <c r="AE64" s="12" t="s">
        <v>35</v>
      </c>
      <c r="AF64" s="12" t="s">
        <v>35</v>
      </c>
      <c r="AG64" s="12" t="s">
        <v>35</v>
      </c>
      <c r="AH64" s="12" t="s">
        <v>35</v>
      </c>
      <c r="AI64" s="12" t="s">
        <v>35</v>
      </c>
      <c r="AJ64" s="12" t="s">
        <v>35</v>
      </c>
      <c r="AK64" s="12" t="s">
        <v>35</v>
      </c>
      <c r="AL64" s="12" t="s">
        <v>35</v>
      </c>
      <c r="AM64" s="12" t="s">
        <v>35</v>
      </c>
      <c r="AN64" s="12" t="s">
        <v>35</v>
      </c>
      <c r="AO64" s="12" t="s">
        <v>35</v>
      </c>
      <c r="AP64" s="12" t="s">
        <v>35</v>
      </c>
      <c r="AQ64" s="12" t="s">
        <v>35</v>
      </c>
      <c r="AR64" s="12" t="s">
        <v>35</v>
      </c>
      <c r="AS64" s="12" t="s">
        <v>35</v>
      </c>
      <c r="AT64" s="13" t="s">
        <v>35</v>
      </c>
      <c r="AU64" s="14" t="s">
        <v>35</v>
      </c>
      <c r="AV64" s="9"/>
      <c r="AW64" s="8" t="s">
        <v>35</v>
      </c>
      <c r="AX64" s="8" t="s">
        <v>35</v>
      </c>
      <c r="AY64" s="8" t="s">
        <v>35</v>
      </c>
      <c r="AZ64" s="8" t="s">
        <v>35</v>
      </c>
      <c r="BA64" s="8" t="s">
        <v>35</v>
      </c>
      <c r="BB64" s="8"/>
      <c r="BC64" s="15">
        <v>41464.341570737808</v>
      </c>
      <c r="BD64" s="15"/>
      <c r="BE64" s="15">
        <v>41464.342682738912</v>
      </c>
    </row>
    <row r="65" spans="1:57" x14ac:dyDescent="0.25">
      <c r="A65" s="7">
        <v>6.3508968761273613E+17</v>
      </c>
      <c r="B65" s="8" t="s">
        <v>27</v>
      </c>
      <c r="C65" s="8" t="s">
        <v>199</v>
      </c>
      <c r="D65" s="8">
        <v>0.57499999999999996</v>
      </c>
      <c r="E65" s="9" t="s">
        <v>166</v>
      </c>
      <c r="F65" s="8">
        <v>0</v>
      </c>
      <c r="G65" s="8">
        <v>1</v>
      </c>
      <c r="H65" s="10" t="s">
        <v>35</v>
      </c>
      <c r="I65" s="10" t="s">
        <v>35</v>
      </c>
      <c r="J65" s="10" t="s">
        <v>35</v>
      </c>
      <c r="K65" s="10" t="s">
        <v>35</v>
      </c>
      <c r="L65" s="10" t="s">
        <v>35</v>
      </c>
      <c r="M65" s="10" t="s">
        <v>35</v>
      </c>
      <c r="N65" s="10" t="s">
        <v>35</v>
      </c>
      <c r="O65" s="11">
        <v>0</v>
      </c>
      <c r="P65" s="12" t="s">
        <v>35</v>
      </c>
      <c r="Q65" s="12" t="s">
        <v>35</v>
      </c>
      <c r="R65" s="12" t="s">
        <v>35</v>
      </c>
      <c r="S65" s="12" t="s">
        <v>35</v>
      </c>
      <c r="T65" s="12" t="s">
        <v>35</v>
      </c>
      <c r="U65" s="12" t="s">
        <v>35</v>
      </c>
      <c r="V65" s="12" t="s">
        <v>35</v>
      </c>
      <c r="W65" s="12" t="s">
        <v>35</v>
      </c>
      <c r="X65" s="12" t="s">
        <v>35</v>
      </c>
      <c r="Y65" s="12" t="s">
        <v>35</v>
      </c>
      <c r="Z65" s="12" t="s">
        <v>35</v>
      </c>
      <c r="AA65" s="12" t="s">
        <v>35</v>
      </c>
      <c r="AB65" s="12" t="s">
        <v>35</v>
      </c>
      <c r="AC65" s="12" t="s">
        <v>35</v>
      </c>
      <c r="AD65" s="12" t="s">
        <v>35</v>
      </c>
      <c r="AE65" s="12" t="s">
        <v>35</v>
      </c>
      <c r="AF65" s="12" t="s">
        <v>35</v>
      </c>
      <c r="AG65" s="12" t="s">
        <v>35</v>
      </c>
      <c r="AH65" s="12" t="s">
        <v>35</v>
      </c>
      <c r="AI65" s="12" t="s">
        <v>35</v>
      </c>
      <c r="AJ65" s="12" t="s">
        <v>35</v>
      </c>
      <c r="AK65" s="12" t="s">
        <v>35</v>
      </c>
      <c r="AL65" s="12" t="s">
        <v>35</v>
      </c>
      <c r="AM65" s="12" t="s">
        <v>35</v>
      </c>
      <c r="AN65" s="12" t="s">
        <v>35</v>
      </c>
      <c r="AO65" s="12" t="s">
        <v>35</v>
      </c>
      <c r="AP65" s="12" t="s">
        <v>35</v>
      </c>
      <c r="AQ65" s="12" t="s">
        <v>35</v>
      </c>
      <c r="AR65" s="12" t="s">
        <v>35</v>
      </c>
      <c r="AS65" s="12" t="s">
        <v>35</v>
      </c>
      <c r="AT65" s="13" t="s">
        <v>35</v>
      </c>
      <c r="AU65" s="14" t="s">
        <v>35</v>
      </c>
      <c r="AV65" s="9"/>
      <c r="AW65" s="8" t="s">
        <v>35</v>
      </c>
      <c r="AX65" s="8" t="s">
        <v>35</v>
      </c>
      <c r="AY65" s="8" t="s">
        <v>35</v>
      </c>
      <c r="AZ65" s="8" t="s">
        <v>35</v>
      </c>
      <c r="BA65" s="8" t="s">
        <v>35</v>
      </c>
      <c r="BB65" s="8"/>
      <c r="BC65" s="15">
        <v>41464.342144370516</v>
      </c>
      <c r="BD65" s="15"/>
      <c r="BE65" s="15">
        <v>41464.343070465431</v>
      </c>
    </row>
    <row r="66" spans="1:57" x14ac:dyDescent="0.25">
      <c r="A66" s="7">
        <v>6.3507346717016333E+17</v>
      </c>
      <c r="B66" s="8" t="s">
        <v>27</v>
      </c>
      <c r="C66" s="8" t="s">
        <v>199</v>
      </c>
      <c r="D66" s="8">
        <v>0.57499999999999996</v>
      </c>
      <c r="E66" s="9" t="s">
        <v>167</v>
      </c>
      <c r="F66" s="8">
        <v>0</v>
      </c>
      <c r="G66" s="8">
        <v>1</v>
      </c>
      <c r="H66" s="10" t="s">
        <v>35</v>
      </c>
      <c r="I66" s="10" t="s">
        <v>35</v>
      </c>
      <c r="J66" s="10" t="s">
        <v>35</v>
      </c>
      <c r="K66" s="10" t="s">
        <v>35</v>
      </c>
      <c r="L66" s="10" t="s">
        <v>35</v>
      </c>
      <c r="M66" s="10" t="s">
        <v>35</v>
      </c>
      <c r="N66" s="10" t="s">
        <v>35</v>
      </c>
      <c r="O66" s="11">
        <v>0</v>
      </c>
      <c r="P66" s="12" t="s">
        <v>35</v>
      </c>
      <c r="Q66" s="12" t="s">
        <v>35</v>
      </c>
      <c r="R66" s="12" t="s">
        <v>35</v>
      </c>
      <c r="S66" s="12" t="s">
        <v>35</v>
      </c>
      <c r="T66" s="12" t="s">
        <v>35</v>
      </c>
      <c r="U66" s="12" t="s">
        <v>35</v>
      </c>
      <c r="V66" s="12" t="s">
        <v>35</v>
      </c>
      <c r="W66" s="12" t="s">
        <v>35</v>
      </c>
      <c r="X66" s="12" t="s">
        <v>35</v>
      </c>
      <c r="Y66" s="12" t="s">
        <v>35</v>
      </c>
      <c r="Z66" s="12" t="s">
        <v>35</v>
      </c>
      <c r="AA66" s="12" t="s">
        <v>35</v>
      </c>
      <c r="AB66" s="12" t="s">
        <v>35</v>
      </c>
      <c r="AC66" s="12" t="s">
        <v>35</v>
      </c>
      <c r="AD66" s="12" t="s">
        <v>35</v>
      </c>
      <c r="AE66" s="12" t="s">
        <v>35</v>
      </c>
      <c r="AF66" s="12" t="s">
        <v>35</v>
      </c>
      <c r="AG66" s="12" t="s">
        <v>35</v>
      </c>
      <c r="AH66" s="12" t="s">
        <v>35</v>
      </c>
      <c r="AI66" s="12" t="s">
        <v>35</v>
      </c>
      <c r="AJ66" s="12" t="s">
        <v>35</v>
      </c>
      <c r="AK66" s="12" t="s">
        <v>35</v>
      </c>
      <c r="AL66" s="12" t="s">
        <v>35</v>
      </c>
      <c r="AM66" s="12" t="s">
        <v>35</v>
      </c>
      <c r="AN66" s="12" t="s">
        <v>35</v>
      </c>
      <c r="AO66" s="12" t="s">
        <v>35</v>
      </c>
      <c r="AP66" s="12" t="s">
        <v>35</v>
      </c>
      <c r="AQ66" s="12" t="s">
        <v>35</v>
      </c>
      <c r="AR66" s="12" t="s">
        <v>35</v>
      </c>
      <c r="AS66" s="12" t="s">
        <v>35</v>
      </c>
      <c r="AT66" s="13" t="s">
        <v>35</v>
      </c>
      <c r="AU66" s="14" t="s">
        <v>35</v>
      </c>
      <c r="AV66" s="9"/>
      <c r="AW66" s="8" t="s">
        <v>35</v>
      </c>
      <c r="AX66" s="8" t="s">
        <v>35</v>
      </c>
      <c r="AY66" s="8" t="s">
        <v>35</v>
      </c>
      <c r="AZ66" s="8" t="s">
        <v>35</v>
      </c>
      <c r="BA66" s="8" t="s">
        <v>35</v>
      </c>
      <c r="BB66" s="8"/>
      <c r="BC66" s="15">
        <v>41445.568483985284</v>
      </c>
      <c r="BD66" s="15"/>
      <c r="BE66" s="15">
        <v>41445.569835249786</v>
      </c>
    </row>
    <row r="67" spans="1:57" x14ac:dyDescent="0.25">
      <c r="A67" s="7">
        <v>6.3507437454563379E+17</v>
      </c>
      <c r="B67" s="8" t="s">
        <v>27</v>
      </c>
      <c r="C67" s="8" t="s">
        <v>199</v>
      </c>
      <c r="D67" s="8">
        <v>0.57499999999999996</v>
      </c>
      <c r="E67" s="9" t="s">
        <v>167</v>
      </c>
      <c r="F67" s="8">
        <v>0</v>
      </c>
      <c r="G67" s="8">
        <v>1</v>
      </c>
      <c r="H67" s="10" t="s">
        <v>35</v>
      </c>
      <c r="I67" s="10" t="s">
        <v>35</v>
      </c>
      <c r="J67" s="10" t="s">
        <v>35</v>
      </c>
      <c r="K67" s="10" t="s">
        <v>35</v>
      </c>
      <c r="L67" s="10" t="s">
        <v>35</v>
      </c>
      <c r="M67" s="10" t="s">
        <v>35</v>
      </c>
      <c r="N67" s="10" t="s">
        <v>35</v>
      </c>
      <c r="O67" s="11">
        <v>0</v>
      </c>
      <c r="P67" s="12" t="s">
        <v>35</v>
      </c>
      <c r="Q67" s="12" t="s">
        <v>35</v>
      </c>
      <c r="R67" s="12" t="s">
        <v>35</v>
      </c>
      <c r="S67" s="12" t="s">
        <v>35</v>
      </c>
      <c r="T67" s="12" t="s">
        <v>35</v>
      </c>
      <c r="U67" s="12" t="s">
        <v>35</v>
      </c>
      <c r="V67" s="12" t="s">
        <v>35</v>
      </c>
      <c r="W67" s="12" t="s">
        <v>35</v>
      </c>
      <c r="X67" s="12" t="s">
        <v>35</v>
      </c>
      <c r="Y67" s="12" t="s">
        <v>35</v>
      </c>
      <c r="Z67" s="12" t="s">
        <v>35</v>
      </c>
      <c r="AA67" s="12" t="s">
        <v>35</v>
      </c>
      <c r="AB67" s="12" t="s">
        <v>35</v>
      </c>
      <c r="AC67" s="12" t="s">
        <v>35</v>
      </c>
      <c r="AD67" s="12" t="s">
        <v>35</v>
      </c>
      <c r="AE67" s="12" t="s">
        <v>35</v>
      </c>
      <c r="AF67" s="12" t="s">
        <v>35</v>
      </c>
      <c r="AG67" s="12" t="s">
        <v>35</v>
      </c>
      <c r="AH67" s="12" t="s">
        <v>35</v>
      </c>
      <c r="AI67" s="12" t="s">
        <v>35</v>
      </c>
      <c r="AJ67" s="12" t="s">
        <v>35</v>
      </c>
      <c r="AK67" s="12" t="s">
        <v>35</v>
      </c>
      <c r="AL67" s="12" t="s">
        <v>35</v>
      </c>
      <c r="AM67" s="12" t="s">
        <v>35</v>
      </c>
      <c r="AN67" s="12" t="s">
        <v>35</v>
      </c>
      <c r="AO67" s="12" t="s">
        <v>35</v>
      </c>
      <c r="AP67" s="12" t="s">
        <v>35</v>
      </c>
      <c r="AQ67" s="12" t="s">
        <v>35</v>
      </c>
      <c r="AR67" s="12" t="s">
        <v>35</v>
      </c>
      <c r="AS67" s="12" t="s">
        <v>35</v>
      </c>
      <c r="AT67" s="13" t="s">
        <v>35</v>
      </c>
      <c r="AU67" s="14" t="s">
        <v>35</v>
      </c>
      <c r="AV67" s="9"/>
      <c r="AW67" s="8" t="s">
        <v>35</v>
      </c>
      <c r="AX67" s="8" t="s">
        <v>35</v>
      </c>
      <c r="AY67" s="8" t="s">
        <v>35</v>
      </c>
      <c r="AZ67" s="8" t="s">
        <v>35</v>
      </c>
      <c r="BA67" s="8" t="s">
        <v>35</v>
      </c>
      <c r="BB67" s="8"/>
      <c r="BC67" s="15">
        <v>41446.618687076196</v>
      </c>
      <c r="BD67" s="15"/>
      <c r="BE67" s="15">
        <v>41446.625435984097</v>
      </c>
    </row>
    <row r="68" spans="1:57" x14ac:dyDescent="0.25">
      <c r="A68" s="7">
        <v>6.3507759188183373E+17</v>
      </c>
      <c r="B68" s="8" t="s">
        <v>27</v>
      </c>
      <c r="C68" s="8" t="s">
        <v>199</v>
      </c>
      <c r="D68" s="8">
        <v>0.57499999999999996</v>
      </c>
      <c r="E68" s="9" t="s">
        <v>167</v>
      </c>
      <c r="F68" s="8">
        <v>0</v>
      </c>
      <c r="G68" s="8">
        <v>1</v>
      </c>
      <c r="H68" s="10" t="s">
        <v>35</v>
      </c>
      <c r="I68" s="10" t="s">
        <v>35</v>
      </c>
      <c r="J68" s="10" t="s">
        <v>35</v>
      </c>
      <c r="K68" s="10" t="s">
        <v>35</v>
      </c>
      <c r="L68" s="10" t="s">
        <v>35</v>
      </c>
      <c r="M68" s="10" t="s">
        <v>35</v>
      </c>
      <c r="N68" s="10" t="s">
        <v>35</v>
      </c>
      <c r="O68" s="11">
        <v>0</v>
      </c>
      <c r="P68" s="12" t="s">
        <v>35</v>
      </c>
      <c r="Q68" s="12" t="s">
        <v>35</v>
      </c>
      <c r="R68" s="12" t="s">
        <v>35</v>
      </c>
      <c r="S68" s="12" t="s">
        <v>35</v>
      </c>
      <c r="T68" s="12" t="s">
        <v>35</v>
      </c>
      <c r="U68" s="12" t="s">
        <v>35</v>
      </c>
      <c r="V68" s="12" t="s">
        <v>35</v>
      </c>
      <c r="W68" s="12" t="s">
        <v>35</v>
      </c>
      <c r="X68" s="12" t="s">
        <v>35</v>
      </c>
      <c r="Y68" s="12" t="s">
        <v>35</v>
      </c>
      <c r="Z68" s="12" t="s">
        <v>35</v>
      </c>
      <c r="AA68" s="12" t="s">
        <v>35</v>
      </c>
      <c r="AB68" s="12" t="s">
        <v>35</v>
      </c>
      <c r="AC68" s="12" t="s">
        <v>35</v>
      </c>
      <c r="AD68" s="12" t="s">
        <v>35</v>
      </c>
      <c r="AE68" s="12" t="s">
        <v>35</v>
      </c>
      <c r="AF68" s="12" t="s">
        <v>35</v>
      </c>
      <c r="AG68" s="12" t="s">
        <v>35</v>
      </c>
      <c r="AH68" s="12" t="s">
        <v>35</v>
      </c>
      <c r="AI68" s="12" t="s">
        <v>35</v>
      </c>
      <c r="AJ68" s="12" t="s">
        <v>35</v>
      </c>
      <c r="AK68" s="12" t="s">
        <v>35</v>
      </c>
      <c r="AL68" s="12" t="s">
        <v>35</v>
      </c>
      <c r="AM68" s="12" t="s">
        <v>35</v>
      </c>
      <c r="AN68" s="12" t="s">
        <v>35</v>
      </c>
      <c r="AO68" s="12" t="s">
        <v>35</v>
      </c>
      <c r="AP68" s="12" t="s">
        <v>35</v>
      </c>
      <c r="AQ68" s="12" t="s">
        <v>35</v>
      </c>
      <c r="AR68" s="12" t="s">
        <v>35</v>
      </c>
      <c r="AS68" s="12" t="s">
        <v>35</v>
      </c>
      <c r="AT68" s="13" t="s">
        <v>35</v>
      </c>
      <c r="AU68" s="14" t="s">
        <v>35</v>
      </c>
      <c r="AV68" s="9"/>
      <c r="AW68" s="8" t="s">
        <v>35</v>
      </c>
      <c r="AX68" s="8" t="s">
        <v>35</v>
      </c>
      <c r="AY68" s="8" t="s">
        <v>35</v>
      </c>
      <c r="AZ68" s="8" t="s">
        <v>35</v>
      </c>
      <c r="BA68" s="8" t="s">
        <v>35</v>
      </c>
      <c r="BB68" s="8"/>
      <c r="BC68" s="15">
        <v>41450.342455826132</v>
      </c>
      <c r="BD68" s="15"/>
      <c r="BE68" s="15">
        <v>41450.343646154928</v>
      </c>
    </row>
    <row r="69" spans="1:57" x14ac:dyDescent="0.25">
      <c r="A69" s="7">
        <v>6.3507762479157568E+17</v>
      </c>
      <c r="B69" s="8" t="s">
        <v>27</v>
      </c>
      <c r="C69" s="8" t="s">
        <v>199</v>
      </c>
      <c r="D69" s="8">
        <v>0.57499999999999996</v>
      </c>
      <c r="E69" s="9" t="s">
        <v>167</v>
      </c>
      <c r="F69" s="8">
        <v>0</v>
      </c>
      <c r="G69" s="8">
        <v>1</v>
      </c>
      <c r="H69" s="10">
        <v>2.875</v>
      </c>
      <c r="I69" s="10">
        <v>2.875</v>
      </c>
      <c r="J69" s="10">
        <v>2.875</v>
      </c>
      <c r="K69" s="10">
        <v>2.875</v>
      </c>
      <c r="L69" s="10">
        <v>2.875</v>
      </c>
      <c r="M69" s="10">
        <v>2.875</v>
      </c>
      <c r="N69" s="10">
        <v>2.875</v>
      </c>
      <c r="O69" s="11">
        <v>20.125</v>
      </c>
      <c r="P69" s="12" t="s">
        <v>35</v>
      </c>
      <c r="Q69" s="12" t="s">
        <v>35</v>
      </c>
      <c r="R69" s="12" t="s">
        <v>35</v>
      </c>
      <c r="S69" s="12" t="s">
        <v>35</v>
      </c>
      <c r="T69" s="12" t="s">
        <v>35</v>
      </c>
      <c r="U69" s="12" t="s">
        <v>35</v>
      </c>
      <c r="V69" s="12" t="s">
        <v>35</v>
      </c>
      <c r="W69" s="12" t="s">
        <v>35</v>
      </c>
      <c r="X69" s="12" t="s">
        <v>35</v>
      </c>
      <c r="Y69" s="12" t="s">
        <v>35</v>
      </c>
      <c r="Z69" s="12" t="s">
        <v>35</v>
      </c>
      <c r="AA69" s="12" t="s">
        <v>35</v>
      </c>
      <c r="AB69" s="12" t="s">
        <v>35</v>
      </c>
      <c r="AC69" s="12" t="s">
        <v>35</v>
      </c>
      <c r="AD69" s="12" t="s">
        <v>35</v>
      </c>
      <c r="AE69" s="12" t="s">
        <v>35</v>
      </c>
      <c r="AF69" s="12" t="s">
        <v>35</v>
      </c>
      <c r="AG69" s="12" t="s">
        <v>35</v>
      </c>
      <c r="AH69" s="12" t="s">
        <v>35</v>
      </c>
      <c r="AI69" s="12" t="s">
        <v>35</v>
      </c>
      <c r="AJ69" s="12" t="s">
        <v>35</v>
      </c>
      <c r="AK69" s="12" t="s">
        <v>35</v>
      </c>
      <c r="AL69" s="12" t="s">
        <v>35</v>
      </c>
      <c r="AM69" s="12" t="s">
        <v>35</v>
      </c>
      <c r="AN69" s="12" t="s">
        <v>35</v>
      </c>
      <c r="AO69" s="12" t="s">
        <v>35</v>
      </c>
      <c r="AP69" s="12" t="s">
        <v>35</v>
      </c>
      <c r="AQ69" s="12" t="s">
        <v>35</v>
      </c>
      <c r="AR69" s="12" t="s">
        <v>35</v>
      </c>
      <c r="AS69" s="12" t="s">
        <v>35</v>
      </c>
      <c r="AT69" s="13" t="s">
        <v>35</v>
      </c>
      <c r="AU69" s="14" t="s">
        <v>35</v>
      </c>
      <c r="AV69" s="9"/>
      <c r="AW69" s="8" t="s">
        <v>53</v>
      </c>
      <c r="AX69" s="8" t="s">
        <v>30</v>
      </c>
      <c r="AY69" s="8" t="s">
        <v>43</v>
      </c>
      <c r="AZ69" s="8" t="s">
        <v>47</v>
      </c>
      <c r="BA69" s="8" t="s">
        <v>40</v>
      </c>
      <c r="BB69" s="8" t="s">
        <v>111</v>
      </c>
      <c r="BC69" s="15">
        <v>41450.380545805143</v>
      </c>
      <c r="BD69" s="15">
        <v>41450.385011075334</v>
      </c>
      <c r="BE69" s="15">
        <v>41450.385011075334</v>
      </c>
    </row>
    <row r="70" spans="1:57" x14ac:dyDescent="0.25">
      <c r="A70" s="7">
        <v>6.3507764394701069E+17</v>
      </c>
      <c r="B70" s="8" t="s">
        <v>27</v>
      </c>
      <c r="C70" s="8" t="s">
        <v>199</v>
      </c>
      <c r="D70" s="8">
        <v>0.57499999999999996</v>
      </c>
      <c r="E70" s="9" t="s">
        <v>167</v>
      </c>
      <c r="F70" s="8">
        <v>0</v>
      </c>
      <c r="G70" s="8">
        <v>1</v>
      </c>
      <c r="H70" s="10" t="s">
        <v>35</v>
      </c>
      <c r="I70" s="10" t="s">
        <v>35</v>
      </c>
      <c r="J70" s="10" t="s">
        <v>35</v>
      </c>
      <c r="K70" s="10" t="s">
        <v>35</v>
      </c>
      <c r="L70" s="10" t="s">
        <v>35</v>
      </c>
      <c r="M70" s="10" t="s">
        <v>35</v>
      </c>
      <c r="N70" s="10" t="s">
        <v>35</v>
      </c>
      <c r="O70" s="11">
        <v>0</v>
      </c>
      <c r="P70" s="12" t="s">
        <v>35</v>
      </c>
      <c r="Q70" s="12" t="s">
        <v>35</v>
      </c>
      <c r="R70" s="12" t="s">
        <v>35</v>
      </c>
      <c r="S70" s="12" t="s">
        <v>35</v>
      </c>
      <c r="T70" s="12" t="s">
        <v>35</v>
      </c>
      <c r="U70" s="12" t="s">
        <v>35</v>
      </c>
      <c r="V70" s="12" t="s">
        <v>35</v>
      </c>
      <c r="W70" s="12" t="s">
        <v>35</v>
      </c>
      <c r="X70" s="12" t="s">
        <v>35</v>
      </c>
      <c r="Y70" s="12" t="s">
        <v>35</v>
      </c>
      <c r="Z70" s="12" t="s">
        <v>35</v>
      </c>
      <c r="AA70" s="12" t="s">
        <v>35</v>
      </c>
      <c r="AB70" s="12" t="s">
        <v>35</v>
      </c>
      <c r="AC70" s="12" t="s">
        <v>35</v>
      </c>
      <c r="AD70" s="12" t="s">
        <v>35</v>
      </c>
      <c r="AE70" s="12" t="s">
        <v>35</v>
      </c>
      <c r="AF70" s="12" t="s">
        <v>35</v>
      </c>
      <c r="AG70" s="12" t="s">
        <v>35</v>
      </c>
      <c r="AH70" s="12" t="s">
        <v>35</v>
      </c>
      <c r="AI70" s="12" t="s">
        <v>35</v>
      </c>
      <c r="AJ70" s="12" t="s">
        <v>35</v>
      </c>
      <c r="AK70" s="12" t="s">
        <v>35</v>
      </c>
      <c r="AL70" s="12" t="s">
        <v>35</v>
      </c>
      <c r="AM70" s="12" t="s">
        <v>35</v>
      </c>
      <c r="AN70" s="12" t="s">
        <v>35</v>
      </c>
      <c r="AO70" s="12" t="s">
        <v>35</v>
      </c>
      <c r="AP70" s="12" t="s">
        <v>35</v>
      </c>
      <c r="AQ70" s="12" t="s">
        <v>35</v>
      </c>
      <c r="AR70" s="12" t="s">
        <v>35</v>
      </c>
      <c r="AS70" s="12" t="s">
        <v>35</v>
      </c>
      <c r="AT70" s="13" t="s">
        <v>35</v>
      </c>
      <c r="AU70" s="14" t="s">
        <v>35</v>
      </c>
      <c r="AV70" s="9"/>
      <c r="AW70" s="8" t="s">
        <v>35</v>
      </c>
      <c r="AX70" s="8" t="s">
        <v>35</v>
      </c>
      <c r="AY70" s="8" t="s">
        <v>35</v>
      </c>
      <c r="AZ70" s="8" t="s">
        <v>35</v>
      </c>
      <c r="BA70" s="8" t="s">
        <v>35</v>
      </c>
      <c r="BB70" s="8"/>
      <c r="BC70" s="15">
        <v>41450.402716447621</v>
      </c>
      <c r="BD70" s="15"/>
      <c r="BE70" s="15">
        <v>41450.403773673708</v>
      </c>
    </row>
    <row r="71" spans="1:57" x14ac:dyDescent="0.25">
      <c r="A71" s="7">
        <v>6.3507765411496563E+17</v>
      </c>
      <c r="B71" s="8" t="s">
        <v>27</v>
      </c>
      <c r="C71" s="8" t="s">
        <v>199</v>
      </c>
      <c r="D71" s="8">
        <v>0.57499999999999996</v>
      </c>
      <c r="E71" s="9" t="s">
        <v>167</v>
      </c>
      <c r="F71" s="8">
        <v>0</v>
      </c>
      <c r="G71" s="8">
        <v>1</v>
      </c>
      <c r="H71" s="10">
        <v>2.875</v>
      </c>
      <c r="I71" s="10">
        <v>4.0249999999999995</v>
      </c>
      <c r="J71" s="10">
        <v>2.875</v>
      </c>
      <c r="K71" s="10">
        <v>2.875</v>
      </c>
      <c r="L71" s="10">
        <v>1.7249999999999999</v>
      </c>
      <c r="M71" s="10">
        <v>1.7249999999999999</v>
      </c>
      <c r="N71" s="10">
        <v>0.57499999999999996</v>
      </c>
      <c r="O71" s="11">
        <v>16.674999999999997</v>
      </c>
      <c r="P71" s="12" t="s">
        <v>35</v>
      </c>
      <c r="Q71" s="12" t="s">
        <v>35</v>
      </c>
      <c r="R71" s="12">
        <v>3.4499999999999997</v>
      </c>
      <c r="S71" s="12" t="s">
        <v>35</v>
      </c>
      <c r="T71" s="12">
        <v>4.0249999999999995</v>
      </c>
      <c r="U71" s="12" t="s">
        <v>35</v>
      </c>
      <c r="V71" s="12" t="s">
        <v>35</v>
      </c>
      <c r="W71" s="12" t="s">
        <v>35</v>
      </c>
      <c r="X71" s="12" t="s">
        <v>35</v>
      </c>
      <c r="Y71" s="12">
        <v>3.4499999999999997</v>
      </c>
      <c r="Z71" s="12" t="s">
        <v>35</v>
      </c>
      <c r="AA71" s="12" t="s">
        <v>35</v>
      </c>
      <c r="AB71" s="12" t="s">
        <v>35</v>
      </c>
      <c r="AC71" s="12" t="s">
        <v>35</v>
      </c>
      <c r="AD71" s="12" t="s">
        <v>35</v>
      </c>
      <c r="AE71" s="12" t="s">
        <v>35</v>
      </c>
      <c r="AF71" s="12" t="s">
        <v>35</v>
      </c>
      <c r="AG71" s="12" t="s">
        <v>35</v>
      </c>
      <c r="AH71" s="12" t="s">
        <v>35</v>
      </c>
      <c r="AI71" s="12" t="s">
        <v>35</v>
      </c>
      <c r="AJ71" s="12" t="s">
        <v>35</v>
      </c>
      <c r="AK71" s="12" t="s">
        <v>35</v>
      </c>
      <c r="AL71" s="12" t="s">
        <v>35</v>
      </c>
      <c r="AM71" s="12" t="s">
        <v>35</v>
      </c>
      <c r="AN71" s="12">
        <v>4.0249999999999995</v>
      </c>
      <c r="AO71" s="12">
        <v>2.2999999999999998</v>
      </c>
      <c r="AP71" s="12" t="s">
        <v>35</v>
      </c>
      <c r="AQ71" s="12" t="s">
        <v>35</v>
      </c>
      <c r="AR71" s="12" t="s">
        <v>35</v>
      </c>
      <c r="AS71" s="12" t="s">
        <v>35</v>
      </c>
      <c r="AT71" s="13">
        <v>0.47249999999999992</v>
      </c>
      <c r="AU71" s="14">
        <v>0.27168749999999992</v>
      </c>
      <c r="AV71" s="9"/>
      <c r="AW71" s="8" t="s">
        <v>29</v>
      </c>
      <c r="AX71" s="8" t="s">
        <v>30</v>
      </c>
      <c r="AY71" s="8" t="s">
        <v>43</v>
      </c>
      <c r="AZ71" s="8" t="s">
        <v>47</v>
      </c>
      <c r="BA71" s="8" t="s">
        <v>33</v>
      </c>
      <c r="BB71" s="8" t="s">
        <v>112</v>
      </c>
      <c r="BC71" s="15">
        <v>41450.41448491389</v>
      </c>
      <c r="BD71" s="15">
        <v>41450.420834337951</v>
      </c>
      <c r="BE71" s="15">
        <v>41450.420834157107</v>
      </c>
    </row>
    <row r="72" spans="1:57" x14ac:dyDescent="0.25">
      <c r="A72" s="7">
        <v>6.3507766774903808E+17</v>
      </c>
      <c r="B72" s="8" t="s">
        <v>27</v>
      </c>
      <c r="C72" s="8" t="s">
        <v>199</v>
      </c>
      <c r="D72" s="8">
        <v>0.57499999999999996</v>
      </c>
      <c r="E72" s="9" t="s">
        <v>167</v>
      </c>
      <c r="F72" s="8">
        <v>0</v>
      </c>
      <c r="G72" s="8">
        <v>1</v>
      </c>
      <c r="H72" s="10" t="s">
        <v>35</v>
      </c>
      <c r="I72" s="10" t="s">
        <v>35</v>
      </c>
      <c r="J72" s="10" t="s">
        <v>35</v>
      </c>
      <c r="K72" s="10" t="s">
        <v>35</v>
      </c>
      <c r="L72" s="10" t="s">
        <v>35</v>
      </c>
      <c r="M72" s="10" t="s">
        <v>35</v>
      </c>
      <c r="N72" s="10" t="s">
        <v>35</v>
      </c>
      <c r="O72" s="11">
        <v>0</v>
      </c>
      <c r="P72" s="12" t="s">
        <v>35</v>
      </c>
      <c r="Q72" s="12" t="s">
        <v>35</v>
      </c>
      <c r="R72" s="12" t="s">
        <v>35</v>
      </c>
      <c r="S72" s="12" t="s">
        <v>35</v>
      </c>
      <c r="T72" s="12" t="s">
        <v>35</v>
      </c>
      <c r="U72" s="12" t="s">
        <v>35</v>
      </c>
      <c r="V72" s="12" t="s">
        <v>35</v>
      </c>
      <c r="W72" s="12" t="s">
        <v>35</v>
      </c>
      <c r="X72" s="12" t="s">
        <v>35</v>
      </c>
      <c r="Y72" s="12" t="s">
        <v>35</v>
      </c>
      <c r="Z72" s="12" t="s">
        <v>35</v>
      </c>
      <c r="AA72" s="12" t="s">
        <v>35</v>
      </c>
      <c r="AB72" s="12" t="s">
        <v>35</v>
      </c>
      <c r="AC72" s="12" t="s">
        <v>35</v>
      </c>
      <c r="AD72" s="12" t="s">
        <v>35</v>
      </c>
      <c r="AE72" s="12" t="s">
        <v>35</v>
      </c>
      <c r="AF72" s="12" t="s">
        <v>35</v>
      </c>
      <c r="AG72" s="12" t="s">
        <v>35</v>
      </c>
      <c r="AH72" s="12" t="s">
        <v>35</v>
      </c>
      <c r="AI72" s="12" t="s">
        <v>35</v>
      </c>
      <c r="AJ72" s="12" t="s">
        <v>35</v>
      </c>
      <c r="AK72" s="12" t="s">
        <v>35</v>
      </c>
      <c r="AL72" s="12" t="s">
        <v>35</v>
      </c>
      <c r="AM72" s="12" t="s">
        <v>35</v>
      </c>
      <c r="AN72" s="12" t="s">
        <v>35</v>
      </c>
      <c r="AO72" s="12" t="s">
        <v>35</v>
      </c>
      <c r="AP72" s="12" t="s">
        <v>35</v>
      </c>
      <c r="AQ72" s="12" t="s">
        <v>35</v>
      </c>
      <c r="AR72" s="12" t="s">
        <v>35</v>
      </c>
      <c r="AS72" s="12" t="s">
        <v>35</v>
      </c>
      <c r="AT72" s="13" t="s">
        <v>35</v>
      </c>
      <c r="AU72" s="14" t="s">
        <v>35</v>
      </c>
      <c r="AV72" s="9"/>
      <c r="AW72" s="8" t="s">
        <v>35</v>
      </c>
      <c r="AX72" s="8" t="s">
        <v>35</v>
      </c>
      <c r="AY72" s="8" t="s">
        <v>35</v>
      </c>
      <c r="AZ72" s="8" t="s">
        <v>35</v>
      </c>
      <c r="BA72" s="8" t="s">
        <v>35</v>
      </c>
      <c r="BB72" s="8"/>
      <c r="BC72" s="15">
        <v>41450.430265090363</v>
      </c>
      <c r="BD72" s="15"/>
      <c r="BE72" s="15">
        <v>41450.52310310617</v>
      </c>
    </row>
    <row r="73" spans="1:57" x14ac:dyDescent="0.25">
      <c r="A73" s="7">
        <v>6.350793321990921E+17</v>
      </c>
      <c r="B73" s="8" t="s">
        <v>27</v>
      </c>
      <c r="C73" s="8" t="s">
        <v>199</v>
      </c>
      <c r="D73" s="8">
        <v>0.57499999999999996</v>
      </c>
      <c r="E73" s="9" t="s">
        <v>167</v>
      </c>
      <c r="F73" s="8">
        <v>0</v>
      </c>
      <c r="G73" s="8">
        <v>1</v>
      </c>
      <c r="H73" s="10">
        <v>3.4499999999999997</v>
      </c>
      <c r="I73" s="10">
        <v>3.4499999999999997</v>
      </c>
      <c r="J73" s="10">
        <v>5.1749999999999998</v>
      </c>
      <c r="K73" s="10">
        <v>3.4499999999999997</v>
      </c>
      <c r="L73" s="10">
        <v>4.0249999999999995</v>
      </c>
      <c r="M73" s="10">
        <v>4.0249999999999995</v>
      </c>
      <c r="N73" s="10">
        <v>4.0249999999999995</v>
      </c>
      <c r="O73" s="11">
        <v>27.599999999999998</v>
      </c>
      <c r="P73" s="12">
        <v>0.57499999999999996</v>
      </c>
      <c r="Q73" s="12">
        <v>0.57499999999999996</v>
      </c>
      <c r="R73" s="12">
        <v>0.57499999999999996</v>
      </c>
      <c r="S73" s="12">
        <v>0.57499999999999996</v>
      </c>
      <c r="T73" s="12">
        <v>0.57499999999999996</v>
      </c>
      <c r="U73" s="12">
        <v>2.875</v>
      </c>
      <c r="V73" s="12">
        <v>2.875</v>
      </c>
      <c r="W73" s="12">
        <v>2.875</v>
      </c>
      <c r="X73" s="12">
        <v>2.875</v>
      </c>
      <c r="Y73" s="12">
        <v>2.875</v>
      </c>
      <c r="Z73" s="12">
        <v>3.4499999999999997</v>
      </c>
      <c r="AA73" s="12">
        <v>3.4499999999999997</v>
      </c>
      <c r="AB73" s="12">
        <v>3.4499999999999997</v>
      </c>
      <c r="AC73" s="12">
        <v>3.4499999999999997</v>
      </c>
      <c r="AD73" s="12">
        <v>3.4499999999999997</v>
      </c>
      <c r="AE73" s="12">
        <v>1.1499999999999999</v>
      </c>
      <c r="AF73" s="12">
        <v>1.1499999999999999</v>
      </c>
      <c r="AG73" s="12">
        <v>1.1499999999999999</v>
      </c>
      <c r="AH73" s="12">
        <v>1.1499999999999999</v>
      </c>
      <c r="AI73" s="12">
        <v>1.1499999999999999</v>
      </c>
      <c r="AJ73" s="12">
        <v>4.0249999999999995</v>
      </c>
      <c r="AK73" s="12">
        <v>2.2999999999999998</v>
      </c>
      <c r="AL73" s="12">
        <v>4.5999999999999996</v>
      </c>
      <c r="AM73" s="12">
        <v>2.875</v>
      </c>
      <c r="AN73" s="12">
        <v>4.5999999999999996</v>
      </c>
      <c r="AO73" s="12">
        <v>1.7249999999999999</v>
      </c>
      <c r="AP73" s="12">
        <v>1.7249999999999999</v>
      </c>
      <c r="AQ73" s="12">
        <v>1.7249999999999999</v>
      </c>
      <c r="AR73" s="12">
        <v>1.7249999999999999</v>
      </c>
      <c r="AS73" s="12">
        <v>1.7249999999999999</v>
      </c>
      <c r="AT73" s="13">
        <v>0.30940677966101698</v>
      </c>
      <c r="AU73" s="14">
        <v>0.17790889830508475</v>
      </c>
      <c r="AV73" s="9"/>
      <c r="AW73" s="8" t="s">
        <v>53</v>
      </c>
      <c r="AX73" s="8" t="s">
        <v>87</v>
      </c>
      <c r="AY73" s="8" t="s">
        <v>36</v>
      </c>
      <c r="AZ73" s="8" t="s">
        <v>36</v>
      </c>
      <c r="BA73" s="8" t="s">
        <v>33</v>
      </c>
      <c r="BB73" s="8" t="s">
        <v>114</v>
      </c>
      <c r="BC73" s="15">
        <v>41452.356711912216</v>
      </c>
      <c r="BD73" s="15">
        <v>41452.360353971111</v>
      </c>
      <c r="BE73" s="15">
        <v>41452.360353971111</v>
      </c>
    </row>
    <row r="74" spans="1:57" x14ac:dyDescent="0.25">
      <c r="A74" s="7">
        <v>6.3507934688432051E+17</v>
      </c>
      <c r="B74" s="8" t="s">
        <v>27</v>
      </c>
      <c r="C74" s="8" t="s">
        <v>199</v>
      </c>
      <c r="D74" s="8">
        <v>0.57499999999999996</v>
      </c>
      <c r="E74" s="9" t="s">
        <v>167</v>
      </c>
      <c r="F74" s="8">
        <v>0</v>
      </c>
      <c r="G74" s="8">
        <v>1</v>
      </c>
      <c r="H74" s="10" t="s">
        <v>35</v>
      </c>
      <c r="I74" s="10" t="s">
        <v>35</v>
      </c>
      <c r="J74" s="10" t="s">
        <v>35</v>
      </c>
      <c r="K74" s="10" t="s">
        <v>35</v>
      </c>
      <c r="L74" s="10" t="s">
        <v>35</v>
      </c>
      <c r="M74" s="10" t="s">
        <v>35</v>
      </c>
      <c r="N74" s="10" t="s">
        <v>35</v>
      </c>
      <c r="O74" s="11">
        <v>0</v>
      </c>
      <c r="P74" s="12" t="s">
        <v>35</v>
      </c>
      <c r="Q74" s="12" t="s">
        <v>35</v>
      </c>
      <c r="R74" s="12" t="s">
        <v>35</v>
      </c>
      <c r="S74" s="12" t="s">
        <v>35</v>
      </c>
      <c r="T74" s="12" t="s">
        <v>35</v>
      </c>
      <c r="U74" s="12" t="s">
        <v>35</v>
      </c>
      <c r="V74" s="12" t="s">
        <v>35</v>
      </c>
      <c r="W74" s="12" t="s">
        <v>35</v>
      </c>
      <c r="X74" s="12" t="s">
        <v>35</v>
      </c>
      <c r="Y74" s="12" t="s">
        <v>35</v>
      </c>
      <c r="Z74" s="12" t="s">
        <v>35</v>
      </c>
      <c r="AA74" s="12" t="s">
        <v>35</v>
      </c>
      <c r="AB74" s="12" t="s">
        <v>35</v>
      </c>
      <c r="AC74" s="12" t="s">
        <v>35</v>
      </c>
      <c r="AD74" s="12" t="s">
        <v>35</v>
      </c>
      <c r="AE74" s="12" t="s">
        <v>35</v>
      </c>
      <c r="AF74" s="12" t="s">
        <v>35</v>
      </c>
      <c r="AG74" s="12" t="s">
        <v>35</v>
      </c>
      <c r="AH74" s="12" t="s">
        <v>35</v>
      </c>
      <c r="AI74" s="12" t="s">
        <v>35</v>
      </c>
      <c r="AJ74" s="12" t="s">
        <v>35</v>
      </c>
      <c r="AK74" s="12" t="s">
        <v>35</v>
      </c>
      <c r="AL74" s="12" t="s">
        <v>35</v>
      </c>
      <c r="AM74" s="12" t="s">
        <v>35</v>
      </c>
      <c r="AN74" s="12" t="s">
        <v>35</v>
      </c>
      <c r="AO74" s="12" t="s">
        <v>35</v>
      </c>
      <c r="AP74" s="12" t="s">
        <v>35</v>
      </c>
      <c r="AQ74" s="12" t="s">
        <v>35</v>
      </c>
      <c r="AR74" s="12" t="s">
        <v>35</v>
      </c>
      <c r="AS74" s="12" t="s">
        <v>35</v>
      </c>
      <c r="AT74" s="13" t="s">
        <v>35</v>
      </c>
      <c r="AU74" s="14" t="s">
        <v>35</v>
      </c>
      <c r="AV74" s="9"/>
      <c r="AW74" s="8" t="s">
        <v>35</v>
      </c>
      <c r="AX74" s="8" t="s">
        <v>35</v>
      </c>
      <c r="AY74" s="8" t="s">
        <v>35</v>
      </c>
      <c r="AZ74" s="8" t="s">
        <v>35</v>
      </c>
      <c r="BA74" s="8" t="s">
        <v>35</v>
      </c>
      <c r="BB74" s="8"/>
      <c r="BC74" s="15">
        <v>41452.373708704297</v>
      </c>
      <c r="BD74" s="15"/>
      <c r="BE74" s="15">
        <v>41452.374779480138</v>
      </c>
    </row>
    <row r="75" spans="1:57" x14ac:dyDescent="0.25">
      <c r="A75" s="7">
        <v>6.3507953368053261E+17</v>
      </c>
      <c r="B75" s="8" t="s">
        <v>27</v>
      </c>
      <c r="C75" s="8" t="s">
        <v>199</v>
      </c>
      <c r="D75" s="8">
        <v>0.57499999999999996</v>
      </c>
      <c r="E75" s="9" t="s">
        <v>167</v>
      </c>
      <c r="F75" s="8">
        <v>0</v>
      </c>
      <c r="G75" s="8">
        <v>1</v>
      </c>
      <c r="H75" s="10" t="s">
        <v>35</v>
      </c>
      <c r="I75" s="10" t="s">
        <v>35</v>
      </c>
      <c r="J75" s="10" t="s">
        <v>35</v>
      </c>
      <c r="K75" s="10" t="s">
        <v>35</v>
      </c>
      <c r="L75" s="10" t="s">
        <v>35</v>
      </c>
      <c r="M75" s="10" t="s">
        <v>35</v>
      </c>
      <c r="N75" s="10" t="s">
        <v>35</v>
      </c>
      <c r="O75" s="11">
        <v>0</v>
      </c>
      <c r="P75" s="12" t="s">
        <v>35</v>
      </c>
      <c r="Q75" s="12" t="s">
        <v>35</v>
      </c>
      <c r="R75" s="12" t="s">
        <v>35</v>
      </c>
      <c r="S75" s="12" t="s">
        <v>35</v>
      </c>
      <c r="T75" s="12" t="s">
        <v>35</v>
      </c>
      <c r="U75" s="12" t="s">
        <v>35</v>
      </c>
      <c r="V75" s="12" t="s">
        <v>35</v>
      </c>
      <c r="W75" s="12" t="s">
        <v>35</v>
      </c>
      <c r="X75" s="12" t="s">
        <v>35</v>
      </c>
      <c r="Y75" s="12" t="s">
        <v>35</v>
      </c>
      <c r="Z75" s="12" t="s">
        <v>35</v>
      </c>
      <c r="AA75" s="12" t="s">
        <v>35</v>
      </c>
      <c r="AB75" s="12" t="s">
        <v>35</v>
      </c>
      <c r="AC75" s="12" t="s">
        <v>35</v>
      </c>
      <c r="AD75" s="12" t="s">
        <v>35</v>
      </c>
      <c r="AE75" s="12" t="s">
        <v>35</v>
      </c>
      <c r="AF75" s="12" t="s">
        <v>35</v>
      </c>
      <c r="AG75" s="12" t="s">
        <v>35</v>
      </c>
      <c r="AH75" s="12" t="s">
        <v>35</v>
      </c>
      <c r="AI75" s="12" t="s">
        <v>35</v>
      </c>
      <c r="AJ75" s="12" t="s">
        <v>35</v>
      </c>
      <c r="AK75" s="12" t="s">
        <v>35</v>
      </c>
      <c r="AL75" s="12" t="s">
        <v>35</v>
      </c>
      <c r="AM75" s="12" t="s">
        <v>35</v>
      </c>
      <c r="AN75" s="12" t="s">
        <v>35</v>
      </c>
      <c r="AO75" s="12" t="s">
        <v>35</v>
      </c>
      <c r="AP75" s="12" t="s">
        <v>35</v>
      </c>
      <c r="AQ75" s="12" t="s">
        <v>35</v>
      </c>
      <c r="AR75" s="12" t="s">
        <v>35</v>
      </c>
      <c r="AS75" s="12" t="s">
        <v>35</v>
      </c>
      <c r="AT75" s="13" t="s">
        <v>35</v>
      </c>
      <c r="AU75" s="14" t="s">
        <v>35</v>
      </c>
      <c r="AV75" s="9"/>
      <c r="AW75" s="8" t="s">
        <v>35</v>
      </c>
      <c r="AX75" s="8" t="s">
        <v>35</v>
      </c>
      <c r="AY75" s="8" t="s">
        <v>35</v>
      </c>
      <c r="AZ75" s="8" t="s">
        <v>35</v>
      </c>
      <c r="BA75" s="8" t="s">
        <v>35</v>
      </c>
      <c r="BB75" s="8"/>
      <c r="BC75" s="15">
        <v>41452.589908023889</v>
      </c>
      <c r="BD75" s="15"/>
      <c r="BE75" s="15">
        <v>41452.595275535088</v>
      </c>
    </row>
    <row r="76" spans="1:57" x14ac:dyDescent="0.25">
      <c r="A76" s="7">
        <v>6.3507970877009075E+17</v>
      </c>
      <c r="B76" s="8" t="s">
        <v>27</v>
      </c>
      <c r="C76" s="8" t="s">
        <v>199</v>
      </c>
      <c r="D76" s="8">
        <v>0.57499999999999996</v>
      </c>
      <c r="E76" s="9" t="s">
        <v>167</v>
      </c>
      <c r="F76" s="8">
        <v>0</v>
      </c>
      <c r="G76" s="8">
        <v>1</v>
      </c>
      <c r="H76" s="10">
        <v>3.4499999999999997</v>
      </c>
      <c r="I76" s="10">
        <v>3.4499999999999997</v>
      </c>
      <c r="J76" s="10">
        <v>1.1499999999999999</v>
      </c>
      <c r="K76" s="10">
        <v>1.7249999999999999</v>
      </c>
      <c r="L76" s="10">
        <v>0.57499999999999996</v>
      </c>
      <c r="M76" s="10">
        <v>0.57499999999999996</v>
      </c>
      <c r="N76" s="10">
        <v>0.57499999999999996</v>
      </c>
      <c r="O76" s="11">
        <v>11.5</v>
      </c>
      <c r="P76" s="12" t="s">
        <v>35</v>
      </c>
      <c r="Q76" s="12" t="s">
        <v>35</v>
      </c>
      <c r="R76" s="12">
        <v>3.4499999999999997</v>
      </c>
      <c r="S76" s="12" t="s">
        <v>35</v>
      </c>
      <c r="T76" s="12">
        <v>4.0249999999999995</v>
      </c>
      <c r="U76" s="12">
        <v>4.0249999999999995</v>
      </c>
      <c r="V76" s="12">
        <v>3.4499999999999997</v>
      </c>
      <c r="W76" s="12">
        <v>3.4499999999999997</v>
      </c>
      <c r="X76" s="12">
        <v>3.4499999999999997</v>
      </c>
      <c r="Y76" s="12">
        <v>1.7249999999999999</v>
      </c>
      <c r="Z76" s="12">
        <v>2.875</v>
      </c>
      <c r="AA76" s="12">
        <v>2.2999999999999998</v>
      </c>
      <c r="AB76" s="12">
        <v>3.4499999999999997</v>
      </c>
      <c r="AC76" s="12">
        <v>3.4499999999999997</v>
      </c>
      <c r="AD76" s="12" t="s">
        <v>35</v>
      </c>
      <c r="AE76" s="12">
        <v>3.4499999999999997</v>
      </c>
      <c r="AF76" s="12" t="s">
        <v>35</v>
      </c>
      <c r="AG76" s="12" t="s">
        <v>35</v>
      </c>
      <c r="AH76" s="12">
        <v>4.0249999999999995</v>
      </c>
      <c r="AI76" s="12">
        <v>2.2999999999999998</v>
      </c>
      <c r="AJ76" s="12" t="s">
        <v>35</v>
      </c>
      <c r="AK76" s="12" t="s">
        <v>35</v>
      </c>
      <c r="AL76" s="12" t="s">
        <v>35</v>
      </c>
      <c r="AM76" s="12" t="s">
        <v>35</v>
      </c>
      <c r="AN76" s="12">
        <v>5.1749999999999998</v>
      </c>
      <c r="AO76" s="12">
        <v>4.5999999999999996</v>
      </c>
      <c r="AP76" s="12">
        <v>1.7249999999999999</v>
      </c>
      <c r="AQ76" s="12" t="s">
        <v>35</v>
      </c>
      <c r="AR76" s="12" t="s">
        <v>35</v>
      </c>
      <c r="AS76" s="12" t="s">
        <v>35</v>
      </c>
      <c r="AT76" s="13">
        <v>0.4586029411764706</v>
      </c>
      <c r="AU76" s="14">
        <v>0.2636966911764706</v>
      </c>
      <c r="AV76" s="9" t="s">
        <v>161</v>
      </c>
      <c r="AW76" s="8" t="s">
        <v>29</v>
      </c>
      <c r="AX76" s="8" t="s">
        <v>87</v>
      </c>
      <c r="AY76" s="8" t="s">
        <v>31</v>
      </c>
      <c r="AZ76" s="8" t="s">
        <v>44</v>
      </c>
      <c r="BA76" s="8" t="s">
        <v>33</v>
      </c>
      <c r="BB76" s="8" t="s">
        <v>162</v>
      </c>
      <c r="BC76" s="15">
        <v>41452.79255797535</v>
      </c>
      <c r="BD76" s="15">
        <v>41452.80102066695</v>
      </c>
      <c r="BE76" s="15">
        <v>41452.80102066695</v>
      </c>
    </row>
    <row r="77" spans="1:57" x14ac:dyDescent="0.25">
      <c r="A77" s="7">
        <v>6.3508968549662246E+17</v>
      </c>
      <c r="B77" s="8" t="s">
        <v>27</v>
      </c>
      <c r="C77" s="8" t="s">
        <v>199</v>
      </c>
      <c r="D77" s="8">
        <v>0.57499999999999996</v>
      </c>
      <c r="E77" s="9" t="s">
        <v>167</v>
      </c>
      <c r="F77" s="8">
        <v>0</v>
      </c>
      <c r="G77" s="8">
        <v>1</v>
      </c>
      <c r="H77" s="10" t="s">
        <v>35</v>
      </c>
      <c r="I77" s="10" t="s">
        <v>35</v>
      </c>
      <c r="J77" s="10" t="s">
        <v>35</v>
      </c>
      <c r="K77" s="10" t="s">
        <v>35</v>
      </c>
      <c r="L77" s="10" t="s">
        <v>35</v>
      </c>
      <c r="M77" s="10" t="s">
        <v>35</v>
      </c>
      <c r="N77" s="10" t="s">
        <v>35</v>
      </c>
      <c r="O77" s="11">
        <v>0</v>
      </c>
      <c r="P77" s="12" t="s">
        <v>35</v>
      </c>
      <c r="Q77" s="12" t="s">
        <v>35</v>
      </c>
      <c r="R77" s="12" t="s">
        <v>35</v>
      </c>
      <c r="S77" s="12" t="s">
        <v>35</v>
      </c>
      <c r="T77" s="12" t="s">
        <v>35</v>
      </c>
      <c r="U77" s="12" t="s">
        <v>35</v>
      </c>
      <c r="V77" s="12" t="s">
        <v>35</v>
      </c>
      <c r="W77" s="12" t="s">
        <v>35</v>
      </c>
      <c r="X77" s="12" t="s">
        <v>35</v>
      </c>
      <c r="Y77" s="12" t="s">
        <v>35</v>
      </c>
      <c r="Z77" s="12" t="s">
        <v>35</v>
      </c>
      <c r="AA77" s="12" t="s">
        <v>35</v>
      </c>
      <c r="AB77" s="12" t="s">
        <v>35</v>
      </c>
      <c r="AC77" s="12" t="s">
        <v>35</v>
      </c>
      <c r="AD77" s="12" t="s">
        <v>35</v>
      </c>
      <c r="AE77" s="12" t="s">
        <v>35</v>
      </c>
      <c r="AF77" s="12" t="s">
        <v>35</v>
      </c>
      <c r="AG77" s="12" t="s">
        <v>35</v>
      </c>
      <c r="AH77" s="12" t="s">
        <v>35</v>
      </c>
      <c r="AI77" s="12" t="s">
        <v>35</v>
      </c>
      <c r="AJ77" s="12" t="s">
        <v>35</v>
      </c>
      <c r="AK77" s="12" t="s">
        <v>35</v>
      </c>
      <c r="AL77" s="12" t="s">
        <v>35</v>
      </c>
      <c r="AM77" s="12" t="s">
        <v>35</v>
      </c>
      <c r="AN77" s="12" t="s">
        <v>35</v>
      </c>
      <c r="AO77" s="12" t="s">
        <v>35</v>
      </c>
      <c r="AP77" s="12" t="s">
        <v>35</v>
      </c>
      <c r="AQ77" s="12" t="s">
        <v>35</v>
      </c>
      <c r="AR77" s="12" t="s">
        <v>35</v>
      </c>
      <c r="AS77" s="12" t="s">
        <v>35</v>
      </c>
      <c r="AT77" s="13" t="s">
        <v>35</v>
      </c>
      <c r="AU77" s="14" t="s">
        <v>35</v>
      </c>
      <c r="AV77" s="9"/>
      <c r="AW77" s="8" t="s">
        <v>35</v>
      </c>
      <c r="AX77" s="8" t="s">
        <v>35</v>
      </c>
      <c r="AY77" s="8" t="s">
        <v>35</v>
      </c>
      <c r="AZ77" s="8" t="s">
        <v>35</v>
      </c>
      <c r="BA77" s="8" t="s">
        <v>35</v>
      </c>
      <c r="BB77" s="8"/>
      <c r="BC77" s="15">
        <v>41464.339695164868</v>
      </c>
      <c r="BD77" s="15"/>
      <c r="BE77" s="15">
        <v>41464.340663233852</v>
      </c>
    </row>
    <row r="78" spans="1:57" x14ac:dyDescent="0.25">
      <c r="A78" s="7">
        <v>6.3508972012513242E+17</v>
      </c>
      <c r="B78" s="8" t="s">
        <v>27</v>
      </c>
      <c r="C78" s="8" t="s">
        <v>199</v>
      </c>
      <c r="D78" s="8">
        <v>0.57499999999999996</v>
      </c>
      <c r="E78" s="9" t="s">
        <v>167</v>
      </c>
      <c r="F78" s="8">
        <v>0</v>
      </c>
      <c r="G78" s="8">
        <v>1</v>
      </c>
      <c r="H78" s="10">
        <v>4.0249999999999995</v>
      </c>
      <c r="I78" s="10">
        <v>4.0249999999999995</v>
      </c>
      <c r="J78" s="10">
        <v>4.0249999999999995</v>
      </c>
      <c r="K78" s="10">
        <v>4.0249999999999995</v>
      </c>
      <c r="L78" s="10">
        <v>4.0249999999999995</v>
      </c>
      <c r="M78" s="10">
        <v>2.875</v>
      </c>
      <c r="N78" s="10">
        <v>2.875</v>
      </c>
      <c r="O78" s="11">
        <v>25.874999999999996</v>
      </c>
      <c r="P78" s="12" t="s">
        <v>35</v>
      </c>
      <c r="Q78" s="12" t="s">
        <v>35</v>
      </c>
      <c r="R78" s="12" t="s">
        <v>35</v>
      </c>
      <c r="S78" s="12" t="s">
        <v>35</v>
      </c>
      <c r="T78" s="12" t="s">
        <v>35</v>
      </c>
      <c r="U78" s="12">
        <v>4.0249999999999995</v>
      </c>
      <c r="V78" s="12" t="s">
        <v>35</v>
      </c>
      <c r="W78" s="12" t="s">
        <v>35</v>
      </c>
      <c r="X78" s="12" t="s">
        <v>35</v>
      </c>
      <c r="Y78" s="12" t="s">
        <v>35</v>
      </c>
      <c r="Z78" s="12">
        <v>3.4499999999999997</v>
      </c>
      <c r="AA78" s="12">
        <v>3.4499999999999997</v>
      </c>
      <c r="AB78" s="12">
        <v>3.4499999999999997</v>
      </c>
      <c r="AC78" s="12" t="s">
        <v>35</v>
      </c>
      <c r="AD78" s="12" t="s">
        <v>35</v>
      </c>
      <c r="AE78" s="12">
        <v>4.0249999999999995</v>
      </c>
      <c r="AF78" s="12" t="s">
        <v>35</v>
      </c>
      <c r="AG78" s="12" t="s">
        <v>35</v>
      </c>
      <c r="AH78" s="12" t="s">
        <v>35</v>
      </c>
      <c r="AI78" s="12" t="s">
        <v>35</v>
      </c>
      <c r="AJ78" s="12" t="s">
        <v>35</v>
      </c>
      <c r="AK78" s="12" t="s">
        <v>35</v>
      </c>
      <c r="AL78" s="12" t="s">
        <v>35</v>
      </c>
      <c r="AM78" s="12" t="s">
        <v>35</v>
      </c>
      <c r="AN78" s="12" t="s">
        <v>35</v>
      </c>
      <c r="AO78" s="12">
        <v>4.5999999999999996</v>
      </c>
      <c r="AP78" s="12" t="s">
        <v>35</v>
      </c>
      <c r="AQ78" s="12" t="s">
        <v>35</v>
      </c>
      <c r="AR78" s="12">
        <v>4.0249999999999995</v>
      </c>
      <c r="AS78" s="12" t="s">
        <v>35</v>
      </c>
      <c r="AT78" s="13">
        <v>0.52875000000000005</v>
      </c>
      <c r="AU78" s="14">
        <v>0.30403125000000003</v>
      </c>
      <c r="AV78" s="9" t="s">
        <v>56</v>
      </c>
      <c r="AW78" s="8" t="s">
        <v>29</v>
      </c>
      <c r="AX78" s="8" t="s">
        <v>39</v>
      </c>
      <c r="AY78" s="8" t="s">
        <v>36</v>
      </c>
      <c r="AZ78" s="8" t="s">
        <v>47</v>
      </c>
      <c r="BA78" s="8" t="s">
        <v>33</v>
      </c>
      <c r="BB78" s="8" t="s">
        <v>57</v>
      </c>
      <c r="BC78" s="15">
        <v>41464.379774458866</v>
      </c>
      <c r="BD78" s="15">
        <v>41464.385382749344</v>
      </c>
      <c r="BE78" s="15">
        <v>41464.385382387663</v>
      </c>
    </row>
    <row r="79" spans="1:57" x14ac:dyDescent="0.25">
      <c r="A79" s="7">
        <v>6.3508972947127885E+17</v>
      </c>
      <c r="B79" s="8" t="s">
        <v>27</v>
      </c>
      <c r="C79" s="8" t="s">
        <v>199</v>
      </c>
      <c r="D79" s="8">
        <v>0.57499999999999996</v>
      </c>
      <c r="E79" s="9" t="s">
        <v>167</v>
      </c>
      <c r="F79" s="8">
        <v>0</v>
      </c>
      <c r="G79" s="8">
        <v>1</v>
      </c>
      <c r="H79" s="10">
        <v>2.875</v>
      </c>
      <c r="I79" s="10">
        <v>4.0249999999999995</v>
      </c>
      <c r="J79" s="10">
        <v>0.57499999999999996</v>
      </c>
      <c r="K79" s="10">
        <v>2.875</v>
      </c>
      <c r="L79" s="10">
        <v>0.57499999999999996</v>
      </c>
      <c r="M79" s="10">
        <v>2.875</v>
      </c>
      <c r="N79" s="10">
        <v>0.57499999999999996</v>
      </c>
      <c r="O79" s="11">
        <v>14.374999999999998</v>
      </c>
      <c r="P79" s="12" t="s">
        <v>35</v>
      </c>
      <c r="Q79" s="12" t="s">
        <v>35</v>
      </c>
      <c r="R79" s="12">
        <v>2.875</v>
      </c>
      <c r="S79" s="12">
        <v>2.875</v>
      </c>
      <c r="T79" s="12">
        <v>3.4499999999999997</v>
      </c>
      <c r="U79" s="12" t="s">
        <v>35</v>
      </c>
      <c r="V79" s="12">
        <v>3.4499999999999997</v>
      </c>
      <c r="W79" s="12" t="s">
        <v>35</v>
      </c>
      <c r="X79" s="12" t="s">
        <v>35</v>
      </c>
      <c r="Y79" s="12">
        <v>4.0249999999999995</v>
      </c>
      <c r="Z79" s="12">
        <v>3.4499999999999997</v>
      </c>
      <c r="AA79" s="12">
        <v>3.4499999999999997</v>
      </c>
      <c r="AB79" s="12">
        <v>3.4499999999999997</v>
      </c>
      <c r="AC79" s="12">
        <v>3.4499999999999997</v>
      </c>
      <c r="AD79" s="12">
        <v>4.0249999999999995</v>
      </c>
      <c r="AE79" s="12" t="s">
        <v>35</v>
      </c>
      <c r="AF79" s="12" t="s">
        <v>35</v>
      </c>
      <c r="AG79" s="12" t="s">
        <v>35</v>
      </c>
      <c r="AH79" s="12">
        <v>4.0249999999999995</v>
      </c>
      <c r="AI79" s="12" t="s">
        <v>35</v>
      </c>
      <c r="AJ79" s="12" t="s">
        <v>35</v>
      </c>
      <c r="AK79" s="12" t="s">
        <v>35</v>
      </c>
      <c r="AL79" s="12" t="s">
        <v>35</v>
      </c>
      <c r="AM79" s="12">
        <v>3.4499999999999997</v>
      </c>
      <c r="AN79" s="12">
        <v>5.1749999999999998</v>
      </c>
      <c r="AO79" s="12">
        <v>3.4499999999999997</v>
      </c>
      <c r="AP79" s="12" t="s">
        <v>35</v>
      </c>
      <c r="AQ79" s="12">
        <v>3.4499999999999997</v>
      </c>
      <c r="AR79" s="12" t="s">
        <v>35</v>
      </c>
      <c r="AS79" s="12">
        <v>3.4499999999999997</v>
      </c>
      <c r="AT79" s="13" t="s">
        <v>35</v>
      </c>
      <c r="AU79" s="14" t="s">
        <v>35</v>
      </c>
      <c r="AV79" s="9" t="s">
        <v>35</v>
      </c>
      <c r="AW79" s="8" t="s">
        <v>53</v>
      </c>
      <c r="AX79" s="8" t="s">
        <v>30</v>
      </c>
      <c r="AY79" s="8" t="s">
        <v>36</v>
      </c>
      <c r="AZ79" s="8" t="s">
        <v>36</v>
      </c>
      <c r="BA79" s="8" t="s">
        <v>33</v>
      </c>
      <c r="BB79" s="8" t="s">
        <v>35</v>
      </c>
      <c r="BC79" s="15">
        <v>41464.390591757969</v>
      </c>
      <c r="BD79" s="15"/>
      <c r="BE79" s="15">
        <v>41464.396937284691</v>
      </c>
    </row>
    <row r="80" spans="1:57" x14ac:dyDescent="0.25">
      <c r="A80" s="7">
        <v>6.3508973517944038E+17</v>
      </c>
      <c r="B80" s="8" t="s">
        <v>27</v>
      </c>
      <c r="C80" s="8" t="s">
        <v>199</v>
      </c>
      <c r="D80" s="8">
        <v>0.57499999999999996</v>
      </c>
      <c r="E80" s="9" t="s">
        <v>167</v>
      </c>
      <c r="F80" s="8">
        <v>0</v>
      </c>
      <c r="G80" s="8">
        <v>1</v>
      </c>
      <c r="H80" s="10" t="s">
        <v>35</v>
      </c>
      <c r="I80" s="10" t="s">
        <v>35</v>
      </c>
      <c r="J80" s="10" t="s">
        <v>35</v>
      </c>
      <c r="K80" s="10" t="s">
        <v>35</v>
      </c>
      <c r="L80" s="10" t="s">
        <v>35</v>
      </c>
      <c r="M80" s="10" t="s">
        <v>35</v>
      </c>
      <c r="N80" s="10" t="s">
        <v>35</v>
      </c>
      <c r="O80" s="11">
        <v>0</v>
      </c>
      <c r="P80" s="12" t="s">
        <v>35</v>
      </c>
      <c r="Q80" s="12" t="s">
        <v>35</v>
      </c>
      <c r="R80" s="12" t="s">
        <v>35</v>
      </c>
      <c r="S80" s="12" t="s">
        <v>35</v>
      </c>
      <c r="T80" s="12" t="s">
        <v>35</v>
      </c>
      <c r="U80" s="12" t="s">
        <v>35</v>
      </c>
      <c r="V80" s="12" t="s">
        <v>35</v>
      </c>
      <c r="W80" s="12" t="s">
        <v>35</v>
      </c>
      <c r="X80" s="12" t="s">
        <v>35</v>
      </c>
      <c r="Y80" s="12" t="s">
        <v>35</v>
      </c>
      <c r="Z80" s="12" t="s">
        <v>35</v>
      </c>
      <c r="AA80" s="12" t="s">
        <v>35</v>
      </c>
      <c r="AB80" s="12" t="s">
        <v>35</v>
      </c>
      <c r="AC80" s="12" t="s">
        <v>35</v>
      </c>
      <c r="AD80" s="12" t="s">
        <v>35</v>
      </c>
      <c r="AE80" s="12" t="s">
        <v>35</v>
      </c>
      <c r="AF80" s="12" t="s">
        <v>35</v>
      </c>
      <c r="AG80" s="12" t="s">
        <v>35</v>
      </c>
      <c r="AH80" s="12" t="s">
        <v>35</v>
      </c>
      <c r="AI80" s="12" t="s">
        <v>35</v>
      </c>
      <c r="AJ80" s="12" t="s">
        <v>35</v>
      </c>
      <c r="AK80" s="12" t="s">
        <v>35</v>
      </c>
      <c r="AL80" s="12" t="s">
        <v>35</v>
      </c>
      <c r="AM80" s="12" t="s">
        <v>35</v>
      </c>
      <c r="AN80" s="12" t="s">
        <v>35</v>
      </c>
      <c r="AO80" s="12" t="s">
        <v>35</v>
      </c>
      <c r="AP80" s="12" t="s">
        <v>35</v>
      </c>
      <c r="AQ80" s="12" t="s">
        <v>35</v>
      </c>
      <c r="AR80" s="12" t="s">
        <v>35</v>
      </c>
      <c r="AS80" s="12" t="s">
        <v>35</v>
      </c>
      <c r="AT80" s="13" t="s">
        <v>35</v>
      </c>
      <c r="AU80" s="14" t="s">
        <v>35</v>
      </c>
      <c r="AV80" s="9"/>
      <c r="AW80" s="8" t="s">
        <v>35</v>
      </c>
      <c r="AX80" s="8" t="s">
        <v>35</v>
      </c>
      <c r="AY80" s="8" t="s">
        <v>35</v>
      </c>
      <c r="AZ80" s="8" t="s">
        <v>35</v>
      </c>
      <c r="BA80" s="8" t="s">
        <v>35</v>
      </c>
      <c r="BB80" s="8"/>
      <c r="BC80" s="15">
        <v>41464.397198426406</v>
      </c>
      <c r="BD80" s="15"/>
      <c r="BE80" s="15">
        <v>41464.398938527243</v>
      </c>
    </row>
    <row r="81" spans="1:57" x14ac:dyDescent="0.25">
      <c r="A81" s="7">
        <v>6.3508980705802547E+17</v>
      </c>
      <c r="B81" s="8" t="s">
        <v>27</v>
      </c>
      <c r="C81" s="8" t="s">
        <v>199</v>
      </c>
      <c r="D81" s="8">
        <v>0.57499999999999996</v>
      </c>
      <c r="E81" s="9" t="s">
        <v>167</v>
      </c>
      <c r="F81" s="8">
        <v>0</v>
      </c>
      <c r="G81" s="8">
        <v>1</v>
      </c>
      <c r="H81" s="10">
        <v>4.5999999999999996</v>
      </c>
      <c r="I81" s="10">
        <v>4.5999999999999996</v>
      </c>
      <c r="J81" s="10">
        <v>3.4499999999999997</v>
      </c>
      <c r="K81" s="10">
        <v>2.875</v>
      </c>
      <c r="L81" s="10">
        <v>2.875</v>
      </c>
      <c r="M81" s="10">
        <v>1.1499999999999999</v>
      </c>
      <c r="N81" s="10">
        <v>0.57499999999999996</v>
      </c>
      <c r="O81" s="11">
        <v>20.125</v>
      </c>
      <c r="P81" s="12" t="s">
        <v>35</v>
      </c>
      <c r="Q81" s="12" t="s">
        <v>35</v>
      </c>
      <c r="R81" s="12" t="s">
        <v>35</v>
      </c>
      <c r="S81" s="12" t="s">
        <v>35</v>
      </c>
      <c r="T81" s="12" t="s">
        <v>35</v>
      </c>
      <c r="U81" s="12" t="s">
        <v>35</v>
      </c>
      <c r="V81" s="12" t="s">
        <v>35</v>
      </c>
      <c r="W81" s="12" t="s">
        <v>35</v>
      </c>
      <c r="X81" s="12" t="s">
        <v>35</v>
      </c>
      <c r="Y81" s="12" t="s">
        <v>35</v>
      </c>
      <c r="Z81" s="12">
        <v>4.5999999999999996</v>
      </c>
      <c r="AA81" s="12">
        <v>4.5999999999999996</v>
      </c>
      <c r="AB81" s="12">
        <v>4.0249999999999995</v>
      </c>
      <c r="AC81" s="12" t="s">
        <v>35</v>
      </c>
      <c r="AD81" s="12" t="s">
        <v>35</v>
      </c>
      <c r="AE81" s="12" t="s">
        <v>35</v>
      </c>
      <c r="AF81" s="12" t="s">
        <v>35</v>
      </c>
      <c r="AG81" s="12" t="s">
        <v>35</v>
      </c>
      <c r="AH81" s="12" t="s">
        <v>35</v>
      </c>
      <c r="AI81" s="12" t="s">
        <v>35</v>
      </c>
      <c r="AJ81" s="12" t="s">
        <v>35</v>
      </c>
      <c r="AK81" s="12" t="s">
        <v>35</v>
      </c>
      <c r="AL81" s="12" t="s">
        <v>35</v>
      </c>
      <c r="AM81" s="12" t="s">
        <v>35</v>
      </c>
      <c r="AN81" s="12" t="s">
        <v>35</v>
      </c>
      <c r="AO81" s="12" t="s">
        <v>35</v>
      </c>
      <c r="AP81" s="12" t="s">
        <v>35</v>
      </c>
      <c r="AQ81" s="12" t="s">
        <v>35</v>
      </c>
      <c r="AR81" s="12" t="s">
        <v>35</v>
      </c>
      <c r="AS81" s="12" t="s">
        <v>35</v>
      </c>
      <c r="AT81" s="13">
        <v>0.60375000000000001</v>
      </c>
      <c r="AU81" s="14">
        <v>0.34715625</v>
      </c>
      <c r="AV81" s="9" t="s">
        <v>58</v>
      </c>
      <c r="AW81" s="8" t="s">
        <v>53</v>
      </c>
      <c r="AX81" s="8" t="s">
        <v>30</v>
      </c>
      <c r="AY81" s="8" t="s">
        <v>31</v>
      </c>
      <c r="AZ81" s="8" t="s">
        <v>44</v>
      </c>
      <c r="BA81" s="8" t="s">
        <v>33</v>
      </c>
      <c r="BB81" s="8" t="s">
        <v>59</v>
      </c>
      <c r="BC81" s="15">
        <v>41464.480391233141</v>
      </c>
      <c r="BD81" s="15">
        <v>41464.485729266438</v>
      </c>
      <c r="BE81" s="15">
        <v>41464.485729266438</v>
      </c>
    </row>
    <row r="82" spans="1:57" x14ac:dyDescent="0.25">
      <c r="A82" s="7">
        <v>6.3509144512706918E+17</v>
      </c>
      <c r="B82" s="8" t="s">
        <v>27</v>
      </c>
      <c r="C82" s="8" t="s">
        <v>199</v>
      </c>
      <c r="D82" s="8">
        <v>0.57499999999999996</v>
      </c>
      <c r="E82" s="9" t="s">
        <v>167</v>
      </c>
      <c r="F82" s="8">
        <v>0</v>
      </c>
      <c r="G82" s="8">
        <v>1</v>
      </c>
      <c r="H82" s="10">
        <v>4.5999999999999996</v>
      </c>
      <c r="I82" s="10">
        <v>4.5999999999999996</v>
      </c>
      <c r="J82" s="10">
        <v>4.0249999999999995</v>
      </c>
      <c r="K82" s="10">
        <v>4.0249999999999995</v>
      </c>
      <c r="L82" s="10">
        <v>3.4499999999999997</v>
      </c>
      <c r="M82" s="10">
        <v>5.1749999999999998</v>
      </c>
      <c r="N82" s="10">
        <v>4.0249999999999995</v>
      </c>
      <c r="O82" s="11">
        <v>29.9</v>
      </c>
      <c r="P82" s="12">
        <v>5.1749999999999998</v>
      </c>
      <c r="Q82" s="12">
        <v>5.1749999999999998</v>
      </c>
      <c r="R82" s="12">
        <v>4.5999999999999996</v>
      </c>
      <c r="S82" s="12">
        <v>5.1749999999999998</v>
      </c>
      <c r="T82" s="12">
        <v>4.5999999999999996</v>
      </c>
      <c r="U82" s="12">
        <v>4.5999999999999996</v>
      </c>
      <c r="V82" s="12">
        <v>4.5999999999999996</v>
      </c>
      <c r="W82" s="12">
        <v>4.5999999999999996</v>
      </c>
      <c r="X82" s="12" t="s">
        <v>35</v>
      </c>
      <c r="Y82" s="12">
        <v>4.5999999999999996</v>
      </c>
      <c r="Z82" s="12">
        <v>4.0249999999999995</v>
      </c>
      <c r="AA82" s="12">
        <v>4.0249999999999995</v>
      </c>
      <c r="AB82" s="12" t="s">
        <v>35</v>
      </c>
      <c r="AC82" s="12">
        <v>4.0249999999999995</v>
      </c>
      <c r="AD82" s="12">
        <v>4.5999999999999996</v>
      </c>
      <c r="AE82" s="12" t="s">
        <v>35</v>
      </c>
      <c r="AF82" s="12">
        <v>4.0249999999999995</v>
      </c>
      <c r="AG82" s="12">
        <v>4.0249999999999995</v>
      </c>
      <c r="AH82" s="12">
        <v>3.4499999999999997</v>
      </c>
      <c r="AI82" s="12">
        <v>4.5999999999999996</v>
      </c>
      <c r="AJ82" s="12">
        <v>3.4499999999999997</v>
      </c>
      <c r="AK82" s="12">
        <v>4.5999999999999996</v>
      </c>
      <c r="AL82" s="12">
        <v>4.5999999999999996</v>
      </c>
      <c r="AM82" s="12">
        <v>4.5999999999999996</v>
      </c>
      <c r="AN82" s="12">
        <v>4.5999999999999996</v>
      </c>
      <c r="AO82" s="12" t="s">
        <v>35</v>
      </c>
      <c r="AP82" s="12" t="s">
        <v>35</v>
      </c>
      <c r="AQ82" s="12">
        <v>4.5999999999999996</v>
      </c>
      <c r="AR82" s="12">
        <v>4.5999999999999996</v>
      </c>
      <c r="AS82" s="12">
        <v>4.5999999999999996</v>
      </c>
      <c r="AT82" s="13">
        <v>0.61418367346938785</v>
      </c>
      <c r="AU82" s="14">
        <v>0.353155612244898</v>
      </c>
      <c r="AV82" s="9" t="s">
        <v>62</v>
      </c>
      <c r="AW82" s="8" t="s">
        <v>53</v>
      </c>
      <c r="AX82" s="8" t="s">
        <v>39</v>
      </c>
      <c r="AY82" s="8" t="s">
        <v>36</v>
      </c>
      <c r="AZ82" s="8" t="s">
        <v>36</v>
      </c>
      <c r="BA82" s="8" t="s">
        <v>63</v>
      </c>
      <c r="BB82" s="8" t="s">
        <v>64</v>
      </c>
      <c r="BC82" s="15">
        <v>41466.37630447821</v>
      </c>
      <c r="BD82" s="15">
        <v>41466.38317699037</v>
      </c>
      <c r="BE82" s="15">
        <v>41466.38317699037</v>
      </c>
    </row>
    <row r="83" spans="1:57" x14ac:dyDescent="0.25">
      <c r="A83" s="7">
        <v>6.350733725812256E+17</v>
      </c>
      <c r="B83" s="8" t="s">
        <v>27</v>
      </c>
      <c r="C83" s="8" t="s">
        <v>199</v>
      </c>
      <c r="D83" s="8">
        <v>0.57499999999999996</v>
      </c>
      <c r="E83" s="9" t="s">
        <v>168</v>
      </c>
      <c r="F83" s="8">
        <v>0</v>
      </c>
      <c r="G83" s="8">
        <v>1</v>
      </c>
      <c r="H83" s="10">
        <v>2.875</v>
      </c>
      <c r="I83" s="10">
        <v>2.875</v>
      </c>
      <c r="J83" s="10">
        <v>2.875</v>
      </c>
      <c r="K83" s="10">
        <v>2.875</v>
      </c>
      <c r="L83" s="10">
        <v>2.875</v>
      </c>
      <c r="M83" s="10">
        <v>2.875</v>
      </c>
      <c r="N83" s="10">
        <v>2.875</v>
      </c>
      <c r="O83" s="11">
        <v>20.125</v>
      </c>
      <c r="P83" s="12">
        <v>2.875</v>
      </c>
      <c r="Q83" s="12">
        <v>2.875</v>
      </c>
      <c r="R83" s="12">
        <v>2.875</v>
      </c>
      <c r="S83" s="12">
        <v>2.875</v>
      </c>
      <c r="T83" s="12">
        <v>2.875</v>
      </c>
      <c r="U83" s="12">
        <v>2.875</v>
      </c>
      <c r="V83" s="12">
        <v>2.875</v>
      </c>
      <c r="W83" s="12">
        <v>2.875</v>
      </c>
      <c r="X83" s="12">
        <v>2.875</v>
      </c>
      <c r="Y83" s="12">
        <v>2.875</v>
      </c>
      <c r="Z83" s="12">
        <v>2.875</v>
      </c>
      <c r="AA83" s="12">
        <v>2.875</v>
      </c>
      <c r="AB83" s="12">
        <v>2.875</v>
      </c>
      <c r="AC83" s="12">
        <v>2.875</v>
      </c>
      <c r="AD83" s="12">
        <v>2.875</v>
      </c>
      <c r="AE83" s="12">
        <v>2.875</v>
      </c>
      <c r="AF83" s="12">
        <v>2.875</v>
      </c>
      <c r="AG83" s="12">
        <v>2.875</v>
      </c>
      <c r="AH83" s="12">
        <v>2.875</v>
      </c>
      <c r="AI83" s="12">
        <v>2.875</v>
      </c>
      <c r="AJ83" s="12">
        <v>2.875</v>
      </c>
      <c r="AK83" s="12">
        <v>2.875</v>
      </c>
      <c r="AL83" s="12">
        <v>2.875</v>
      </c>
      <c r="AM83" s="12">
        <v>2.875</v>
      </c>
      <c r="AN83" s="12">
        <v>2.875</v>
      </c>
      <c r="AO83" s="12">
        <v>2.875</v>
      </c>
      <c r="AP83" s="12">
        <v>2.875</v>
      </c>
      <c r="AQ83" s="12">
        <v>2.875</v>
      </c>
      <c r="AR83" s="12">
        <v>2.875</v>
      </c>
      <c r="AS83" s="12">
        <v>2.875</v>
      </c>
      <c r="AT83" s="13">
        <v>0.39555084745762714</v>
      </c>
      <c r="AU83" s="14">
        <v>0.22744173728813558</v>
      </c>
      <c r="AV83" s="9"/>
      <c r="AW83" s="8" t="s">
        <v>29</v>
      </c>
      <c r="AX83" s="8" t="s">
        <v>39</v>
      </c>
      <c r="AY83" s="8" t="s">
        <v>36</v>
      </c>
      <c r="AZ83" s="8" t="s">
        <v>47</v>
      </c>
      <c r="BA83" s="8" t="s">
        <v>63</v>
      </c>
      <c r="BB83" s="8" t="s">
        <v>108</v>
      </c>
      <c r="BC83" s="15">
        <v>41445.45900604815</v>
      </c>
      <c r="BD83" s="15">
        <v>41445.483497669011</v>
      </c>
      <c r="BE83" s="15">
        <v>41445.483497669011</v>
      </c>
    </row>
    <row r="84" spans="1:57" x14ac:dyDescent="0.25">
      <c r="A84" s="7">
        <v>6.350735006901705E+17</v>
      </c>
      <c r="B84" s="8" t="s">
        <v>27</v>
      </c>
      <c r="C84" s="8" t="s">
        <v>199</v>
      </c>
      <c r="D84" s="8">
        <v>0.57499999999999996</v>
      </c>
      <c r="E84" s="9" t="s">
        <v>168</v>
      </c>
      <c r="F84" s="8">
        <v>0</v>
      </c>
      <c r="G84" s="8">
        <v>1</v>
      </c>
      <c r="H84" s="10">
        <v>5.1749999999999998</v>
      </c>
      <c r="I84" s="10">
        <v>5.1749999999999998</v>
      </c>
      <c r="J84" s="10">
        <v>2.875</v>
      </c>
      <c r="K84" s="10">
        <v>2.875</v>
      </c>
      <c r="L84" s="10">
        <v>5.1749999999999998</v>
      </c>
      <c r="M84" s="10">
        <v>4.0249999999999995</v>
      </c>
      <c r="N84" s="10">
        <v>3.4499999999999997</v>
      </c>
      <c r="O84" s="11">
        <v>28.749999999999996</v>
      </c>
      <c r="P84" s="12" t="s">
        <v>35</v>
      </c>
      <c r="Q84" s="12">
        <v>5.1749999999999998</v>
      </c>
      <c r="R84" s="12">
        <v>4.5999999999999996</v>
      </c>
      <c r="S84" s="12">
        <v>3.4499999999999997</v>
      </c>
      <c r="T84" s="12">
        <v>4.5999999999999996</v>
      </c>
      <c r="U84" s="12">
        <v>4.0249999999999995</v>
      </c>
      <c r="V84" s="12">
        <v>5.1749999999999998</v>
      </c>
      <c r="W84" s="12">
        <v>4.5999999999999996</v>
      </c>
      <c r="X84" s="12" t="s">
        <v>35</v>
      </c>
      <c r="Y84" s="12">
        <v>3.4499999999999997</v>
      </c>
      <c r="Z84" s="12">
        <v>4.5999999999999996</v>
      </c>
      <c r="AA84" s="12">
        <v>5.1749999999999998</v>
      </c>
      <c r="AB84" s="12">
        <v>4.5999999999999996</v>
      </c>
      <c r="AC84" s="12">
        <v>5.1749999999999998</v>
      </c>
      <c r="AD84" s="12" t="s">
        <v>35</v>
      </c>
      <c r="AE84" s="12">
        <v>5.1749999999999998</v>
      </c>
      <c r="AF84" s="12">
        <v>4.0249999999999995</v>
      </c>
      <c r="AG84" s="12">
        <v>4.5999999999999996</v>
      </c>
      <c r="AH84" s="12">
        <v>2.875</v>
      </c>
      <c r="AI84" s="12">
        <v>4.0249999999999995</v>
      </c>
      <c r="AJ84" s="12">
        <v>4.5999999999999996</v>
      </c>
      <c r="AK84" s="12">
        <v>5.1749999999999998</v>
      </c>
      <c r="AL84" s="12">
        <v>4.0249999999999995</v>
      </c>
      <c r="AM84" s="12">
        <v>4.0249999999999995</v>
      </c>
      <c r="AN84" s="12">
        <v>5.1749999999999998</v>
      </c>
      <c r="AO84" s="12">
        <v>5.1749999999999998</v>
      </c>
      <c r="AP84" s="12" t="s">
        <v>35</v>
      </c>
      <c r="AQ84" s="12">
        <v>3.4499999999999997</v>
      </c>
      <c r="AR84" s="12">
        <v>4.5999999999999996</v>
      </c>
      <c r="AS84" s="12">
        <v>4.0249999999999995</v>
      </c>
      <c r="AT84" s="13">
        <v>0.61284313725490203</v>
      </c>
      <c r="AU84" s="14">
        <v>0.35238480392156862</v>
      </c>
      <c r="AV84" s="9"/>
      <c r="AW84" s="8" t="s">
        <v>29</v>
      </c>
      <c r="AX84" s="8" t="s">
        <v>30</v>
      </c>
      <c r="AY84" s="8" t="s">
        <v>54</v>
      </c>
      <c r="AZ84" s="8" t="s">
        <v>47</v>
      </c>
      <c r="BA84" s="8" t="s">
        <v>33</v>
      </c>
      <c r="BB84" s="8" t="s">
        <v>109</v>
      </c>
      <c r="BC84" s="15">
        <v>41445.607280289922</v>
      </c>
      <c r="BD84" s="15">
        <v>41445.612841337053</v>
      </c>
      <c r="BE84" s="15">
        <v>41445.612841337053</v>
      </c>
    </row>
    <row r="85" spans="1:57" x14ac:dyDescent="0.25">
      <c r="A85" s="7">
        <v>6.350743552931008E+17</v>
      </c>
      <c r="B85" s="8" t="s">
        <v>27</v>
      </c>
      <c r="C85" s="8" t="s">
        <v>199</v>
      </c>
      <c r="D85" s="8">
        <v>0.57499999999999996</v>
      </c>
      <c r="E85" s="9" t="s">
        <v>168</v>
      </c>
      <c r="F85" s="8">
        <v>0</v>
      </c>
      <c r="G85" s="8">
        <v>1</v>
      </c>
      <c r="H85" s="10">
        <v>4.5999999999999996</v>
      </c>
      <c r="I85" s="10">
        <v>5.1749999999999998</v>
      </c>
      <c r="J85" s="10">
        <v>5.1749999999999998</v>
      </c>
      <c r="K85" s="10">
        <v>4.0249999999999995</v>
      </c>
      <c r="L85" s="10">
        <v>4.5999999999999996</v>
      </c>
      <c r="M85" s="10">
        <v>5.75</v>
      </c>
      <c r="N85" s="10">
        <v>5.75</v>
      </c>
      <c r="O85" s="11">
        <v>35.074999999999996</v>
      </c>
      <c r="P85" s="12">
        <v>4.5999999999999996</v>
      </c>
      <c r="Q85" s="12">
        <v>4.0249999999999995</v>
      </c>
      <c r="R85" s="12">
        <v>4.0249999999999995</v>
      </c>
      <c r="S85" s="12">
        <v>4.5999999999999996</v>
      </c>
      <c r="T85" s="12">
        <v>4.5999999999999996</v>
      </c>
      <c r="U85" s="12">
        <v>5.1749999999999998</v>
      </c>
      <c r="V85" s="12">
        <v>3.4499999999999997</v>
      </c>
      <c r="W85" s="12" t="s">
        <v>35</v>
      </c>
      <c r="X85" s="12" t="s">
        <v>35</v>
      </c>
      <c r="Y85" s="12" t="s">
        <v>35</v>
      </c>
      <c r="Z85" s="12">
        <v>5.75</v>
      </c>
      <c r="AA85" s="12">
        <v>5.75</v>
      </c>
      <c r="AB85" s="12">
        <v>5.1749999999999998</v>
      </c>
      <c r="AC85" s="12" t="s">
        <v>35</v>
      </c>
      <c r="AD85" s="12">
        <v>4.5999999999999996</v>
      </c>
      <c r="AE85" s="12" t="s">
        <v>35</v>
      </c>
      <c r="AF85" s="12" t="s">
        <v>35</v>
      </c>
      <c r="AG85" s="12" t="s">
        <v>35</v>
      </c>
      <c r="AH85" s="12">
        <v>3.4499999999999997</v>
      </c>
      <c r="AI85" s="12" t="s">
        <v>35</v>
      </c>
      <c r="AJ85" s="12" t="s">
        <v>35</v>
      </c>
      <c r="AK85" s="12">
        <v>4.5999999999999996</v>
      </c>
      <c r="AL85" s="12">
        <v>4.5999999999999996</v>
      </c>
      <c r="AM85" s="12">
        <v>4.5999999999999996</v>
      </c>
      <c r="AN85" s="12">
        <v>4.5999999999999996</v>
      </c>
      <c r="AO85" s="12" t="s">
        <v>35</v>
      </c>
      <c r="AP85" s="12" t="s">
        <v>35</v>
      </c>
      <c r="AQ85" s="12" t="s">
        <v>35</v>
      </c>
      <c r="AR85" s="12" t="s">
        <v>35</v>
      </c>
      <c r="AS85" s="12" t="s">
        <v>35</v>
      </c>
      <c r="AT85" s="13">
        <v>0.62999999999999989</v>
      </c>
      <c r="AU85" s="14">
        <v>0.36224999999999991</v>
      </c>
      <c r="AV85" s="9"/>
      <c r="AW85" s="8" t="s">
        <v>29</v>
      </c>
      <c r="AX85" s="8" t="s">
        <v>39</v>
      </c>
      <c r="AY85" s="8" t="s">
        <v>31</v>
      </c>
      <c r="AZ85" s="8" t="s">
        <v>44</v>
      </c>
      <c r="BA85" s="8" t="s">
        <v>63</v>
      </c>
      <c r="BB85" s="8" t="s">
        <v>110</v>
      </c>
      <c r="BC85" s="15">
        <v>41446.596404051852</v>
      </c>
      <c r="BD85" s="15">
        <v>41446.609011212189</v>
      </c>
      <c r="BE85" s="15">
        <v>41446.609011212189</v>
      </c>
    </row>
    <row r="86" spans="1:57" x14ac:dyDescent="0.25">
      <c r="A86" s="7">
        <v>6.3507759734561869E+17</v>
      </c>
      <c r="B86" s="8" t="s">
        <v>27</v>
      </c>
      <c r="C86" s="8" t="s">
        <v>199</v>
      </c>
      <c r="D86" s="8">
        <v>0.57499999999999996</v>
      </c>
      <c r="E86" s="9" t="s">
        <v>168</v>
      </c>
      <c r="F86" s="8">
        <v>0</v>
      </c>
      <c r="G86" s="8">
        <v>1</v>
      </c>
      <c r="H86" s="10" t="s">
        <v>35</v>
      </c>
      <c r="I86" s="10" t="s">
        <v>35</v>
      </c>
      <c r="J86" s="10" t="s">
        <v>35</v>
      </c>
      <c r="K86" s="10" t="s">
        <v>35</v>
      </c>
      <c r="L86" s="10" t="s">
        <v>35</v>
      </c>
      <c r="M86" s="10" t="s">
        <v>35</v>
      </c>
      <c r="N86" s="10" t="s">
        <v>35</v>
      </c>
      <c r="O86" s="11">
        <v>0</v>
      </c>
      <c r="P86" s="12" t="s">
        <v>35</v>
      </c>
      <c r="Q86" s="12" t="s">
        <v>35</v>
      </c>
      <c r="R86" s="12" t="s">
        <v>35</v>
      </c>
      <c r="S86" s="12" t="s">
        <v>35</v>
      </c>
      <c r="T86" s="12" t="s">
        <v>35</v>
      </c>
      <c r="U86" s="12" t="s">
        <v>35</v>
      </c>
      <c r="V86" s="12" t="s">
        <v>35</v>
      </c>
      <c r="W86" s="12" t="s">
        <v>35</v>
      </c>
      <c r="X86" s="12" t="s">
        <v>35</v>
      </c>
      <c r="Y86" s="12" t="s">
        <v>35</v>
      </c>
      <c r="Z86" s="12" t="s">
        <v>35</v>
      </c>
      <c r="AA86" s="12" t="s">
        <v>35</v>
      </c>
      <c r="AB86" s="12" t="s">
        <v>35</v>
      </c>
      <c r="AC86" s="12" t="s">
        <v>35</v>
      </c>
      <c r="AD86" s="12" t="s">
        <v>35</v>
      </c>
      <c r="AE86" s="12" t="s">
        <v>35</v>
      </c>
      <c r="AF86" s="12" t="s">
        <v>35</v>
      </c>
      <c r="AG86" s="12" t="s">
        <v>35</v>
      </c>
      <c r="AH86" s="12" t="s">
        <v>35</v>
      </c>
      <c r="AI86" s="12" t="s">
        <v>35</v>
      </c>
      <c r="AJ86" s="12" t="s">
        <v>35</v>
      </c>
      <c r="AK86" s="12" t="s">
        <v>35</v>
      </c>
      <c r="AL86" s="12" t="s">
        <v>35</v>
      </c>
      <c r="AM86" s="12" t="s">
        <v>35</v>
      </c>
      <c r="AN86" s="12" t="s">
        <v>35</v>
      </c>
      <c r="AO86" s="12" t="s">
        <v>35</v>
      </c>
      <c r="AP86" s="12" t="s">
        <v>35</v>
      </c>
      <c r="AQ86" s="12" t="s">
        <v>35</v>
      </c>
      <c r="AR86" s="12" t="s">
        <v>35</v>
      </c>
      <c r="AS86" s="12" t="s">
        <v>35</v>
      </c>
      <c r="AT86" s="13" t="s">
        <v>35</v>
      </c>
      <c r="AU86" s="14" t="s">
        <v>35</v>
      </c>
      <c r="AV86" s="9"/>
      <c r="AW86" s="8" t="s">
        <v>35</v>
      </c>
      <c r="AX86" s="8" t="s">
        <v>35</v>
      </c>
      <c r="AY86" s="8" t="s">
        <v>35</v>
      </c>
      <c r="AZ86" s="8" t="s">
        <v>35</v>
      </c>
      <c r="BA86" s="8" t="s">
        <v>35</v>
      </c>
      <c r="BB86" s="8"/>
      <c r="BC86" s="15">
        <v>41450.348779651329</v>
      </c>
      <c r="BD86" s="15"/>
      <c r="BE86" s="15">
        <v>41450.349888961086</v>
      </c>
    </row>
    <row r="87" spans="1:57" x14ac:dyDescent="0.25">
      <c r="A87" s="7">
        <v>6.3507759760515162E+17</v>
      </c>
      <c r="B87" s="8" t="s">
        <v>27</v>
      </c>
      <c r="C87" s="8" t="s">
        <v>199</v>
      </c>
      <c r="D87" s="8">
        <v>0.57499999999999996</v>
      </c>
      <c r="E87" s="9" t="s">
        <v>168</v>
      </c>
      <c r="F87" s="8">
        <v>0</v>
      </c>
      <c r="G87" s="8">
        <v>1</v>
      </c>
      <c r="H87" s="10" t="s">
        <v>35</v>
      </c>
      <c r="I87" s="10" t="s">
        <v>35</v>
      </c>
      <c r="J87" s="10" t="s">
        <v>35</v>
      </c>
      <c r="K87" s="10" t="s">
        <v>35</v>
      </c>
      <c r="L87" s="10" t="s">
        <v>35</v>
      </c>
      <c r="M87" s="10" t="s">
        <v>35</v>
      </c>
      <c r="N87" s="10" t="s">
        <v>35</v>
      </c>
      <c r="O87" s="11">
        <v>0</v>
      </c>
      <c r="P87" s="12" t="s">
        <v>35</v>
      </c>
      <c r="Q87" s="12" t="s">
        <v>35</v>
      </c>
      <c r="R87" s="12" t="s">
        <v>35</v>
      </c>
      <c r="S87" s="12" t="s">
        <v>35</v>
      </c>
      <c r="T87" s="12" t="s">
        <v>35</v>
      </c>
      <c r="U87" s="12" t="s">
        <v>35</v>
      </c>
      <c r="V87" s="12" t="s">
        <v>35</v>
      </c>
      <c r="W87" s="12" t="s">
        <v>35</v>
      </c>
      <c r="X87" s="12" t="s">
        <v>35</v>
      </c>
      <c r="Y87" s="12" t="s">
        <v>35</v>
      </c>
      <c r="Z87" s="12" t="s">
        <v>35</v>
      </c>
      <c r="AA87" s="12" t="s">
        <v>35</v>
      </c>
      <c r="AB87" s="12" t="s">
        <v>35</v>
      </c>
      <c r="AC87" s="12" t="s">
        <v>35</v>
      </c>
      <c r="AD87" s="12" t="s">
        <v>35</v>
      </c>
      <c r="AE87" s="12" t="s">
        <v>35</v>
      </c>
      <c r="AF87" s="12" t="s">
        <v>35</v>
      </c>
      <c r="AG87" s="12" t="s">
        <v>35</v>
      </c>
      <c r="AH87" s="12" t="s">
        <v>35</v>
      </c>
      <c r="AI87" s="12" t="s">
        <v>35</v>
      </c>
      <c r="AJ87" s="12" t="s">
        <v>35</v>
      </c>
      <c r="AK87" s="12" t="s">
        <v>35</v>
      </c>
      <c r="AL87" s="12" t="s">
        <v>35</v>
      </c>
      <c r="AM87" s="12" t="s">
        <v>35</v>
      </c>
      <c r="AN87" s="12" t="s">
        <v>35</v>
      </c>
      <c r="AO87" s="12" t="s">
        <v>35</v>
      </c>
      <c r="AP87" s="12" t="s">
        <v>35</v>
      </c>
      <c r="AQ87" s="12" t="s">
        <v>35</v>
      </c>
      <c r="AR87" s="12" t="s">
        <v>35</v>
      </c>
      <c r="AS87" s="12" t="s">
        <v>35</v>
      </c>
      <c r="AT87" s="13" t="s">
        <v>35</v>
      </c>
      <c r="AU87" s="14" t="s">
        <v>35</v>
      </c>
      <c r="AV87" s="9"/>
      <c r="AW87" s="8" t="s">
        <v>35</v>
      </c>
      <c r="AX87" s="8" t="s">
        <v>35</v>
      </c>
      <c r="AY87" s="8" t="s">
        <v>35</v>
      </c>
      <c r="AZ87" s="8" t="s">
        <v>35</v>
      </c>
      <c r="BA87" s="8" t="s">
        <v>35</v>
      </c>
      <c r="BB87" s="8"/>
      <c r="BC87" s="15">
        <v>41450.349080036634</v>
      </c>
      <c r="BD87" s="15"/>
      <c r="BE87" s="15">
        <v>41450.351077662272</v>
      </c>
    </row>
    <row r="88" spans="1:57" x14ac:dyDescent="0.25">
      <c r="A88" s="7">
        <v>6.3507761709035878E+17</v>
      </c>
      <c r="B88" s="8" t="s">
        <v>27</v>
      </c>
      <c r="C88" s="8" t="s">
        <v>199</v>
      </c>
      <c r="D88" s="8">
        <v>0.57499999999999996</v>
      </c>
      <c r="E88" s="9" t="s">
        <v>168</v>
      </c>
      <c r="F88" s="8">
        <v>0</v>
      </c>
      <c r="G88" s="8">
        <v>1</v>
      </c>
      <c r="H88" s="10" t="s">
        <v>35</v>
      </c>
      <c r="I88" s="10" t="s">
        <v>35</v>
      </c>
      <c r="J88" s="10" t="s">
        <v>35</v>
      </c>
      <c r="K88" s="10" t="s">
        <v>35</v>
      </c>
      <c r="L88" s="10" t="s">
        <v>35</v>
      </c>
      <c r="M88" s="10" t="s">
        <v>35</v>
      </c>
      <c r="N88" s="10" t="s">
        <v>35</v>
      </c>
      <c r="O88" s="11">
        <v>0</v>
      </c>
      <c r="P88" s="12" t="s">
        <v>35</v>
      </c>
      <c r="Q88" s="12" t="s">
        <v>35</v>
      </c>
      <c r="R88" s="12" t="s">
        <v>35</v>
      </c>
      <c r="S88" s="12" t="s">
        <v>35</v>
      </c>
      <c r="T88" s="12" t="s">
        <v>35</v>
      </c>
      <c r="U88" s="12" t="s">
        <v>35</v>
      </c>
      <c r="V88" s="12" t="s">
        <v>35</v>
      </c>
      <c r="W88" s="12" t="s">
        <v>35</v>
      </c>
      <c r="X88" s="12" t="s">
        <v>35</v>
      </c>
      <c r="Y88" s="12" t="s">
        <v>35</v>
      </c>
      <c r="Z88" s="12" t="s">
        <v>35</v>
      </c>
      <c r="AA88" s="12" t="s">
        <v>35</v>
      </c>
      <c r="AB88" s="12" t="s">
        <v>35</v>
      </c>
      <c r="AC88" s="12" t="s">
        <v>35</v>
      </c>
      <c r="AD88" s="12" t="s">
        <v>35</v>
      </c>
      <c r="AE88" s="12" t="s">
        <v>35</v>
      </c>
      <c r="AF88" s="12" t="s">
        <v>35</v>
      </c>
      <c r="AG88" s="12" t="s">
        <v>35</v>
      </c>
      <c r="AH88" s="12" t="s">
        <v>35</v>
      </c>
      <c r="AI88" s="12" t="s">
        <v>35</v>
      </c>
      <c r="AJ88" s="12" t="s">
        <v>35</v>
      </c>
      <c r="AK88" s="12" t="s">
        <v>35</v>
      </c>
      <c r="AL88" s="12" t="s">
        <v>35</v>
      </c>
      <c r="AM88" s="12" t="s">
        <v>35</v>
      </c>
      <c r="AN88" s="12" t="s">
        <v>35</v>
      </c>
      <c r="AO88" s="12" t="s">
        <v>35</v>
      </c>
      <c r="AP88" s="12" t="s">
        <v>35</v>
      </c>
      <c r="AQ88" s="12" t="s">
        <v>35</v>
      </c>
      <c r="AR88" s="12" t="s">
        <v>35</v>
      </c>
      <c r="AS88" s="12" t="s">
        <v>35</v>
      </c>
      <c r="AT88" s="13" t="s">
        <v>35</v>
      </c>
      <c r="AU88" s="14" t="s">
        <v>35</v>
      </c>
      <c r="AV88" s="9"/>
      <c r="AW88" s="8" t="s">
        <v>35</v>
      </c>
      <c r="AX88" s="8" t="s">
        <v>35</v>
      </c>
      <c r="AY88" s="8" t="s">
        <v>35</v>
      </c>
      <c r="AZ88" s="8" t="s">
        <v>35</v>
      </c>
      <c r="BA88" s="8" t="s">
        <v>35</v>
      </c>
      <c r="BB88" s="8"/>
      <c r="BC88" s="15">
        <v>41450.371632359733</v>
      </c>
      <c r="BD88" s="15"/>
      <c r="BE88" s="15">
        <v>41450.372485218861</v>
      </c>
    </row>
    <row r="89" spans="1:57" x14ac:dyDescent="0.25">
      <c r="A89" s="7">
        <v>6.3507763196005901E+17</v>
      </c>
      <c r="B89" s="8" t="s">
        <v>27</v>
      </c>
      <c r="C89" s="8" t="s">
        <v>199</v>
      </c>
      <c r="D89" s="8">
        <v>0.57499999999999996</v>
      </c>
      <c r="E89" s="9" t="s">
        <v>168</v>
      </c>
      <c r="F89" s="8">
        <v>0</v>
      </c>
      <c r="G89" s="8">
        <v>1</v>
      </c>
      <c r="H89" s="10" t="s">
        <v>35</v>
      </c>
      <c r="I89" s="10" t="s">
        <v>35</v>
      </c>
      <c r="J89" s="10" t="s">
        <v>35</v>
      </c>
      <c r="K89" s="10" t="s">
        <v>35</v>
      </c>
      <c r="L89" s="10" t="s">
        <v>35</v>
      </c>
      <c r="M89" s="10" t="s">
        <v>35</v>
      </c>
      <c r="N89" s="10" t="s">
        <v>35</v>
      </c>
      <c r="O89" s="11">
        <v>0</v>
      </c>
      <c r="P89" s="12" t="s">
        <v>35</v>
      </c>
      <c r="Q89" s="12" t="s">
        <v>35</v>
      </c>
      <c r="R89" s="12" t="s">
        <v>35</v>
      </c>
      <c r="S89" s="12" t="s">
        <v>35</v>
      </c>
      <c r="T89" s="12" t="s">
        <v>35</v>
      </c>
      <c r="U89" s="12" t="s">
        <v>35</v>
      </c>
      <c r="V89" s="12" t="s">
        <v>35</v>
      </c>
      <c r="W89" s="12" t="s">
        <v>35</v>
      </c>
      <c r="X89" s="12" t="s">
        <v>35</v>
      </c>
      <c r="Y89" s="12" t="s">
        <v>35</v>
      </c>
      <c r="Z89" s="12" t="s">
        <v>35</v>
      </c>
      <c r="AA89" s="12" t="s">
        <v>35</v>
      </c>
      <c r="AB89" s="12" t="s">
        <v>35</v>
      </c>
      <c r="AC89" s="12" t="s">
        <v>35</v>
      </c>
      <c r="AD89" s="12" t="s">
        <v>35</v>
      </c>
      <c r="AE89" s="12" t="s">
        <v>35</v>
      </c>
      <c r="AF89" s="12" t="s">
        <v>35</v>
      </c>
      <c r="AG89" s="12" t="s">
        <v>35</v>
      </c>
      <c r="AH89" s="12" t="s">
        <v>35</v>
      </c>
      <c r="AI89" s="12" t="s">
        <v>35</v>
      </c>
      <c r="AJ89" s="12" t="s">
        <v>35</v>
      </c>
      <c r="AK89" s="12" t="s">
        <v>35</v>
      </c>
      <c r="AL89" s="12" t="s">
        <v>35</v>
      </c>
      <c r="AM89" s="12" t="s">
        <v>35</v>
      </c>
      <c r="AN89" s="12" t="s">
        <v>35</v>
      </c>
      <c r="AO89" s="12" t="s">
        <v>35</v>
      </c>
      <c r="AP89" s="12" t="s">
        <v>35</v>
      </c>
      <c r="AQ89" s="12" t="s">
        <v>35</v>
      </c>
      <c r="AR89" s="12" t="s">
        <v>35</v>
      </c>
      <c r="AS89" s="12" t="s">
        <v>35</v>
      </c>
      <c r="AT89" s="13" t="s">
        <v>35</v>
      </c>
      <c r="AU89" s="14" t="s">
        <v>35</v>
      </c>
      <c r="AV89" s="9"/>
      <c r="AW89" s="8" t="s">
        <v>35</v>
      </c>
      <c r="AX89" s="8" t="s">
        <v>35</v>
      </c>
      <c r="AY89" s="8" t="s">
        <v>35</v>
      </c>
      <c r="AZ89" s="8" t="s">
        <v>35</v>
      </c>
      <c r="BA89" s="8" t="s">
        <v>35</v>
      </c>
      <c r="BB89" s="8"/>
      <c r="BC89" s="15">
        <v>41450.388842660912</v>
      </c>
      <c r="BD89" s="15"/>
      <c r="BE89" s="15">
        <v>41450.392462294898</v>
      </c>
    </row>
    <row r="90" spans="1:57" x14ac:dyDescent="0.25">
      <c r="A90" s="7">
        <v>6.350776341069687E+17</v>
      </c>
      <c r="B90" s="8" t="s">
        <v>27</v>
      </c>
      <c r="C90" s="8" t="s">
        <v>199</v>
      </c>
      <c r="D90" s="8">
        <v>0.57499999999999996</v>
      </c>
      <c r="E90" s="9" t="s">
        <v>168</v>
      </c>
      <c r="F90" s="8">
        <v>0</v>
      </c>
      <c r="G90" s="8">
        <v>1</v>
      </c>
      <c r="H90" s="10" t="s">
        <v>35</v>
      </c>
      <c r="I90" s="10" t="s">
        <v>35</v>
      </c>
      <c r="J90" s="10" t="s">
        <v>35</v>
      </c>
      <c r="K90" s="10" t="s">
        <v>35</v>
      </c>
      <c r="L90" s="10" t="s">
        <v>35</v>
      </c>
      <c r="M90" s="10" t="s">
        <v>35</v>
      </c>
      <c r="N90" s="10" t="s">
        <v>35</v>
      </c>
      <c r="O90" s="11">
        <v>0</v>
      </c>
      <c r="P90" s="12" t="s">
        <v>35</v>
      </c>
      <c r="Q90" s="12" t="s">
        <v>35</v>
      </c>
      <c r="R90" s="12" t="s">
        <v>35</v>
      </c>
      <c r="S90" s="12" t="s">
        <v>35</v>
      </c>
      <c r="T90" s="12" t="s">
        <v>35</v>
      </c>
      <c r="U90" s="12" t="s">
        <v>35</v>
      </c>
      <c r="V90" s="12" t="s">
        <v>35</v>
      </c>
      <c r="W90" s="12" t="s">
        <v>35</v>
      </c>
      <c r="X90" s="12" t="s">
        <v>35</v>
      </c>
      <c r="Y90" s="12" t="s">
        <v>35</v>
      </c>
      <c r="Z90" s="12" t="s">
        <v>35</v>
      </c>
      <c r="AA90" s="12" t="s">
        <v>35</v>
      </c>
      <c r="AB90" s="12" t="s">
        <v>35</v>
      </c>
      <c r="AC90" s="12" t="s">
        <v>35</v>
      </c>
      <c r="AD90" s="12" t="s">
        <v>35</v>
      </c>
      <c r="AE90" s="12" t="s">
        <v>35</v>
      </c>
      <c r="AF90" s="12" t="s">
        <v>35</v>
      </c>
      <c r="AG90" s="12" t="s">
        <v>35</v>
      </c>
      <c r="AH90" s="12" t="s">
        <v>35</v>
      </c>
      <c r="AI90" s="12" t="s">
        <v>35</v>
      </c>
      <c r="AJ90" s="12" t="s">
        <v>35</v>
      </c>
      <c r="AK90" s="12" t="s">
        <v>35</v>
      </c>
      <c r="AL90" s="12" t="s">
        <v>35</v>
      </c>
      <c r="AM90" s="12" t="s">
        <v>35</v>
      </c>
      <c r="AN90" s="12" t="s">
        <v>35</v>
      </c>
      <c r="AO90" s="12" t="s">
        <v>35</v>
      </c>
      <c r="AP90" s="12" t="s">
        <v>35</v>
      </c>
      <c r="AQ90" s="12" t="s">
        <v>35</v>
      </c>
      <c r="AR90" s="12" t="s">
        <v>35</v>
      </c>
      <c r="AS90" s="12" t="s">
        <v>35</v>
      </c>
      <c r="AT90" s="13" t="s">
        <v>35</v>
      </c>
      <c r="AU90" s="14" t="s">
        <v>35</v>
      </c>
      <c r="AV90" s="9"/>
      <c r="AW90" s="8" t="s">
        <v>35</v>
      </c>
      <c r="AX90" s="8" t="s">
        <v>35</v>
      </c>
      <c r="AY90" s="8" t="s">
        <v>35</v>
      </c>
      <c r="AZ90" s="8" t="s">
        <v>35</v>
      </c>
      <c r="BA90" s="8" t="s">
        <v>35</v>
      </c>
      <c r="BB90" s="8"/>
      <c r="BC90" s="15">
        <v>41450.39132751002</v>
      </c>
      <c r="BD90" s="15"/>
      <c r="BE90" s="15">
        <v>41450.394172001361</v>
      </c>
    </row>
    <row r="91" spans="1:57" x14ac:dyDescent="0.25">
      <c r="A91" s="7">
        <v>6.3507764505342413E+17</v>
      </c>
      <c r="B91" s="8" t="s">
        <v>27</v>
      </c>
      <c r="C91" s="8" t="s">
        <v>199</v>
      </c>
      <c r="D91" s="8">
        <v>0.57499999999999996</v>
      </c>
      <c r="E91" s="9" t="s">
        <v>168</v>
      </c>
      <c r="F91" s="8">
        <v>0</v>
      </c>
      <c r="G91" s="8">
        <v>1</v>
      </c>
      <c r="H91" s="10">
        <v>4.0249999999999995</v>
      </c>
      <c r="I91" s="10">
        <v>5.1749999999999998</v>
      </c>
      <c r="J91" s="10">
        <v>2.875</v>
      </c>
      <c r="K91" s="10">
        <v>3.4499999999999997</v>
      </c>
      <c r="L91" s="10">
        <v>3.4499999999999997</v>
      </c>
      <c r="M91" s="10">
        <v>2.875</v>
      </c>
      <c r="N91" s="10">
        <v>3.4499999999999997</v>
      </c>
      <c r="O91" s="11">
        <v>25.299999999999997</v>
      </c>
      <c r="P91" s="12" t="s">
        <v>35</v>
      </c>
      <c r="Q91" s="12">
        <v>4.5999999999999996</v>
      </c>
      <c r="R91" s="12">
        <v>5.1749999999999998</v>
      </c>
      <c r="S91" s="12">
        <v>4.5999999999999996</v>
      </c>
      <c r="T91" s="12">
        <v>4.5999999999999996</v>
      </c>
      <c r="U91" s="12">
        <v>4.5999999999999996</v>
      </c>
      <c r="V91" s="12">
        <v>5.1749999999999998</v>
      </c>
      <c r="W91" s="12">
        <v>4.0249999999999995</v>
      </c>
      <c r="X91" s="12" t="s">
        <v>35</v>
      </c>
      <c r="Y91" s="12">
        <v>4.5999999999999996</v>
      </c>
      <c r="Z91" s="12">
        <v>4.0249999999999995</v>
      </c>
      <c r="AA91" s="12">
        <v>4.5999999999999996</v>
      </c>
      <c r="AB91" s="12">
        <v>5.1749999999999998</v>
      </c>
      <c r="AC91" s="12">
        <v>4.5999999999999996</v>
      </c>
      <c r="AD91" s="12" t="s">
        <v>35</v>
      </c>
      <c r="AE91" s="12">
        <v>4.0249999999999995</v>
      </c>
      <c r="AF91" s="12">
        <v>4.5999999999999996</v>
      </c>
      <c r="AG91" s="12">
        <v>5.1749999999999998</v>
      </c>
      <c r="AH91" s="12">
        <v>4.0249999999999995</v>
      </c>
      <c r="AI91" s="12">
        <v>4.5999999999999996</v>
      </c>
      <c r="AJ91" s="12">
        <v>4.0249999999999995</v>
      </c>
      <c r="AK91" s="12" t="s">
        <v>35</v>
      </c>
      <c r="AL91" s="12">
        <v>4.0249999999999995</v>
      </c>
      <c r="AM91" s="12">
        <v>4.5999999999999996</v>
      </c>
      <c r="AN91" s="12">
        <v>5.1749999999999998</v>
      </c>
      <c r="AO91" s="12">
        <v>4.5999999999999996</v>
      </c>
      <c r="AP91" s="12">
        <v>3.4499999999999997</v>
      </c>
      <c r="AQ91" s="12">
        <v>4.5999999999999996</v>
      </c>
      <c r="AR91" s="12">
        <v>3.4499999999999997</v>
      </c>
      <c r="AS91" s="12">
        <v>4.5999999999999996</v>
      </c>
      <c r="AT91" s="13">
        <v>0.61789215686274523</v>
      </c>
      <c r="AU91" s="14">
        <v>0.35528799019607848</v>
      </c>
      <c r="AV91" s="9"/>
      <c r="AW91" s="8" t="s">
        <v>29</v>
      </c>
      <c r="AX91" s="8" t="s">
        <v>30</v>
      </c>
      <c r="AY91" s="8" t="s">
        <v>54</v>
      </c>
      <c r="AZ91" s="8" t="s">
        <v>47</v>
      </c>
      <c r="BA91" s="8" t="s">
        <v>33</v>
      </c>
      <c r="BB91" s="8" t="s">
        <v>109</v>
      </c>
      <c r="BC91" s="15">
        <v>41450.403997018606</v>
      </c>
      <c r="BD91" s="15">
        <v>41450.407894974684</v>
      </c>
      <c r="BE91" s="15">
        <v>41450.40789479384</v>
      </c>
    </row>
    <row r="92" spans="1:57" x14ac:dyDescent="0.25">
      <c r="A92" s="7">
        <v>6.3507779010487654E+17</v>
      </c>
      <c r="B92" s="8" t="s">
        <v>27</v>
      </c>
      <c r="C92" s="8" t="s">
        <v>199</v>
      </c>
      <c r="D92" s="8">
        <v>0.57499999999999996</v>
      </c>
      <c r="E92" s="9" t="s">
        <v>168</v>
      </c>
      <c r="F92" s="8">
        <v>0</v>
      </c>
      <c r="G92" s="8">
        <v>1</v>
      </c>
      <c r="H92" s="10">
        <v>2.875</v>
      </c>
      <c r="I92" s="10">
        <v>3.4499999999999997</v>
      </c>
      <c r="J92" s="10">
        <v>2.2999999999999998</v>
      </c>
      <c r="K92" s="10">
        <v>1.1499999999999999</v>
      </c>
      <c r="L92" s="10">
        <v>2.2999999999999998</v>
      </c>
      <c r="M92" s="10">
        <v>3.4499999999999997</v>
      </c>
      <c r="N92" s="10">
        <v>2.2999999999999998</v>
      </c>
      <c r="O92" s="11">
        <v>17.824999999999999</v>
      </c>
      <c r="P92" s="12" t="s">
        <v>35</v>
      </c>
      <c r="Q92" s="12" t="s">
        <v>35</v>
      </c>
      <c r="R92" s="12">
        <v>4.0249999999999995</v>
      </c>
      <c r="S92" s="12" t="s">
        <v>35</v>
      </c>
      <c r="T92" s="12">
        <v>2.2999999999999998</v>
      </c>
      <c r="U92" s="12">
        <v>2.875</v>
      </c>
      <c r="V92" s="12" t="s">
        <v>35</v>
      </c>
      <c r="W92" s="12">
        <v>4.5999999999999996</v>
      </c>
      <c r="X92" s="12">
        <v>4.5999999999999996</v>
      </c>
      <c r="Y92" s="12">
        <v>1.7249999999999999</v>
      </c>
      <c r="Z92" s="12">
        <v>1.7249999999999999</v>
      </c>
      <c r="AA92" s="12">
        <v>1.7249999999999999</v>
      </c>
      <c r="AB92" s="12">
        <v>2.2999999999999998</v>
      </c>
      <c r="AC92" s="12" t="s">
        <v>35</v>
      </c>
      <c r="AD92" s="12">
        <v>4.0249999999999995</v>
      </c>
      <c r="AE92" s="12" t="s">
        <v>35</v>
      </c>
      <c r="AF92" s="12" t="s">
        <v>35</v>
      </c>
      <c r="AG92" s="12" t="s">
        <v>35</v>
      </c>
      <c r="AH92" s="12">
        <v>2.2999999999999998</v>
      </c>
      <c r="AI92" s="12">
        <v>1.1499999999999999</v>
      </c>
      <c r="AJ92" s="12" t="s">
        <v>35</v>
      </c>
      <c r="AK92" s="12">
        <v>4.0249999999999995</v>
      </c>
      <c r="AL92" s="12" t="s">
        <v>35</v>
      </c>
      <c r="AM92" s="12">
        <v>4.5999999999999996</v>
      </c>
      <c r="AN92" s="12">
        <v>5.1749999999999998</v>
      </c>
      <c r="AO92" s="12">
        <v>4.0249999999999995</v>
      </c>
      <c r="AP92" s="12" t="s">
        <v>35</v>
      </c>
      <c r="AQ92" s="12" t="s">
        <v>35</v>
      </c>
      <c r="AR92" s="12">
        <v>4.0249999999999995</v>
      </c>
      <c r="AS92" s="12">
        <v>4.5999999999999996</v>
      </c>
      <c r="AT92" s="13">
        <v>0.4548571428571429</v>
      </c>
      <c r="AU92" s="14">
        <v>0.26154285714285713</v>
      </c>
      <c r="AV92" s="9"/>
      <c r="AW92" s="8" t="s">
        <v>29</v>
      </c>
      <c r="AX92" s="8" t="s">
        <v>30</v>
      </c>
      <c r="AY92" s="8" t="s">
        <v>36</v>
      </c>
      <c r="AZ92" s="8" t="s">
        <v>36</v>
      </c>
      <c r="BA92" s="8" t="s">
        <v>33</v>
      </c>
      <c r="BB92" s="8" t="s">
        <v>37</v>
      </c>
      <c r="BC92" s="15">
        <v>41450.571880644107</v>
      </c>
      <c r="BD92" s="15">
        <v>41450.579795451667</v>
      </c>
      <c r="BE92" s="15">
        <v>41450.579795089987</v>
      </c>
    </row>
    <row r="93" spans="1:57" x14ac:dyDescent="0.25">
      <c r="A93" s="7">
        <v>6.3507932531826688E+17</v>
      </c>
      <c r="B93" s="8" t="s">
        <v>27</v>
      </c>
      <c r="C93" s="8" t="s">
        <v>199</v>
      </c>
      <c r="D93" s="8">
        <v>0.57499999999999996</v>
      </c>
      <c r="E93" s="9" t="s">
        <v>168</v>
      </c>
      <c r="F93" s="8">
        <v>0</v>
      </c>
      <c r="G93" s="8">
        <v>1</v>
      </c>
      <c r="H93" s="10" t="s">
        <v>35</v>
      </c>
      <c r="I93" s="10" t="s">
        <v>35</v>
      </c>
      <c r="J93" s="10" t="s">
        <v>35</v>
      </c>
      <c r="K93" s="10" t="s">
        <v>35</v>
      </c>
      <c r="L93" s="10" t="s">
        <v>35</v>
      </c>
      <c r="M93" s="10" t="s">
        <v>35</v>
      </c>
      <c r="N93" s="10" t="s">
        <v>35</v>
      </c>
      <c r="O93" s="11">
        <v>0</v>
      </c>
      <c r="P93" s="12" t="s">
        <v>35</v>
      </c>
      <c r="Q93" s="12" t="s">
        <v>35</v>
      </c>
      <c r="R93" s="12" t="s">
        <v>35</v>
      </c>
      <c r="S93" s="12" t="s">
        <v>35</v>
      </c>
      <c r="T93" s="12" t="s">
        <v>35</v>
      </c>
      <c r="U93" s="12" t="s">
        <v>35</v>
      </c>
      <c r="V93" s="12" t="s">
        <v>35</v>
      </c>
      <c r="W93" s="12" t="s">
        <v>35</v>
      </c>
      <c r="X93" s="12" t="s">
        <v>35</v>
      </c>
      <c r="Y93" s="12" t="s">
        <v>35</v>
      </c>
      <c r="Z93" s="12" t="s">
        <v>35</v>
      </c>
      <c r="AA93" s="12" t="s">
        <v>35</v>
      </c>
      <c r="AB93" s="12" t="s">
        <v>35</v>
      </c>
      <c r="AC93" s="12" t="s">
        <v>35</v>
      </c>
      <c r="AD93" s="12" t="s">
        <v>35</v>
      </c>
      <c r="AE93" s="12" t="s">
        <v>35</v>
      </c>
      <c r="AF93" s="12" t="s">
        <v>35</v>
      </c>
      <c r="AG93" s="12" t="s">
        <v>35</v>
      </c>
      <c r="AH93" s="12" t="s">
        <v>35</v>
      </c>
      <c r="AI93" s="12" t="s">
        <v>35</v>
      </c>
      <c r="AJ93" s="12" t="s">
        <v>35</v>
      </c>
      <c r="AK93" s="12" t="s">
        <v>35</v>
      </c>
      <c r="AL93" s="12" t="s">
        <v>35</v>
      </c>
      <c r="AM93" s="12" t="s">
        <v>35</v>
      </c>
      <c r="AN93" s="12" t="s">
        <v>35</v>
      </c>
      <c r="AO93" s="12" t="s">
        <v>35</v>
      </c>
      <c r="AP93" s="12" t="s">
        <v>35</v>
      </c>
      <c r="AQ93" s="12" t="s">
        <v>35</v>
      </c>
      <c r="AR93" s="12" t="s">
        <v>35</v>
      </c>
      <c r="AS93" s="12" t="s">
        <v>35</v>
      </c>
      <c r="AT93" s="13" t="s">
        <v>35</v>
      </c>
      <c r="AU93" s="14" t="s">
        <v>35</v>
      </c>
      <c r="AV93" s="9"/>
      <c r="AW93" s="8" t="s">
        <v>35</v>
      </c>
      <c r="AX93" s="8" t="s">
        <v>35</v>
      </c>
      <c r="AY93" s="8" t="s">
        <v>35</v>
      </c>
      <c r="AZ93" s="8" t="s">
        <v>35</v>
      </c>
      <c r="BA93" s="8" t="s">
        <v>35</v>
      </c>
      <c r="BB93" s="8"/>
      <c r="BC93" s="15">
        <v>41452.34874799406</v>
      </c>
      <c r="BD93" s="15"/>
      <c r="BE93" s="15">
        <v>41452.349955503232</v>
      </c>
    </row>
    <row r="94" spans="1:57" x14ac:dyDescent="0.25">
      <c r="A94" s="7">
        <v>6.3507932769725581E+17</v>
      </c>
      <c r="B94" s="8" t="s">
        <v>27</v>
      </c>
      <c r="C94" s="8" t="s">
        <v>199</v>
      </c>
      <c r="D94" s="8">
        <v>0.57499999999999996</v>
      </c>
      <c r="E94" s="9" t="s">
        <v>168</v>
      </c>
      <c r="F94" s="8">
        <v>0</v>
      </c>
      <c r="G94" s="8">
        <v>1</v>
      </c>
      <c r="H94" s="10">
        <v>2.875</v>
      </c>
      <c r="I94" s="10">
        <v>2.2999999999999998</v>
      </c>
      <c r="J94" s="10">
        <v>2.2999999999999998</v>
      </c>
      <c r="K94" s="10">
        <v>0.57499999999999996</v>
      </c>
      <c r="L94" s="10">
        <v>0.57499999999999996</v>
      </c>
      <c r="M94" s="10">
        <v>0.57499999999999996</v>
      </c>
      <c r="N94" s="10">
        <v>0.57499999999999996</v>
      </c>
      <c r="O94" s="11">
        <v>9.7749999999999986</v>
      </c>
      <c r="P94" s="12" t="s">
        <v>35</v>
      </c>
      <c r="Q94" s="12" t="s">
        <v>35</v>
      </c>
      <c r="R94" s="12" t="s">
        <v>35</v>
      </c>
      <c r="S94" s="12" t="s">
        <v>35</v>
      </c>
      <c r="T94" s="12" t="s">
        <v>35</v>
      </c>
      <c r="U94" s="12" t="s">
        <v>35</v>
      </c>
      <c r="V94" s="12" t="s">
        <v>35</v>
      </c>
      <c r="W94" s="12" t="s">
        <v>35</v>
      </c>
      <c r="X94" s="12" t="s">
        <v>35</v>
      </c>
      <c r="Y94" s="12" t="s">
        <v>35</v>
      </c>
      <c r="Z94" s="12" t="s">
        <v>35</v>
      </c>
      <c r="AA94" s="12" t="s">
        <v>35</v>
      </c>
      <c r="AB94" s="12">
        <v>2.875</v>
      </c>
      <c r="AC94" s="12" t="s">
        <v>35</v>
      </c>
      <c r="AD94" s="12" t="s">
        <v>35</v>
      </c>
      <c r="AE94" s="12" t="s">
        <v>35</v>
      </c>
      <c r="AF94" s="12" t="s">
        <v>35</v>
      </c>
      <c r="AG94" s="12" t="s">
        <v>35</v>
      </c>
      <c r="AH94" s="12" t="s">
        <v>35</v>
      </c>
      <c r="AI94" s="12" t="s">
        <v>35</v>
      </c>
      <c r="AJ94" s="12" t="s">
        <v>35</v>
      </c>
      <c r="AK94" s="12" t="s">
        <v>35</v>
      </c>
      <c r="AL94" s="12" t="s">
        <v>35</v>
      </c>
      <c r="AM94" s="12" t="s">
        <v>35</v>
      </c>
      <c r="AN94" s="12" t="s">
        <v>35</v>
      </c>
      <c r="AO94" s="12" t="s">
        <v>35</v>
      </c>
      <c r="AP94" s="12" t="s">
        <v>35</v>
      </c>
      <c r="AQ94" s="12" t="s">
        <v>35</v>
      </c>
      <c r="AR94" s="12" t="s">
        <v>35</v>
      </c>
      <c r="AS94" s="12" t="s">
        <v>35</v>
      </c>
      <c r="AT94" s="13">
        <v>0.39374999999999999</v>
      </c>
      <c r="AU94" s="14">
        <v>0.22640624999999998</v>
      </c>
      <c r="AV94" s="9"/>
      <c r="AW94" s="8" t="s">
        <v>53</v>
      </c>
      <c r="AX94" s="8" t="s">
        <v>30</v>
      </c>
      <c r="AY94" s="8" t="s">
        <v>36</v>
      </c>
      <c r="AZ94" s="8" t="s">
        <v>36</v>
      </c>
      <c r="BA94" s="8" t="s">
        <v>33</v>
      </c>
      <c r="BB94" s="8" t="s">
        <v>113</v>
      </c>
      <c r="BC94" s="15">
        <v>41452.351501453486</v>
      </c>
      <c r="BD94" s="15">
        <v>41452.359734365207</v>
      </c>
      <c r="BE94" s="15">
        <v>41452.359734184356</v>
      </c>
    </row>
    <row r="95" spans="1:57" x14ac:dyDescent="0.25">
      <c r="A95" s="7">
        <v>6.3508301069104205E+17</v>
      </c>
      <c r="B95" s="8" t="s">
        <v>27</v>
      </c>
      <c r="C95" s="8" t="s">
        <v>199</v>
      </c>
      <c r="D95" s="8">
        <v>0.57499999999999996</v>
      </c>
      <c r="E95" s="9" t="s">
        <v>168</v>
      </c>
      <c r="F95" s="8">
        <v>0</v>
      </c>
      <c r="G95" s="8">
        <v>1</v>
      </c>
      <c r="H95" s="10">
        <v>2.875</v>
      </c>
      <c r="I95" s="10">
        <v>5.75</v>
      </c>
      <c r="J95" s="10">
        <v>0.57499999999999996</v>
      </c>
      <c r="K95" s="10">
        <v>2.875</v>
      </c>
      <c r="L95" s="10">
        <v>2.875</v>
      </c>
      <c r="M95" s="10">
        <v>2.875</v>
      </c>
      <c r="N95" s="10">
        <v>2.875</v>
      </c>
      <c r="O95" s="11">
        <v>20.7</v>
      </c>
      <c r="P95" s="12">
        <v>3.4499999999999997</v>
      </c>
      <c r="Q95" s="12" t="s">
        <v>35</v>
      </c>
      <c r="R95" s="12">
        <v>3.4499999999999997</v>
      </c>
      <c r="S95" s="12">
        <v>3.4499999999999997</v>
      </c>
      <c r="T95" s="12">
        <v>2.875</v>
      </c>
      <c r="U95" s="12">
        <v>2.875</v>
      </c>
      <c r="V95" s="12">
        <v>2.875</v>
      </c>
      <c r="W95" s="12">
        <v>3.4499999999999997</v>
      </c>
      <c r="X95" s="12">
        <v>2.875</v>
      </c>
      <c r="Y95" s="12">
        <v>4.5999999999999996</v>
      </c>
      <c r="Z95" s="12">
        <v>4.0249999999999995</v>
      </c>
      <c r="AA95" s="12">
        <v>4.5999999999999996</v>
      </c>
      <c r="AB95" s="12">
        <v>4.5999999999999996</v>
      </c>
      <c r="AC95" s="12">
        <v>4.5999999999999996</v>
      </c>
      <c r="AD95" s="12">
        <v>2.875</v>
      </c>
      <c r="AE95" s="12">
        <v>4.5999999999999996</v>
      </c>
      <c r="AF95" s="12">
        <v>4.5999999999999996</v>
      </c>
      <c r="AG95" s="12">
        <v>4.5999999999999996</v>
      </c>
      <c r="AH95" s="12">
        <v>4.5999999999999996</v>
      </c>
      <c r="AI95" s="12">
        <v>4.5999999999999996</v>
      </c>
      <c r="AJ95" s="12">
        <v>2.875</v>
      </c>
      <c r="AK95" s="12">
        <v>2.875</v>
      </c>
      <c r="AL95" s="12">
        <v>2.875</v>
      </c>
      <c r="AM95" s="12">
        <v>2.875</v>
      </c>
      <c r="AN95" s="12">
        <v>2.875</v>
      </c>
      <c r="AO95" s="12">
        <v>4.0249999999999995</v>
      </c>
      <c r="AP95" s="12">
        <v>2.875</v>
      </c>
      <c r="AQ95" s="12">
        <v>2.875</v>
      </c>
      <c r="AR95" s="12">
        <v>3.4499999999999997</v>
      </c>
      <c r="AS95" s="12">
        <v>3.4499999999999997</v>
      </c>
      <c r="AT95" s="13">
        <v>0.49684210526315786</v>
      </c>
      <c r="AU95" s="14">
        <v>0.28568421052631576</v>
      </c>
      <c r="AV95" s="9" t="s">
        <v>42</v>
      </c>
      <c r="AW95" s="8" t="s">
        <v>29</v>
      </c>
      <c r="AX95" s="8" t="s">
        <v>30</v>
      </c>
      <c r="AY95" s="8" t="s">
        <v>43</v>
      </c>
      <c r="AZ95" s="8" t="s">
        <v>44</v>
      </c>
      <c r="BA95" s="8" t="s">
        <v>33</v>
      </c>
      <c r="BB95" s="8" t="s">
        <v>45</v>
      </c>
      <c r="BC95" s="15">
        <v>41456.614225743047</v>
      </c>
      <c r="BD95" s="15">
        <v>41456.638970588188</v>
      </c>
      <c r="BE95" s="15">
        <v>41456.638968960593</v>
      </c>
    </row>
    <row r="96" spans="1:57" x14ac:dyDescent="0.25">
      <c r="A96" s="7">
        <v>6.3508363618386112E+17</v>
      </c>
      <c r="B96" s="8" t="s">
        <v>27</v>
      </c>
      <c r="C96" s="8" t="s">
        <v>199</v>
      </c>
      <c r="D96" s="8">
        <v>0.57499999999999996</v>
      </c>
      <c r="E96" s="9" t="s">
        <v>168</v>
      </c>
      <c r="F96" s="8">
        <v>0</v>
      </c>
      <c r="G96" s="8">
        <v>1</v>
      </c>
      <c r="H96" s="10" t="s">
        <v>35</v>
      </c>
      <c r="I96" s="10" t="s">
        <v>35</v>
      </c>
      <c r="J96" s="10" t="s">
        <v>35</v>
      </c>
      <c r="K96" s="10" t="s">
        <v>35</v>
      </c>
      <c r="L96" s="10" t="s">
        <v>35</v>
      </c>
      <c r="M96" s="10" t="s">
        <v>35</v>
      </c>
      <c r="N96" s="10" t="s">
        <v>35</v>
      </c>
      <c r="O96" s="11">
        <v>0</v>
      </c>
      <c r="P96" s="12" t="s">
        <v>35</v>
      </c>
      <c r="Q96" s="12" t="s">
        <v>35</v>
      </c>
      <c r="R96" s="12" t="s">
        <v>35</v>
      </c>
      <c r="S96" s="12" t="s">
        <v>35</v>
      </c>
      <c r="T96" s="12" t="s">
        <v>35</v>
      </c>
      <c r="U96" s="12" t="s">
        <v>35</v>
      </c>
      <c r="V96" s="12" t="s">
        <v>35</v>
      </c>
      <c r="W96" s="12" t="s">
        <v>35</v>
      </c>
      <c r="X96" s="12" t="s">
        <v>35</v>
      </c>
      <c r="Y96" s="12" t="s">
        <v>35</v>
      </c>
      <c r="Z96" s="12" t="s">
        <v>35</v>
      </c>
      <c r="AA96" s="12" t="s">
        <v>35</v>
      </c>
      <c r="AB96" s="12" t="s">
        <v>35</v>
      </c>
      <c r="AC96" s="12" t="s">
        <v>35</v>
      </c>
      <c r="AD96" s="12" t="s">
        <v>35</v>
      </c>
      <c r="AE96" s="12" t="s">
        <v>35</v>
      </c>
      <c r="AF96" s="12" t="s">
        <v>35</v>
      </c>
      <c r="AG96" s="12" t="s">
        <v>35</v>
      </c>
      <c r="AH96" s="12" t="s">
        <v>35</v>
      </c>
      <c r="AI96" s="12" t="s">
        <v>35</v>
      </c>
      <c r="AJ96" s="12" t="s">
        <v>35</v>
      </c>
      <c r="AK96" s="12" t="s">
        <v>35</v>
      </c>
      <c r="AL96" s="12" t="s">
        <v>35</v>
      </c>
      <c r="AM96" s="12" t="s">
        <v>35</v>
      </c>
      <c r="AN96" s="12" t="s">
        <v>35</v>
      </c>
      <c r="AO96" s="12" t="s">
        <v>35</v>
      </c>
      <c r="AP96" s="12" t="s">
        <v>35</v>
      </c>
      <c r="AQ96" s="12" t="s">
        <v>35</v>
      </c>
      <c r="AR96" s="12" t="s">
        <v>35</v>
      </c>
      <c r="AS96" s="12" t="s">
        <v>35</v>
      </c>
      <c r="AT96" s="13" t="s">
        <v>35</v>
      </c>
      <c r="AU96" s="14" t="s">
        <v>35</v>
      </c>
      <c r="AV96" s="9"/>
      <c r="AW96" s="8" t="s">
        <v>35</v>
      </c>
      <c r="AX96" s="8" t="s">
        <v>35</v>
      </c>
      <c r="AY96" s="8" t="s">
        <v>35</v>
      </c>
      <c r="AZ96" s="8" t="s">
        <v>35</v>
      </c>
      <c r="BA96" s="8" t="s">
        <v>35</v>
      </c>
      <c r="BB96" s="8"/>
      <c r="BC96" s="15">
        <v>41457.338175765224</v>
      </c>
      <c r="BD96" s="15"/>
      <c r="BE96" s="15">
        <v>41457.339866856775</v>
      </c>
    </row>
    <row r="97" spans="1:57" x14ac:dyDescent="0.25">
      <c r="A97" s="7">
        <v>6.3508363629421978E+17</v>
      </c>
      <c r="B97" s="8" t="s">
        <v>27</v>
      </c>
      <c r="C97" s="8" t="s">
        <v>199</v>
      </c>
      <c r="D97" s="8">
        <v>0.57499999999999996</v>
      </c>
      <c r="E97" s="9" t="s">
        <v>168</v>
      </c>
      <c r="F97" s="8">
        <v>0</v>
      </c>
      <c r="G97" s="8">
        <v>1</v>
      </c>
      <c r="H97" s="10">
        <v>5.75</v>
      </c>
      <c r="I97" s="10">
        <v>5.75</v>
      </c>
      <c r="J97" s="10">
        <v>5.75</v>
      </c>
      <c r="K97" s="10">
        <v>5.75</v>
      </c>
      <c r="L97" s="10">
        <v>4.5999999999999996</v>
      </c>
      <c r="M97" s="10">
        <v>4.5999999999999996</v>
      </c>
      <c r="N97" s="10">
        <v>2.875</v>
      </c>
      <c r="O97" s="11">
        <v>35.074999999999996</v>
      </c>
      <c r="P97" s="12" t="s">
        <v>35</v>
      </c>
      <c r="Q97" s="12" t="s">
        <v>35</v>
      </c>
      <c r="R97" s="12" t="s">
        <v>35</v>
      </c>
      <c r="S97" s="12" t="s">
        <v>35</v>
      </c>
      <c r="T97" s="12" t="s">
        <v>35</v>
      </c>
      <c r="U97" s="12" t="s">
        <v>35</v>
      </c>
      <c r="V97" s="12" t="s">
        <v>35</v>
      </c>
      <c r="W97" s="12">
        <v>5.75</v>
      </c>
      <c r="X97" s="12">
        <v>5.1749999999999998</v>
      </c>
      <c r="Y97" s="12">
        <v>5.75</v>
      </c>
      <c r="Z97" s="12">
        <v>5.75</v>
      </c>
      <c r="AA97" s="12">
        <v>5.75</v>
      </c>
      <c r="AB97" s="12">
        <v>5.75</v>
      </c>
      <c r="AC97" s="12" t="s">
        <v>35</v>
      </c>
      <c r="AD97" s="12" t="s">
        <v>35</v>
      </c>
      <c r="AE97" s="12">
        <v>5.75</v>
      </c>
      <c r="AF97" s="12" t="s">
        <v>35</v>
      </c>
      <c r="AG97" s="12" t="s">
        <v>35</v>
      </c>
      <c r="AH97" s="12" t="s">
        <v>35</v>
      </c>
      <c r="AI97" s="12">
        <v>5.75</v>
      </c>
      <c r="AJ97" s="12" t="s">
        <v>35</v>
      </c>
      <c r="AK97" s="12" t="s">
        <v>35</v>
      </c>
      <c r="AL97" s="12">
        <v>5.75</v>
      </c>
      <c r="AM97" s="12" t="s">
        <v>35</v>
      </c>
      <c r="AN97" s="12" t="s">
        <v>35</v>
      </c>
      <c r="AO97" s="12">
        <v>5.75</v>
      </c>
      <c r="AP97" s="12" t="s">
        <v>35</v>
      </c>
      <c r="AQ97" s="12" t="s">
        <v>35</v>
      </c>
      <c r="AR97" s="12">
        <v>5.75</v>
      </c>
      <c r="AS97" s="12" t="s">
        <v>35</v>
      </c>
      <c r="AT97" s="13">
        <v>0.78034090909090914</v>
      </c>
      <c r="AU97" s="14">
        <v>0.44869602272727271</v>
      </c>
      <c r="AV97" s="9" t="s">
        <v>115</v>
      </c>
      <c r="AW97" s="8" t="s">
        <v>29</v>
      </c>
      <c r="AX97" s="8" t="s">
        <v>39</v>
      </c>
      <c r="AY97" s="8" t="s">
        <v>43</v>
      </c>
      <c r="AZ97" s="8" t="s">
        <v>47</v>
      </c>
      <c r="BA97" s="8" t="s">
        <v>33</v>
      </c>
      <c r="BB97" s="8" t="s">
        <v>116</v>
      </c>
      <c r="BC97" s="15">
        <v>41457.338303495162</v>
      </c>
      <c r="BD97" s="15">
        <v>41457.348760061635</v>
      </c>
      <c r="BE97" s="15">
        <v>41457.348759699948</v>
      </c>
    </row>
    <row r="98" spans="1:57" x14ac:dyDescent="0.25">
      <c r="A98" s="7">
        <v>6.3508363721312026E+17</v>
      </c>
      <c r="B98" s="8" t="s">
        <v>27</v>
      </c>
      <c r="C98" s="8" t="s">
        <v>199</v>
      </c>
      <c r="D98" s="8">
        <v>0.57499999999999996</v>
      </c>
      <c r="E98" s="9" t="s">
        <v>168</v>
      </c>
      <c r="F98" s="8">
        <v>0</v>
      </c>
      <c r="G98" s="8">
        <v>1</v>
      </c>
      <c r="H98" s="10" t="s">
        <v>35</v>
      </c>
      <c r="I98" s="10" t="s">
        <v>35</v>
      </c>
      <c r="J98" s="10" t="s">
        <v>35</v>
      </c>
      <c r="K98" s="10" t="s">
        <v>35</v>
      </c>
      <c r="L98" s="10" t="s">
        <v>35</v>
      </c>
      <c r="M98" s="10" t="s">
        <v>35</v>
      </c>
      <c r="N98" s="10" t="s">
        <v>35</v>
      </c>
      <c r="O98" s="11">
        <v>0</v>
      </c>
      <c r="P98" s="12" t="s">
        <v>35</v>
      </c>
      <c r="Q98" s="12" t="s">
        <v>35</v>
      </c>
      <c r="R98" s="12" t="s">
        <v>35</v>
      </c>
      <c r="S98" s="12" t="s">
        <v>35</v>
      </c>
      <c r="T98" s="12" t="s">
        <v>35</v>
      </c>
      <c r="U98" s="12" t="s">
        <v>35</v>
      </c>
      <c r="V98" s="12" t="s">
        <v>35</v>
      </c>
      <c r="W98" s="12" t="s">
        <v>35</v>
      </c>
      <c r="X98" s="12" t="s">
        <v>35</v>
      </c>
      <c r="Y98" s="12" t="s">
        <v>35</v>
      </c>
      <c r="Z98" s="12" t="s">
        <v>35</v>
      </c>
      <c r="AA98" s="12" t="s">
        <v>35</v>
      </c>
      <c r="AB98" s="12" t="s">
        <v>35</v>
      </c>
      <c r="AC98" s="12" t="s">
        <v>35</v>
      </c>
      <c r="AD98" s="12" t="s">
        <v>35</v>
      </c>
      <c r="AE98" s="12" t="s">
        <v>35</v>
      </c>
      <c r="AF98" s="12" t="s">
        <v>35</v>
      </c>
      <c r="AG98" s="12" t="s">
        <v>35</v>
      </c>
      <c r="AH98" s="12" t="s">
        <v>35</v>
      </c>
      <c r="AI98" s="12" t="s">
        <v>35</v>
      </c>
      <c r="AJ98" s="12" t="s">
        <v>35</v>
      </c>
      <c r="AK98" s="12" t="s">
        <v>35</v>
      </c>
      <c r="AL98" s="12" t="s">
        <v>35</v>
      </c>
      <c r="AM98" s="12" t="s">
        <v>35</v>
      </c>
      <c r="AN98" s="12" t="s">
        <v>35</v>
      </c>
      <c r="AO98" s="12" t="s">
        <v>35</v>
      </c>
      <c r="AP98" s="12" t="s">
        <v>35</v>
      </c>
      <c r="AQ98" s="12" t="s">
        <v>35</v>
      </c>
      <c r="AR98" s="12" t="s">
        <v>35</v>
      </c>
      <c r="AS98" s="12" t="s">
        <v>35</v>
      </c>
      <c r="AT98" s="13" t="s">
        <v>35</v>
      </c>
      <c r="AU98" s="14" t="s">
        <v>35</v>
      </c>
      <c r="AV98" s="9"/>
      <c r="AW98" s="8" t="s">
        <v>35</v>
      </c>
      <c r="AX98" s="8" t="s">
        <v>35</v>
      </c>
      <c r="AY98" s="8" t="s">
        <v>35</v>
      </c>
      <c r="AZ98" s="8" t="s">
        <v>35</v>
      </c>
      <c r="BA98" s="8" t="s">
        <v>35</v>
      </c>
      <c r="BB98" s="8"/>
      <c r="BC98" s="15">
        <v>41457.339367037261</v>
      </c>
      <c r="BD98" s="15"/>
      <c r="BE98" s="15">
        <v>41457.340204705513</v>
      </c>
    </row>
    <row r="99" spans="1:57" x14ac:dyDescent="0.25">
      <c r="A99" s="7">
        <v>6.3508364208202394E+17</v>
      </c>
      <c r="B99" s="8" t="s">
        <v>27</v>
      </c>
      <c r="C99" s="8" t="s">
        <v>199</v>
      </c>
      <c r="D99" s="8">
        <v>0.57499999999999996</v>
      </c>
      <c r="E99" s="9" t="s">
        <v>168</v>
      </c>
      <c r="F99" s="8">
        <v>0</v>
      </c>
      <c r="G99" s="8">
        <v>1</v>
      </c>
      <c r="H99" s="10" t="s">
        <v>35</v>
      </c>
      <c r="I99" s="10" t="s">
        <v>35</v>
      </c>
      <c r="J99" s="10" t="s">
        <v>35</v>
      </c>
      <c r="K99" s="10" t="s">
        <v>35</v>
      </c>
      <c r="L99" s="10" t="s">
        <v>35</v>
      </c>
      <c r="M99" s="10" t="s">
        <v>35</v>
      </c>
      <c r="N99" s="10" t="s">
        <v>35</v>
      </c>
      <c r="O99" s="11">
        <v>0</v>
      </c>
      <c r="P99" s="12" t="s">
        <v>35</v>
      </c>
      <c r="Q99" s="12" t="s">
        <v>35</v>
      </c>
      <c r="R99" s="12" t="s">
        <v>35</v>
      </c>
      <c r="S99" s="12" t="s">
        <v>35</v>
      </c>
      <c r="T99" s="12" t="s">
        <v>35</v>
      </c>
      <c r="U99" s="12" t="s">
        <v>35</v>
      </c>
      <c r="V99" s="12" t="s">
        <v>35</v>
      </c>
      <c r="W99" s="12" t="s">
        <v>35</v>
      </c>
      <c r="X99" s="12" t="s">
        <v>35</v>
      </c>
      <c r="Y99" s="12" t="s">
        <v>35</v>
      </c>
      <c r="Z99" s="12" t="s">
        <v>35</v>
      </c>
      <c r="AA99" s="12" t="s">
        <v>35</v>
      </c>
      <c r="AB99" s="12" t="s">
        <v>35</v>
      </c>
      <c r="AC99" s="12" t="s">
        <v>35</v>
      </c>
      <c r="AD99" s="12" t="s">
        <v>35</v>
      </c>
      <c r="AE99" s="12" t="s">
        <v>35</v>
      </c>
      <c r="AF99" s="12" t="s">
        <v>35</v>
      </c>
      <c r="AG99" s="12" t="s">
        <v>35</v>
      </c>
      <c r="AH99" s="12" t="s">
        <v>35</v>
      </c>
      <c r="AI99" s="12" t="s">
        <v>35</v>
      </c>
      <c r="AJ99" s="12" t="s">
        <v>35</v>
      </c>
      <c r="AK99" s="12" t="s">
        <v>35</v>
      </c>
      <c r="AL99" s="12" t="s">
        <v>35</v>
      </c>
      <c r="AM99" s="12" t="s">
        <v>35</v>
      </c>
      <c r="AN99" s="12" t="s">
        <v>35</v>
      </c>
      <c r="AO99" s="12" t="s">
        <v>35</v>
      </c>
      <c r="AP99" s="12" t="s">
        <v>35</v>
      </c>
      <c r="AQ99" s="12" t="s">
        <v>35</v>
      </c>
      <c r="AR99" s="12" t="s">
        <v>35</v>
      </c>
      <c r="AS99" s="12" t="s">
        <v>35</v>
      </c>
      <c r="AT99" s="13" t="s">
        <v>35</v>
      </c>
      <c r="AU99" s="14" t="s">
        <v>35</v>
      </c>
      <c r="AV99" s="9"/>
      <c r="AW99" s="8" t="s">
        <v>35</v>
      </c>
      <c r="AX99" s="8" t="s">
        <v>35</v>
      </c>
      <c r="AY99" s="8" t="s">
        <v>35</v>
      </c>
      <c r="AZ99" s="8" t="s">
        <v>35</v>
      </c>
      <c r="BA99" s="8" t="s">
        <v>35</v>
      </c>
      <c r="BB99" s="8"/>
      <c r="BC99" s="15">
        <v>41457.345002342481</v>
      </c>
      <c r="BD99" s="15"/>
      <c r="BE99" s="15">
        <v>41457.3465064392</v>
      </c>
    </row>
    <row r="100" spans="1:57" x14ac:dyDescent="0.25">
      <c r="A100" s="7">
        <v>6.350836436453152E+17</v>
      </c>
      <c r="B100" s="8" t="s">
        <v>27</v>
      </c>
      <c r="C100" s="8" t="s">
        <v>199</v>
      </c>
      <c r="D100" s="8">
        <v>0.57499999999999996</v>
      </c>
      <c r="E100" s="9" t="s">
        <v>168</v>
      </c>
      <c r="F100" s="8">
        <v>0</v>
      </c>
      <c r="G100" s="8">
        <v>1</v>
      </c>
      <c r="H100" s="10" t="s">
        <v>35</v>
      </c>
      <c r="I100" s="10" t="s">
        <v>35</v>
      </c>
      <c r="J100" s="10" t="s">
        <v>35</v>
      </c>
      <c r="K100" s="10" t="s">
        <v>35</v>
      </c>
      <c r="L100" s="10" t="s">
        <v>35</v>
      </c>
      <c r="M100" s="10" t="s">
        <v>35</v>
      </c>
      <c r="N100" s="10" t="s">
        <v>35</v>
      </c>
      <c r="O100" s="11">
        <v>0</v>
      </c>
      <c r="P100" s="12" t="s">
        <v>35</v>
      </c>
      <c r="Q100" s="12" t="s">
        <v>35</v>
      </c>
      <c r="R100" s="12" t="s">
        <v>35</v>
      </c>
      <c r="S100" s="12" t="s">
        <v>35</v>
      </c>
      <c r="T100" s="12" t="s">
        <v>35</v>
      </c>
      <c r="U100" s="12" t="s">
        <v>35</v>
      </c>
      <c r="V100" s="12" t="s">
        <v>35</v>
      </c>
      <c r="W100" s="12" t="s">
        <v>35</v>
      </c>
      <c r="X100" s="12" t="s">
        <v>35</v>
      </c>
      <c r="Y100" s="12" t="s">
        <v>35</v>
      </c>
      <c r="Z100" s="12" t="s">
        <v>35</v>
      </c>
      <c r="AA100" s="12" t="s">
        <v>35</v>
      </c>
      <c r="AB100" s="12" t="s">
        <v>35</v>
      </c>
      <c r="AC100" s="12" t="s">
        <v>35</v>
      </c>
      <c r="AD100" s="12" t="s">
        <v>35</v>
      </c>
      <c r="AE100" s="12" t="s">
        <v>35</v>
      </c>
      <c r="AF100" s="12" t="s">
        <v>35</v>
      </c>
      <c r="AG100" s="12" t="s">
        <v>35</v>
      </c>
      <c r="AH100" s="12" t="s">
        <v>35</v>
      </c>
      <c r="AI100" s="12" t="s">
        <v>35</v>
      </c>
      <c r="AJ100" s="12" t="s">
        <v>35</v>
      </c>
      <c r="AK100" s="12" t="s">
        <v>35</v>
      </c>
      <c r="AL100" s="12" t="s">
        <v>35</v>
      </c>
      <c r="AM100" s="12" t="s">
        <v>35</v>
      </c>
      <c r="AN100" s="12" t="s">
        <v>35</v>
      </c>
      <c r="AO100" s="12" t="s">
        <v>35</v>
      </c>
      <c r="AP100" s="12" t="s">
        <v>35</v>
      </c>
      <c r="AQ100" s="12" t="s">
        <v>35</v>
      </c>
      <c r="AR100" s="12" t="s">
        <v>35</v>
      </c>
      <c r="AS100" s="12" t="s">
        <v>35</v>
      </c>
      <c r="AT100" s="13" t="s">
        <v>35</v>
      </c>
      <c r="AU100" s="14" t="s">
        <v>35</v>
      </c>
      <c r="AV100" s="9" t="s">
        <v>117</v>
      </c>
      <c r="AW100" s="8" t="s">
        <v>29</v>
      </c>
      <c r="AX100" s="8" t="s">
        <v>30</v>
      </c>
      <c r="AY100" s="8" t="s">
        <v>54</v>
      </c>
      <c r="AZ100" s="8" t="s">
        <v>44</v>
      </c>
      <c r="BA100" s="8" t="s">
        <v>33</v>
      </c>
      <c r="BB100" s="8" t="s">
        <v>118</v>
      </c>
      <c r="BC100" s="15">
        <v>41457.346811707357</v>
      </c>
      <c r="BD100" s="15">
        <v>41457.350544627763</v>
      </c>
      <c r="BE100" s="15">
        <v>41457.350544627763</v>
      </c>
    </row>
    <row r="101" spans="1:57" x14ac:dyDescent="0.25">
      <c r="A101" s="7">
        <v>6.3508364683252301E+17</v>
      </c>
      <c r="B101" s="8" t="s">
        <v>27</v>
      </c>
      <c r="C101" s="8" t="s">
        <v>199</v>
      </c>
      <c r="D101" s="8">
        <v>0.57499999999999996</v>
      </c>
      <c r="E101" s="9" t="s">
        <v>168</v>
      </c>
      <c r="F101" s="8">
        <v>0</v>
      </c>
      <c r="G101" s="8">
        <v>1</v>
      </c>
      <c r="H101" s="10">
        <v>2.875</v>
      </c>
      <c r="I101" s="10">
        <v>2.875</v>
      </c>
      <c r="J101" s="10">
        <v>2.2999999999999998</v>
      </c>
      <c r="K101" s="10">
        <v>1.7249999999999999</v>
      </c>
      <c r="L101" s="10">
        <v>1.7249999999999999</v>
      </c>
      <c r="M101" s="10">
        <v>1.7249999999999999</v>
      </c>
      <c r="N101" s="10">
        <v>2.875</v>
      </c>
      <c r="O101" s="11">
        <v>16.099999999999998</v>
      </c>
      <c r="P101" s="12" t="s">
        <v>35</v>
      </c>
      <c r="Q101" s="12" t="s">
        <v>35</v>
      </c>
      <c r="R101" s="12">
        <v>4.0249999999999995</v>
      </c>
      <c r="S101" s="12" t="s">
        <v>35</v>
      </c>
      <c r="T101" s="12">
        <v>1.7249999999999999</v>
      </c>
      <c r="U101" s="12">
        <v>1.7249999999999999</v>
      </c>
      <c r="V101" s="12">
        <v>1.7249999999999999</v>
      </c>
      <c r="W101" s="12">
        <v>4.5999999999999996</v>
      </c>
      <c r="X101" s="12">
        <v>2.875</v>
      </c>
      <c r="Y101" s="12">
        <v>1.7249999999999999</v>
      </c>
      <c r="Z101" s="12">
        <v>2.2999999999999998</v>
      </c>
      <c r="AA101" s="12">
        <v>2.875</v>
      </c>
      <c r="AB101" s="12">
        <v>3.4499999999999997</v>
      </c>
      <c r="AC101" s="12">
        <v>2.875</v>
      </c>
      <c r="AD101" s="12">
        <v>4.0249999999999995</v>
      </c>
      <c r="AE101" s="12">
        <v>3.4499999999999997</v>
      </c>
      <c r="AF101" s="12">
        <v>4.0249999999999995</v>
      </c>
      <c r="AG101" s="12">
        <v>2.2999999999999998</v>
      </c>
      <c r="AH101" s="12">
        <v>1.7249999999999999</v>
      </c>
      <c r="AI101" s="12">
        <v>2.2999999999999998</v>
      </c>
      <c r="AJ101" s="12">
        <v>1.7249999999999999</v>
      </c>
      <c r="AK101" s="12">
        <v>2.875</v>
      </c>
      <c r="AL101" s="12">
        <v>3.4499999999999997</v>
      </c>
      <c r="AM101" s="12">
        <v>5.1749999999999998</v>
      </c>
      <c r="AN101" s="12">
        <v>2.875</v>
      </c>
      <c r="AO101" s="12">
        <v>2.875</v>
      </c>
      <c r="AP101" s="12">
        <v>2.875</v>
      </c>
      <c r="AQ101" s="12">
        <v>4.0249999999999995</v>
      </c>
      <c r="AR101" s="12">
        <v>3.4499999999999997</v>
      </c>
      <c r="AS101" s="12">
        <v>4.0249999999999995</v>
      </c>
      <c r="AT101" s="13">
        <v>0.41141509433962264</v>
      </c>
      <c r="AU101" s="14">
        <v>0.23656367924528302</v>
      </c>
      <c r="AV101" s="9" t="s">
        <v>46</v>
      </c>
      <c r="AW101" s="8" t="s">
        <v>29</v>
      </c>
      <c r="AX101" s="8" t="s">
        <v>39</v>
      </c>
      <c r="AY101" s="8" t="s">
        <v>43</v>
      </c>
      <c r="AZ101" s="8" t="s">
        <v>47</v>
      </c>
      <c r="BA101" s="8" t="s">
        <v>33</v>
      </c>
      <c r="BB101" s="8" t="s">
        <v>48</v>
      </c>
      <c r="BC101" s="15">
        <v>41457.350500605389</v>
      </c>
      <c r="BD101" s="15">
        <v>41457.358062864434</v>
      </c>
      <c r="BE101" s="15">
        <v>41457.358062864434</v>
      </c>
    </row>
    <row r="102" spans="1:57" x14ac:dyDescent="0.25">
      <c r="A102" s="7">
        <v>6.3508366261717632E+17</v>
      </c>
      <c r="B102" s="8" t="s">
        <v>27</v>
      </c>
      <c r="C102" s="8" t="s">
        <v>199</v>
      </c>
      <c r="D102" s="8">
        <v>0.57499999999999996</v>
      </c>
      <c r="E102" s="9" t="s">
        <v>168</v>
      </c>
      <c r="F102" s="8">
        <v>0</v>
      </c>
      <c r="G102" s="8">
        <v>1</v>
      </c>
      <c r="H102" s="10" t="s">
        <v>35</v>
      </c>
      <c r="I102" s="10" t="s">
        <v>35</v>
      </c>
      <c r="J102" s="10" t="s">
        <v>35</v>
      </c>
      <c r="K102" s="10" t="s">
        <v>35</v>
      </c>
      <c r="L102" s="10" t="s">
        <v>35</v>
      </c>
      <c r="M102" s="10" t="s">
        <v>35</v>
      </c>
      <c r="N102" s="10" t="s">
        <v>35</v>
      </c>
      <c r="O102" s="11">
        <v>0</v>
      </c>
      <c r="P102" s="12" t="s">
        <v>35</v>
      </c>
      <c r="Q102" s="12" t="s">
        <v>35</v>
      </c>
      <c r="R102" s="12" t="s">
        <v>35</v>
      </c>
      <c r="S102" s="12" t="s">
        <v>35</v>
      </c>
      <c r="T102" s="12" t="s">
        <v>35</v>
      </c>
      <c r="U102" s="12" t="s">
        <v>35</v>
      </c>
      <c r="V102" s="12" t="s">
        <v>35</v>
      </c>
      <c r="W102" s="12" t="s">
        <v>35</v>
      </c>
      <c r="X102" s="12" t="s">
        <v>35</v>
      </c>
      <c r="Y102" s="12" t="s">
        <v>35</v>
      </c>
      <c r="Z102" s="12" t="s">
        <v>35</v>
      </c>
      <c r="AA102" s="12" t="s">
        <v>35</v>
      </c>
      <c r="AB102" s="12" t="s">
        <v>35</v>
      </c>
      <c r="AC102" s="12" t="s">
        <v>35</v>
      </c>
      <c r="AD102" s="12" t="s">
        <v>35</v>
      </c>
      <c r="AE102" s="12" t="s">
        <v>35</v>
      </c>
      <c r="AF102" s="12" t="s">
        <v>35</v>
      </c>
      <c r="AG102" s="12" t="s">
        <v>35</v>
      </c>
      <c r="AH102" s="12" t="s">
        <v>35</v>
      </c>
      <c r="AI102" s="12" t="s">
        <v>35</v>
      </c>
      <c r="AJ102" s="12" t="s">
        <v>35</v>
      </c>
      <c r="AK102" s="12" t="s">
        <v>35</v>
      </c>
      <c r="AL102" s="12" t="s">
        <v>35</v>
      </c>
      <c r="AM102" s="12" t="s">
        <v>35</v>
      </c>
      <c r="AN102" s="12" t="s">
        <v>35</v>
      </c>
      <c r="AO102" s="12" t="s">
        <v>35</v>
      </c>
      <c r="AP102" s="12" t="s">
        <v>35</v>
      </c>
      <c r="AQ102" s="12" t="s">
        <v>35</v>
      </c>
      <c r="AR102" s="12" t="s">
        <v>35</v>
      </c>
      <c r="AS102" s="12" t="s">
        <v>35</v>
      </c>
      <c r="AT102" s="13" t="s">
        <v>35</v>
      </c>
      <c r="AU102" s="14" t="s">
        <v>35</v>
      </c>
      <c r="AV102" s="9"/>
      <c r="AW102" s="8" t="s">
        <v>35</v>
      </c>
      <c r="AX102" s="8" t="s">
        <v>35</v>
      </c>
      <c r="AY102" s="8" t="s">
        <v>35</v>
      </c>
      <c r="AZ102" s="8" t="s">
        <v>35</v>
      </c>
      <c r="BA102" s="8" t="s">
        <v>35</v>
      </c>
      <c r="BB102" s="8"/>
      <c r="BC102" s="15">
        <v>41457.368769880042</v>
      </c>
      <c r="BD102" s="15"/>
      <c r="BE102" s="15">
        <v>41457.369842464323</v>
      </c>
    </row>
    <row r="103" spans="1:57" x14ac:dyDescent="0.25">
      <c r="A103" s="7">
        <v>6.3508368445172416E+17</v>
      </c>
      <c r="B103" s="8" t="s">
        <v>27</v>
      </c>
      <c r="C103" s="8" t="s">
        <v>199</v>
      </c>
      <c r="D103" s="8">
        <v>0.57499999999999996</v>
      </c>
      <c r="E103" s="9" t="s">
        <v>168</v>
      </c>
      <c r="F103" s="8">
        <v>0</v>
      </c>
      <c r="G103" s="8">
        <v>1</v>
      </c>
      <c r="H103" s="10" t="s">
        <v>35</v>
      </c>
      <c r="I103" s="10" t="s">
        <v>35</v>
      </c>
      <c r="J103" s="10" t="s">
        <v>35</v>
      </c>
      <c r="K103" s="10" t="s">
        <v>35</v>
      </c>
      <c r="L103" s="10" t="s">
        <v>35</v>
      </c>
      <c r="M103" s="10" t="s">
        <v>35</v>
      </c>
      <c r="N103" s="10" t="s">
        <v>35</v>
      </c>
      <c r="O103" s="11">
        <v>0</v>
      </c>
      <c r="P103" s="12" t="s">
        <v>35</v>
      </c>
      <c r="Q103" s="12" t="s">
        <v>35</v>
      </c>
      <c r="R103" s="12" t="s">
        <v>35</v>
      </c>
      <c r="S103" s="12" t="s">
        <v>35</v>
      </c>
      <c r="T103" s="12" t="s">
        <v>35</v>
      </c>
      <c r="U103" s="12" t="s">
        <v>35</v>
      </c>
      <c r="V103" s="12" t="s">
        <v>35</v>
      </c>
      <c r="W103" s="12" t="s">
        <v>35</v>
      </c>
      <c r="X103" s="12" t="s">
        <v>35</v>
      </c>
      <c r="Y103" s="12" t="s">
        <v>35</v>
      </c>
      <c r="Z103" s="12" t="s">
        <v>35</v>
      </c>
      <c r="AA103" s="12" t="s">
        <v>35</v>
      </c>
      <c r="AB103" s="12" t="s">
        <v>35</v>
      </c>
      <c r="AC103" s="12" t="s">
        <v>35</v>
      </c>
      <c r="AD103" s="12" t="s">
        <v>35</v>
      </c>
      <c r="AE103" s="12" t="s">
        <v>35</v>
      </c>
      <c r="AF103" s="12" t="s">
        <v>35</v>
      </c>
      <c r="AG103" s="12" t="s">
        <v>35</v>
      </c>
      <c r="AH103" s="12" t="s">
        <v>35</v>
      </c>
      <c r="AI103" s="12" t="s">
        <v>35</v>
      </c>
      <c r="AJ103" s="12" t="s">
        <v>35</v>
      </c>
      <c r="AK103" s="12" t="s">
        <v>35</v>
      </c>
      <c r="AL103" s="12" t="s">
        <v>35</v>
      </c>
      <c r="AM103" s="12" t="s">
        <v>35</v>
      </c>
      <c r="AN103" s="12" t="s">
        <v>35</v>
      </c>
      <c r="AO103" s="12" t="s">
        <v>35</v>
      </c>
      <c r="AP103" s="12" t="s">
        <v>35</v>
      </c>
      <c r="AQ103" s="12" t="s">
        <v>35</v>
      </c>
      <c r="AR103" s="12" t="s">
        <v>35</v>
      </c>
      <c r="AS103" s="12" t="s">
        <v>35</v>
      </c>
      <c r="AT103" s="13" t="s">
        <v>35</v>
      </c>
      <c r="AU103" s="14" t="s">
        <v>35</v>
      </c>
      <c r="AV103" s="9"/>
      <c r="AW103" s="8" t="s">
        <v>35</v>
      </c>
      <c r="AX103" s="8" t="s">
        <v>35</v>
      </c>
      <c r="AY103" s="8" t="s">
        <v>35</v>
      </c>
      <c r="AZ103" s="8" t="s">
        <v>35</v>
      </c>
      <c r="BA103" s="8" t="s">
        <v>35</v>
      </c>
      <c r="BB103" s="8"/>
      <c r="BC103" s="15">
        <v>41457.394041347354</v>
      </c>
      <c r="BD103" s="15"/>
      <c r="BE103" s="15">
        <v>41457.401069478015</v>
      </c>
    </row>
    <row r="104" spans="1:57" x14ac:dyDescent="0.25">
      <c r="A104" s="7">
        <v>6.3508372355444262E+17</v>
      </c>
      <c r="B104" s="8" t="s">
        <v>27</v>
      </c>
      <c r="C104" s="8" t="s">
        <v>199</v>
      </c>
      <c r="D104" s="8">
        <v>0.57499999999999996</v>
      </c>
      <c r="E104" s="9" t="s">
        <v>168</v>
      </c>
      <c r="F104" s="8">
        <v>0</v>
      </c>
      <c r="G104" s="8">
        <v>1</v>
      </c>
      <c r="H104" s="10">
        <v>0.57499999999999996</v>
      </c>
      <c r="I104" s="10">
        <v>0.57499999999999996</v>
      </c>
      <c r="J104" s="10">
        <v>0.57499999999999996</v>
      </c>
      <c r="K104" s="10">
        <v>0.57499999999999996</v>
      </c>
      <c r="L104" s="10">
        <v>0.57499999999999996</v>
      </c>
      <c r="M104" s="10">
        <v>0.57499999999999996</v>
      </c>
      <c r="N104" s="10">
        <v>0.57499999999999996</v>
      </c>
      <c r="O104" s="11">
        <v>4.0249999999999995</v>
      </c>
      <c r="P104" s="12">
        <v>0.57499999999999996</v>
      </c>
      <c r="Q104" s="12">
        <v>0.57499999999999996</v>
      </c>
      <c r="R104" s="12">
        <v>0.57499999999999996</v>
      </c>
      <c r="S104" s="12">
        <v>0.57499999999999996</v>
      </c>
      <c r="T104" s="12">
        <v>0.57499999999999996</v>
      </c>
      <c r="U104" s="12">
        <v>0.57499999999999996</v>
      </c>
      <c r="V104" s="12">
        <v>0.57499999999999996</v>
      </c>
      <c r="W104" s="12">
        <v>0.57499999999999996</v>
      </c>
      <c r="X104" s="12">
        <v>0.57499999999999996</v>
      </c>
      <c r="Y104" s="12">
        <v>0.57499999999999996</v>
      </c>
      <c r="Z104" s="12">
        <v>0.57499999999999996</v>
      </c>
      <c r="AA104" s="12">
        <v>0.57499999999999996</v>
      </c>
      <c r="AB104" s="12">
        <v>0.57499999999999996</v>
      </c>
      <c r="AC104" s="12">
        <v>0.57499999999999996</v>
      </c>
      <c r="AD104" s="12">
        <v>0.57499999999999996</v>
      </c>
      <c r="AE104" s="12">
        <v>0.57499999999999996</v>
      </c>
      <c r="AF104" s="12">
        <v>0.57499999999999996</v>
      </c>
      <c r="AG104" s="12">
        <v>0.57499999999999996</v>
      </c>
      <c r="AH104" s="12">
        <v>0.57499999999999996</v>
      </c>
      <c r="AI104" s="12">
        <v>0.57499999999999996</v>
      </c>
      <c r="AJ104" s="12">
        <v>0.57499999999999996</v>
      </c>
      <c r="AK104" s="12">
        <v>0.57499999999999996</v>
      </c>
      <c r="AL104" s="12">
        <v>0.57499999999999996</v>
      </c>
      <c r="AM104" s="12">
        <v>0.57499999999999996</v>
      </c>
      <c r="AN104" s="12">
        <v>0.57499999999999996</v>
      </c>
      <c r="AO104" s="12">
        <v>0.57499999999999996</v>
      </c>
      <c r="AP104" s="12">
        <v>0.57499999999999996</v>
      </c>
      <c r="AQ104" s="12">
        <v>0.57499999999999996</v>
      </c>
      <c r="AR104" s="12">
        <v>0.57499999999999996</v>
      </c>
      <c r="AS104" s="12">
        <v>0.57499999999999996</v>
      </c>
      <c r="AT104" s="13">
        <v>7.9110169491525439E-2</v>
      </c>
      <c r="AU104" s="14">
        <v>4.5488347457627122E-2</v>
      </c>
      <c r="AV104" s="9" t="s">
        <v>49</v>
      </c>
      <c r="AW104" s="8" t="s">
        <v>29</v>
      </c>
      <c r="AX104" s="8" t="s">
        <v>50</v>
      </c>
      <c r="AY104" s="8" t="s">
        <v>36</v>
      </c>
      <c r="AZ104" s="8" t="s">
        <v>36</v>
      </c>
      <c r="BA104" s="8" t="s">
        <v>33</v>
      </c>
      <c r="BB104" s="8" t="s">
        <v>51</v>
      </c>
      <c r="BC104" s="15">
        <v>41457.439299123391</v>
      </c>
      <c r="BD104" s="15">
        <v>41457.442387934636</v>
      </c>
      <c r="BE104" s="15">
        <v>41457.442387934636</v>
      </c>
    </row>
    <row r="105" spans="1:57" x14ac:dyDescent="0.25">
      <c r="A105" s="7">
        <v>6.3508374967255667E+17</v>
      </c>
      <c r="B105" s="8" t="s">
        <v>27</v>
      </c>
      <c r="C105" s="8" t="s">
        <v>199</v>
      </c>
      <c r="D105" s="8">
        <v>0.57499999999999996</v>
      </c>
      <c r="E105" s="9" t="s">
        <v>168</v>
      </c>
      <c r="F105" s="8">
        <v>0</v>
      </c>
      <c r="G105" s="8">
        <v>1</v>
      </c>
      <c r="H105" s="10">
        <v>4.0249999999999995</v>
      </c>
      <c r="I105" s="10">
        <v>4.0249999999999995</v>
      </c>
      <c r="J105" s="10">
        <v>4.0249999999999995</v>
      </c>
      <c r="K105" s="10">
        <v>2.875</v>
      </c>
      <c r="L105" s="10">
        <v>2.875</v>
      </c>
      <c r="M105" s="10">
        <v>4.0249999999999995</v>
      </c>
      <c r="N105" s="10">
        <v>4.0249999999999995</v>
      </c>
      <c r="O105" s="11">
        <v>25.874999999999996</v>
      </c>
      <c r="P105" s="12">
        <v>0.57499999999999996</v>
      </c>
      <c r="Q105" s="12" t="s">
        <v>35</v>
      </c>
      <c r="R105" s="12" t="s">
        <v>35</v>
      </c>
      <c r="S105" s="12" t="s">
        <v>35</v>
      </c>
      <c r="T105" s="12" t="s">
        <v>35</v>
      </c>
      <c r="U105" s="12" t="s">
        <v>35</v>
      </c>
      <c r="V105" s="12" t="s">
        <v>35</v>
      </c>
      <c r="W105" s="12" t="s">
        <v>35</v>
      </c>
      <c r="X105" s="12" t="s">
        <v>35</v>
      </c>
      <c r="Y105" s="12">
        <v>4.0249999999999995</v>
      </c>
      <c r="Z105" s="12" t="s">
        <v>35</v>
      </c>
      <c r="AA105" s="12" t="s">
        <v>35</v>
      </c>
      <c r="AB105" s="12">
        <v>2.875</v>
      </c>
      <c r="AC105" s="12" t="s">
        <v>35</v>
      </c>
      <c r="AD105" s="12" t="s">
        <v>35</v>
      </c>
      <c r="AE105" s="12" t="s">
        <v>35</v>
      </c>
      <c r="AF105" s="12" t="s">
        <v>35</v>
      </c>
      <c r="AG105" s="12" t="s">
        <v>35</v>
      </c>
      <c r="AH105" s="12" t="s">
        <v>35</v>
      </c>
      <c r="AI105" s="12" t="s">
        <v>35</v>
      </c>
      <c r="AJ105" s="12" t="s">
        <v>35</v>
      </c>
      <c r="AK105" s="12">
        <v>2.875</v>
      </c>
      <c r="AL105" s="12" t="s">
        <v>35</v>
      </c>
      <c r="AM105" s="12" t="s">
        <v>35</v>
      </c>
      <c r="AN105" s="12" t="s">
        <v>35</v>
      </c>
      <c r="AO105" s="12">
        <v>2.2999999999999998</v>
      </c>
      <c r="AP105" s="12" t="s">
        <v>35</v>
      </c>
      <c r="AQ105" s="12" t="s">
        <v>35</v>
      </c>
      <c r="AR105" s="12" t="s">
        <v>35</v>
      </c>
      <c r="AS105" s="12" t="s">
        <v>35</v>
      </c>
      <c r="AT105" s="13">
        <v>0.34649999999999992</v>
      </c>
      <c r="AU105" s="14">
        <v>0.19923749999999993</v>
      </c>
      <c r="AV105" s="9" t="s">
        <v>52</v>
      </c>
      <c r="AW105" s="8" t="s">
        <v>53</v>
      </c>
      <c r="AX105" s="8" t="s">
        <v>30</v>
      </c>
      <c r="AY105" s="8" t="s">
        <v>54</v>
      </c>
      <c r="AZ105" s="8" t="s">
        <v>44</v>
      </c>
      <c r="BA105" s="8" t="s">
        <v>33</v>
      </c>
      <c r="BB105" s="8" t="s">
        <v>55</v>
      </c>
      <c r="BC105" s="15">
        <v>41457.469528422102</v>
      </c>
      <c r="BD105" s="15">
        <v>41457.481737364513</v>
      </c>
      <c r="BE105" s="15">
        <v>41457.481737364513</v>
      </c>
    </row>
    <row r="106" spans="1:57" x14ac:dyDescent="0.25">
      <c r="A106" s="7">
        <v>6.3508381159591475E+17</v>
      </c>
      <c r="B106" s="8" t="s">
        <v>27</v>
      </c>
      <c r="C106" s="8" t="s">
        <v>199</v>
      </c>
      <c r="D106" s="8">
        <v>0.57499999999999996</v>
      </c>
      <c r="E106" s="9" t="s">
        <v>168</v>
      </c>
      <c r="F106" s="8">
        <v>0</v>
      </c>
      <c r="G106" s="8">
        <v>1</v>
      </c>
      <c r="H106" s="10">
        <v>2.875</v>
      </c>
      <c r="I106" s="10">
        <v>4.5999999999999996</v>
      </c>
      <c r="J106" s="10">
        <v>2.875</v>
      </c>
      <c r="K106" s="10">
        <v>2.875</v>
      </c>
      <c r="L106" s="10">
        <v>2.875</v>
      </c>
      <c r="M106" s="10">
        <v>2.875</v>
      </c>
      <c r="N106" s="10">
        <v>2.875</v>
      </c>
      <c r="O106" s="11">
        <v>21.849999999999998</v>
      </c>
      <c r="P106" s="12" t="s">
        <v>35</v>
      </c>
      <c r="Q106" s="12" t="s">
        <v>35</v>
      </c>
      <c r="R106" s="12" t="s">
        <v>35</v>
      </c>
      <c r="S106" s="12" t="s">
        <v>35</v>
      </c>
      <c r="T106" s="12" t="s">
        <v>35</v>
      </c>
      <c r="U106" s="12" t="s">
        <v>35</v>
      </c>
      <c r="V106" s="12" t="s">
        <v>35</v>
      </c>
      <c r="W106" s="12" t="s">
        <v>35</v>
      </c>
      <c r="X106" s="12" t="s">
        <v>35</v>
      </c>
      <c r="Y106" s="12" t="s">
        <v>35</v>
      </c>
      <c r="Z106" s="12" t="s">
        <v>35</v>
      </c>
      <c r="AA106" s="12" t="s">
        <v>35</v>
      </c>
      <c r="AB106" s="12" t="s">
        <v>35</v>
      </c>
      <c r="AC106" s="12" t="s">
        <v>35</v>
      </c>
      <c r="AD106" s="12" t="s">
        <v>35</v>
      </c>
      <c r="AE106" s="12" t="s">
        <v>35</v>
      </c>
      <c r="AF106" s="12" t="s">
        <v>35</v>
      </c>
      <c r="AG106" s="12" t="s">
        <v>35</v>
      </c>
      <c r="AH106" s="12" t="s">
        <v>35</v>
      </c>
      <c r="AI106" s="12" t="s">
        <v>35</v>
      </c>
      <c r="AJ106" s="12" t="s">
        <v>35</v>
      </c>
      <c r="AK106" s="12" t="s">
        <v>35</v>
      </c>
      <c r="AL106" s="12" t="s">
        <v>35</v>
      </c>
      <c r="AM106" s="12" t="s">
        <v>35</v>
      </c>
      <c r="AN106" s="12" t="s">
        <v>35</v>
      </c>
      <c r="AO106" s="12" t="s">
        <v>35</v>
      </c>
      <c r="AP106" s="12" t="s">
        <v>35</v>
      </c>
      <c r="AQ106" s="12" t="s">
        <v>35</v>
      </c>
      <c r="AR106" s="12" t="s">
        <v>35</v>
      </c>
      <c r="AS106" s="12" t="s">
        <v>35</v>
      </c>
      <c r="AT106" s="13" t="s">
        <v>35</v>
      </c>
      <c r="AU106" s="14" t="s">
        <v>35</v>
      </c>
      <c r="AV106" s="9" t="s">
        <v>163</v>
      </c>
      <c r="AW106" s="8" t="s">
        <v>29</v>
      </c>
      <c r="AX106" s="8" t="s">
        <v>87</v>
      </c>
      <c r="AY106" s="8" t="s">
        <v>31</v>
      </c>
      <c r="AZ106" s="8" t="s">
        <v>32</v>
      </c>
      <c r="BA106" s="8" t="s">
        <v>33</v>
      </c>
      <c r="BB106" s="8" t="s">
        <v>164</v>
      </c>
      <c r="BC106" s="15">
        <v>41457.541198975341</v>
      </c>
      <c r="BD106" s="15">
        <v>41457.544684240704</v>
      </c>
      <c r="BE106" s="15">
        <v>41457.54468405986</v>
      </c>
    </row>
    <row r="107" spans="1:57" x14ac:dyDescent="0.25">
      <c r="A107" s="7">
        <v>6.350838212875392E+17</v>
      </c>
      <c r="B107" s="8" t="s">
        <v>27</v>
      </c>
      <c r="C107" s="8" t="s">
        <v>199</v>
      </c>
      <c r="D107" s="8">
        <v>0.57499999999999996</v>
      </c>
      <c r="E107" s="9" t="s">
        <v>168</v>
      </c>
      <c r="F107" s="8">
        <v>0</v>
      </c>
      <c r="G107" s="8">
        <v>1</v>
      </c>
      <c r="H107" s="10" t="s">
        <v>35</v>
      </c>
      <c r="I107" s="10" t="s">
        <v>35</v>
      </c>
      <c r="J107" s="10" t="s">
        <v>35</v>
      </c>
      <c r="K107" s="10" t="s">
        <v>35</v>
      </c>
      <c r="L107" s="10" t="s">
        <v>35</v>
      </c>
      <c r="M107" s="10" t="s">
        <v>35</v>
      </c>
      <c r="N107" s="10" t="s">
        <v>35</v>
      </c>
      <c r="O107" s="11">
        <v>0</v>
      </c>
      <c r="P107" s="12" t="s">
        <v>35</v>
      </c>
      <c r="Q107" s="12" t="s">
        <v>35</v>
      </c>
      <c r="R107" s="12" t="s">
        <v>35</v>
      </c>
      <c r="S107" s="12" t="s">
        <v>35</v>
      </c>
      <c r="T107" s="12" t="s">
        <v>35</v>
      </c>
      <c r="U107" s="12" t="s">
        <v>35</v>
      </c>
      <c r="V107" s="12" t="s">
        <v>35</v>
      </c>
      <c r="W107" s="12" t="s">
        <v>35</v>
      </c>
      <c r="X107" s="12" t="s">
        <v>35</v>
      </c>
      <c r="Y107" s="12" t="s">
        <v>35</v>
      </c>
      <c r="Z107" s="12" t="s">
        <v>35</v>
      </c>
      <c r="AA107" s="12" t="s">
        <v>35</v>
      </c>
      <c r="AB107" s="12" t="s">
        <v>35</v>
      </c>
      <c r="AC107" s="12" t="s">
        <v>35</v>
      </c>
      <c r="AD107" s="12" t="s">
        <v>35</v>
      </c>
      <c r="AE107" s="12" t="s">
        <v>35</v>
      </c>
      <c r="AF107" s="12" t="s">
        <v>35</v>
      </c>
      <c r="AG107" s="12" t="s">
        <v>35</v>
      </c>
      <c r="AH107" s="12" t="s">
        <v>35</v>
      </c>
      <c r="AI107" s="12" t="s">
        <v>35</v>
      </c>
      <c r="AJ107" s="12" t="s">
        <v>35</v>
      </c>
      <c r="AK107" s="12" t="s">
        <v>35</v>
      </c>
      <c r="AL107" s="12" t="s">
        <v>35</v>
      </c>
      <c r="AM107" s="12" t="s">
        <v>35</v>
      </c>
      <c r="AN107" s="12" t="s">
        <v>35</v>
      </c>
      <c r="AO107" s="12" t="s">
        <v>35</v>
      </c>
      <c r="AP107" s="12" t="s">
        <v>35</v>
      </c>
      <c r="AQ107" s="12" t="s">
        <v>35</v>
      </c>
      <c r="AR107" s="12" t="s">
        <v>35</v>
      </c>
      <c r="AS107" s="12" t="s">
        <v>35</v>
      </c>
      <c r="AT107" s="13" t="s">
        <v>35</v>
      </c>
      <c r="AU107" s="14" t="s">
        <v>35</v>
      </c>
      <c r="AV107" s="9"/>
      <c r="AW107" s="8" t="s">
        <v>35</v>
      </c>
      <c r="AX107" s="8" t="s">
        <v>35</v>
      </c>
      <c r="AY107" s="8" t="s">
        <v>35</v>
      </c>
      <c r="AZ107" s="8" t="s">
        <v>35</v>
      </c>
      <c r="BA107" s="8" t="s">
        <v>35</v>
      </c>
      <c r="BB107" s="8"/>
      <c r="BC107" s="15">
        <v>41457.55241613336</v>
      </c>
      <c r="BD107" s="15"/>
      <c r="BE107" s="15">
        <v>41457.554649220569</v>
      </c>
    </row>
    <row r="108" spans="1:57" x14ac:dyDescent="0.25">
      <c r="A108" s="7">
        <v>6.3508383220979661E+17</v>
      </c>
      <c r="B108" s="8" t="s">
        <v>27</v>
      </c>
      <c r="C108" s="8" t="s">
        <v>199</v>
      </c>
      <c r="D108" s="8">
        <v>0.57499999999999996</v>
      </c>
      <c r="E108" s="9" t="s">
        <v>168</v>
      </c>
      <c r="F108" s="8">
        <v>0</v>
      </c>
      <c r="G108" s="8">
        <v>1</v>
      </c>
      <c r="H108" s="10">
        <v>2.2999999999999998</v>
      </c>
      <c r="I108" s="10">
        <v>2.2999999999999998</v>
      </c>
      <c r="J108" s="10">
        <v>2.2999999999999998</v>
      </c>
      <c r="K108" s="10">
        <v>2.2999999999999998</v>
      </c>
      <c r="L108" s="10">
        <v>2.2999999999999998</v>
      </c>
      <c r="M108" s="10">
        <v>0.57499999999999996</v>
      </c>
      <c r="N108" s="10">
        <v>0.57499999999999996</v>
      </c>
      <c r="O108" s="11">
        <v>12.649999999999999</v>
      </c>
      <c r="P108" s="12" t="s">
        <v>35</v>
      </c>
      <c r="Q108" s="12" t="s">
        <v>35</v>
      </c>
      <c r="R108" s="12" t="s">
        <v>35</v>
      </c>
      <c r="S108" s="12" t="s">
        <v>35</v>
      </c>
      <c r="T108" s="12" t="s">
        <v>35</v>
      </c>
      <c r="U108" s="12" t="s">
        <v>35</v>
      </c>
      <c r="V108" s="12" t="s">
        <v>35</v>
      </c>
      <c r="W108" s="12" t="s">
        <v>35</v>
      </c>
      <c r="X108" s="12" t="s">
        <v>35</v>
      </c>
      <c r="Y108" s="12" t="s">
        <v>35</v>
      </c>
      <c r="Z108" s="12">
        <v>3.4499999999999997</v>
      </c>
      <c r="AA108" s="12">
        <v>3.4499999999999997</v>
      </c>
      <c r="AB108" s="12">
        <v>3.4499999999999997</v>
      </c>
      <c r="AC108" s="12">
        <v>3.4499999999999997</v>
      </c>
      <c r="AD108" s="12" t="s">
        <v>35</v>
      </c>
      <c r="AE108" s="12" t="s">
        <v>35</v>
      </c>
      <c r="AF108" s="12" t="s">
        <v>35</v>
      </c>
      <c r="AG108" s="12" t="s">
        <v>35</v>
      </c>
      <c r="AH108" s="12" t="s">
        <v>35</v>
      </c>
      <c r="AI108" s="12" t="s">
        <v>35</v>
      </c>
      <c r="AJ108" s="12">
        <v>3.4499999999999997</v>
      </c>
      <c r="AK108" s="12" t="s">
        <v>35</v>
      </c>
      <c r="AL108" s="12">
        <v>4.0249999999999995</v>
      </c>
      <c r="AM108" s="12">
        <v>4.0249999999999995</v>
      </c>
      <c r="AN108" s="12" t="s">
        <v>35</v>
      </c>
      <c r="AO108" s="12">
        <v>2.875</v>
      </c>
      <c r="AP108" s="12" t="s">
        <v>35</v>
      </c>
      <c r="AQ108" s="12" t="s">
        <v>35</v>
      </c>
      <c r="AR108" s="12" t="s">
        <v>35</v>
      </c>
      <c r="AS108" s="12">
        <v>3.4499999999999997</v>
      </c>
      <c r="AT108" s="13">
        <v>0.48926470588235299</v>
      </c>
      <c r="AU108" s="14">
        <v>0.28132720588235294</v>
      </c>
      <c r="AV108" s="9" t="s">
        <v>121</v>
      </c>
      <c r="AW108" s="8" t="s">
        <v>53</v>
      </c>
      <c r="AX108" s="8" t="s">
        <v>30</v>
      </c>
      <c r="AY108" s="8" t="s">
        <v>31</v>
      </c>
      <c r="AZ108" s="8" t="s">
        <v>32</v>
      </c>
      <c r="BA108" s="8" t="s">
        <v>33</v>
      </c>
      <c r="BB108" s="8" t="s">
        <v>122</v>
      </c>
      <c r="BC108" s="15">
        <v>41457.56505763498</v>
      </c>
      <c r="BD108" s="15">
        <v>41457.735196135349</v>
      </c>
      <c r="BE108" s="15">
        <v>41457.735196135349</v>
      </c>
    </row>
    <row r="109" spans="1:57" x14ac:dyDescent="0.25">
      <c r="A109" s="7">
        <v>6.3508449179453107E+17</v>
      </c>
      <c r="B109" s="8" t="s">
        <v>27</v>
      </c>
      <c r="C109" s="8" t="s">
        <v>199</v>
      </c>
      <c r="D109" s="8">
        <v>0.57499999999999996</v>
      </c>
      <c r="E109" s="9" t="s">
        <v>168</v>
      </c>
      <c r="F109" s="8">
        <v>0</v>
      </c>
      <c r="G109" s="8">
        <v>1</v>
      </c>
      <c r="H109" s="10" t="s">
        <v>35</v>
      </c>
      <c r="I109" s="10" t="s">
        <v>35</v>
      </c>
      <c r="J109" s="10" t="s">
        <v>35</v>
      </c>
      <c r="K109" s="10" t="s">
        <v>35</v>
      </c>
      <c r="L109" s="10" t="s">
        <v>35</v>
      </c>
      <c r="M109" s="10" t="s">
        <v>35</v>
      </c>
      <c r="N109" s="10" t="s">
        <v>35</v>
      </c>
      <c r="O109" s="11">
        <v>0</v>
      </c>
      <c r="P109" s="12" t="s">
        <v>35</v>
      </c>
      <c r="Q109" s="12" t="s">
        <v>35</v>
      </c>
      <c r="R109" s="12" t="s">
        <v>35</v>
      </c>
      <c r="S109" s="12" t="s">
        <v>35</v>
      </c>
      <c r="T109" s="12" t="s">
        <v>35</v>
      </c>
      <c r="U109" s="12" t="s">
        <v>35</v>
      </c>
      <c r="V109" s="12" t="s">
        <v>35</v>
      </c>
      <c r="W109" s="12" t="s">
        <v>35</v>
      </c>
      <c r="X109" s="12" t="s">
        <v>35</v>
      </c>
      <c r="Y109" s="12" t="s">
        <v>35</v>
      </c>
      <c r="Z109" s="12" t="s">
        <v>35</v>
      </c>
      <c r="AA109" s="12" t="s">
        <v>35</v>
      </c>
      <c r="AB109" s="12" t="s">
        <v>35</v>
      </c>
      <c r="AC109" s="12" t="s">
        <v>35</v>
      </c>
      <c r="AD109" s="12" t="s">
        <v>35</v>
      </c>
      <c r="AE109" s="12" t="s">
        <v>35</v>
      </c>
      <c r="AF109" s="12" t="s">
        <v>35</v>
      </c>
      <c r="AG109" s="12" t="s">
        <v>35</v>
      </c>
      <c r="AH109" s="12" t="s">
        <v>35</v>
      </c>
      <c r="AI109" s="12" t="s">
        <v>35</v>
      </c>
      <c r="AJ109" s="12" t="s">
        <v>35</v>
      </c>
      <c r="AK109" s="12" t="s">
        <v>35</v>
      </c>
      <c r="AL109" s="12" t="s">
        <v>35</v>
      </c>
      <c r="AM109" s="12" t="s">
        <v>35</v>
      </c>
      <c r="AN109" s="12" t="s">
        <v>35</v>
      </c>
      <c r="AO109" s="12" t="s">
        <v>35</v>
      </c>
      <c r="AP109" s="12" t="s">
        <v>35</v>
      </c>
      <c r="AQ109" s="12" t="s">
        <v>35</v>
      </c>
      <c r="AR109" s="12" t="s">
        <v>35</v>
      </c>
      <c r="AS109" s="12" t="s">
        <v>35</v>
      </c>
      <c r="AT109" s="13" t="s">
        <v>35</v>
      </c>
      <c r="AU109" s="14" t="s">
        <v>35</v>
      </c>
      <c r="AV109" s="9"/>
      <c r="AW109" s="8" t="s">
        <v>35</v>
      </c>
      <c r="AX109" s="8" t="s">
        <v>35</v>
      </c>
      <c r="AY109" s="8" t="s">
        <v>35</v>
      </c>
      <c r="AZ109" s="8" t="s">
        <v>35</v>
      </c>
      <c r="BA109" s="8" t="s">
        <v>35</v>
      </c>
      <c r="BB109" s="8"/>
      <c r="BC109" s="15">
        <v>41458.328465892489</v>
      </c>
      <c r="BD109" s="15"/>
      <c r="BE109" s="15">
        <v>41458.331377514136</v>
      </c>
    </row>
    <row r="110" spans="1:57" x14ac:dyDescent="0.25">
      <c r="A110" s="7">
        <v>6.3508968670712269E+17</v>
      </c>
      <c r="B110" s="8" t="s">
        <v>27</v>
      </c>
      <c r="C110" s="8" t="s">
        <v>199</v>
      </c>
      <c r="D110" s="8">
        <v>0.57499999999999996</v>
      </c>
      <c r="E110" s="9" t="s">
        <v>168</v>
      </c>
      <c r="F110" s="8">
        <v>0</v>
      </c>
      <c r="G110" s="8">
        <v>1</v>
      </c>
      <c r="H110" s="10" t="s">
        <v>35</v>
      </c>
      <c r="I110" s="10" t="s">
        <v>35</v>
      </c>
      <c r="J110" s="10" t="s">
        <v>35</v>
      </c>
      <c r="K110" s="10" t="s">
        <v>35</v>
      </c>
      <c r="L110" s="10" t="s">
        <v>35</v>
      </c>
      <c r="M110" s="10" t="s">
        <v>35</v>
      </c>
      <c r="N110" s="10" t="s">
        <v>35</v>
      </c>
      <c r="O110" s="11">
        <v>0</v>
      </c>
      <c r="P110" s="12" t="s">
        <v>35</v>
      </c>
      <c r="Q110" s="12" t="s">
        <v>35</v>
      </c>
      <c r="R110" s="12" t="s">
        <v>35</v>
      </c>
      <c r="S110" s="12" t="s">
        <v>35</v>
      </c>
      <c r="T110" s="12" t="s">
        <v>35</v>
      </c>
      <c r="U110" s="12" t="s">
        <v>35</v>
      </c>
      <c r="V110" s="12" t="s">
        <v>35</v>
      </c>
      <c r="W110" s="12" t="s">
        <v>35</v>
      </c>
      <c r="X110" s="12" t="s">
        <v>35</v>
      </c>
      <c r="Y110" s="12" t="s">
        <v>35</v>
      </c>
      <c r="Z110" s="12" t="s">
        <v>35</v>
      </c>
      <c r="AA110" s="12" t="s">
        <v>35</v>
      </c>
      <c r="AB110" s="12" t="s">
        <v>35</v>
      </c>
      <c r="AC110" s="12" t="s">
        <v>35</v>
      </c>
      <c r="AD110" s="12" t="s">
        <v>35</v>
      </c>
      <c r="AE110" s="12" t="s">
        <v>35</v>
      </c>
      <c r="AF110" s="12" t="s">
        <v>35</v>
      </c>
      <c r="AG110" s="12" t="s">
        <v>35</v>
      </c>
      <c r="AH110" s="12" t="s">
        <v>35</v>
      </c>
      <c r="AI110" s="12" t="s">
        <v>35</v>
      </c>
      <c r="AJ110" s="12" t="s">
        <v>35</v>
      </c>
      <c r="AK110" s="12" t="s">
        <v>35</v>
      </c>
      <c r="AL110" s="12" t="s">
        <v>35</v>
      </c>
      <c r="AM110" s="12" t="s">
        <v>35</v>
      </c>
      <c r="AN110" s="12" t="s">
        <v>35</v>
      </c>
      <c r="AO110" s="12" t="s">
        <v>35</v>
      </c>
      <c r="AP110" s="12" t="s">
        <v>35</v>
      </c>
      <c r="AQ110" s="12" t="s">
        <v>35</v>
      </c>
      <c r="AR110" s="12" t="s">
        <v>35</v>
      </c>
      <c r="AS110" s="12" t="s">
        <v>35</v>
      </c>
      <c r="AT110" s="13" t="s">
        <v>35</v>
      </c>
      <c r="AU110" s="14" t="s">
        <v>35</v>
      </c>
      <c r="AV110" s="9"/>
      <c r="AW110" s="8" t="s">
        <v>35</v>
      </c>
      <c r="AX110" s="8" t="s">
        <v>35</v>
      </c>
      <c r="AY110" s="8" t="s">
        <v>35</v>
      </c>
      <c r="AZ110" s="8" t="s">
        <v>35</v>
      </c>
      <c r="BA110" s="8" t="s">
        <v>35</v>
      </c>
      <c r="BB110" s="8"/>
      <c r="BC110" s="15">
        <v>41464.341096206845</v>
      </c>
      <c r="BD110" s="15"/>
      <c r="BE110" s="15">
        <v>41464.342404964686</v>
      </c>
    </row>
    <row r="111" spans="1:57" x14ac:dyDescent="0.25">
      <c r="A111" s="7">
        <v>6.3508968707211802E+17</v>
      </c>
      <c r="B111" s="8" t="s">
        <v>27</v>
      </c>
      <c r="C111" s="8" t="s">
        <v>199</v>
      </c>
      <c r="D111" s="8">
        <v>0.57499999999999996</v>
      </c>
      <c r="E111" s="9" t="s">
        <v>168</v>
      </c>
      <c r="F111" s="8">
        <v>0</v>
      </c>
      <c r="G111" s="8">
        <v>1</v>
      </c>
      <c r="H111" s="10" t="s">
        <v>35</v>
      </c>
      <c r="I111" s="10" t="s">
        <v>35</v>
      </c>
      <c r="J111" s="10" t="s">
        <v>35</v>
      </c>
      <c r="K111" s="10" t="s">
        <v>35</v>
      </c>
      <c r="L111" s="10" t="s">
        <v>35</v>
      </c>
      <c r="M111" s="10" t="s">
        <v>35</v>
      </c>
      <c r="N111" s="10" t="s">
        <v>35</v>
      </c>
      <c r="O111" s="11">
        <v>0</v>
      </c>
      <c r="P111" s="12" t="s">
        <v>35</v>
      </c>
      <c r="Q111" s="12" t="s">
        <v>35</v>
      </c>
      <c r="R111" s="12" t="s">
        <v>35</v>
      </c>
      <c r="S111" s="12" t="s">
        <v>35</v>
      </c>
      <c r="T111" s="12" t="s">
        <v>35</v>
      </c>
      <c r="U111" s="12" t="s">
        <v>35</v>
      </c>
      <c r="V111" s="12" t="s">
        <v>35</v>
      </c>
      <c r="W111" s="12" t="s">
        <v>35</v>
      </c>
      <c r="X111" s="12" t="s">
        <v>35</v>
      </c>
      <c r="Y111" s="12" t="s">
        <v>35</v>
      </c>
      <c r="Z111" s="12" t="s">
        <v>35</v>
      </c>
      <c r="AA111" s="12" t="s">
        <v>35</v>
      </c>
      <c r="AB111" s="12" t="s">
        <v>35</v>
      </c>
      <c r="AC111" s="12" t="s">
        <v>35</v>
      </c>
      <c r="AD111" s="12" t="s">
        <v>35</v>
      </c>
      <c r="AE111" s="12" t="s">
        <v>35</v>
      </c>
      <c r="AF111" s="12" t="s">
        <v>35</v>
      </c>
      <c r="AG111" s="12" t="s">
        <v>35</v>
      </c>
      <c r="AH111" s="12" t="s">
        <v>35</v>
      </c>
      <c r="AI111" s="12" t="s">
        <v>35</v>
      </c>
      <c r="AJ111" s="12" t="s">
        <v>35</v>
      </c>
      <c r="AK111" s="12" t="s">
        <v>35</v>
      </c>
      <c r="AL111" s="12" t="s">
        <v>35</v>
      </c>
      <c r="AM111" s="12" t="s">
        <v>35</v>
      </c>
      <c r="AN111" s="12" t="s">
        <v>35</v>
      </c>
      <c r="AO111" s="12" t="s">
        <v>35</v>
      </c>
      <c r="AP111" s="12" t="s">
        <v>35</v>
      </c>
      <c r="AQ111" s="12" t="s">
        <v>35</v>
      </c>
      <c r="AR111" s="12" t="s">
        <v>35</v>
      </c>
      <c r="AS111" s="12" t="s">
        <v>35</v>
      </c>
      <c r="AT111" s="13" t="s">
        <v>35</v>
      </c>
      <c r="AU111" s="14" t="s">
        <v>35</v>
      </c>
      <c r="AV111" s="9"/>
      <c r="AW111" s="8" t="s">
        <v>35</v>
      </c>
      <c r="AX111" s="8" t="s">
        <v>35</v>
      </c>
      <c r="AY111" s="8" t="s">
        <v>35</v>
      </c>
      <c r="AZ111" s="8" t="s">
        <v>35</v>
      </c>
      <c r="BA111" s="8" t="s">
        <v>35</v>
      </c>
      <c r="BB111" s="8"/>
      <c r="BC111" s="15">
        <v>41464.341518655143</v>
      </c>
      <c r="BD111" s="15"/>
      <c r="BE111" s="15">
        <v>41464.342705705916</v>
      </c>
    </row>
    <row r="112" spans="1:57" x14ac:dyDescent="0.25">
      <c r="A112" s="7">
        <v>6.3508970157688166E+17</v>
      </c>
      <c r="B112" s="8" t="s">
        <v>27</v>
      </c>
      <c r="C112" s="8" t="s">
        <v>199</v>
      </c>
      <c r="D112" s="8">
        <v>0.57499999999999996</v>
      </c>
      <c r="E112" s="9" t="s">
        <v>168</v>
      </c>
      <c r="F112" s="8">
        <v>0</v>
      </c>
      <c r="G112" s="8">
        <v>1</v>
      </c>
      <c r="H112" s="10">
        <v>2.875</v>
      </c>
      <c r="I112" s="10">
        <v>2.875</v>
      </c>
      <c r="J112" s="10">
        <v>0.57499999999999996</v>
      </c>
      <c r="K112" s="10">
        <v>2.875</v>
      </c>
      <c r="L112" s="10">
        <v>2.875</v>
      </c>
      <c r="M112" s="10">
        <v>1.1499999999999999</v>
      </c>
      <c r="N112" s="10">
        <v>1.1499999999999999</v>
      </c>
      <c r="O112" s="11">
        <v>14.374999999999998</v>
      </c>
      <c r="P112" s="12" t="s">
        <v>35</v>
      </c>
      <c r="Q112" s="12" t="s">
        <v>35</v>
      </c>
      <c r="R112" s="12" t="s">
        <v>35</v>
      </c>
      <c r="S112" s="12" t="s">
        <v>35</v>
      </c>
      <c r="T112" s="12" t="s">
        <v>35</v>
      </c>
      <c r="U112" s="12" t="s">
        <v>35</v>
      </c>
      <c r="V112" s="12">
        <v>4.0249999999999995</v>
      </c>
      <c r="W112" s="12">
        <v>4.0249999999999995</v>
      </c>
      <c r="X112" s="12" t="s">
        <v>35</v>
      </c>
      <c r="Y112" s="12">
        <v>4.0249999999999995</v>
      </c>
      <c r="Z112" s="12">
        <v>4.0249999999999995</v>
      </c>
      <c r="AA112" s="12">
        <v>4.0249999999999995</v>
      </c>
      <c r="AB112" s="12">
        <v>4.0249999999999995</v>
      </c>
      <c r="AC112" s="12" t="s">
        <v>35</v>
      </c>
      <c r="AD112" s="12" t="s">
        <v>35</v>
      </c>
      <c r="AE112" s="12" t="s">
        <v>35</v>
      </c>
      <c r="AF112" s="12" t="s">
        <v>35</v>
      </c>
      <c r="AG112" s="12" t="s">
        <v>35</v>
      </c>
      <c r="AH112" s="12" t="s">
        <v>35</v>
      </c>
      <c r="AI112" s="12" t="s">
        <v>35</v>
      </c>
      <c r="AJ112" s="12" t="s">
        <v>35</v>
      </c>
      <c r="AK112" s="12" t="s">
        <v>35</v>
      </c>
      <c r="AL112" s="12" t="s">
        <v>35</v>
      </c>
      <c r="AM112" s="12">
        <v>4.0249999999999995</v>
      </c>
      <c r="AN112" s="12" t="s">
        <v>35</v>
      </c>
      <c r="AO112" s="12">
        <v>4.0249999999999995</v>
      </c>
      <c r="AP112" s="12" t="s">
        <v>35</v>
      </c>
      <c r="AQ112" s="12" t="s">
        <v>35</v>
      </c>
      <c r="AR112" s="12">
        <v>4.0249999999999995</v>
      </c>
      <c r="AS112" s="12" t="s">
        <v>35</v>
      </c>
      <c r="AT112" s="13" t="s">
        <v>35</v>
      </c>
      <c r="AU112" s="14" t="s">
        <v>35</v>
      </c>
      <c r="AV112" s="9" t="s">
        <v>35</v>
      </c>
      <c r="AW112" s="8" t="s">
        <v>53</v>
      </c>
      <c r="AX112" s="8" t="s">
        <v>71</v>
      </c>
      <c r="AY112" s="8" t="s">
        <v>31</v>
      </c>
      <c r="AZ112" s="8" t="s">
        <v>32</v>
      </c>
      <c r="BA112" s="8" t="s">
        <v>40</v>
      </c>
      <c r="BB112" s="8" t="s">
        <v>35</v>
      </c>
      <c r="BC112" s="15">
        <v>41464.358306575938</v>
      </c>
      <c r="BD112" s="15"/>
      <c r="BE112" s="15">
        <v>41464.364105043314</v>
      </c>
    </row>
    <row r="113" spans="1:57" x14ac:dyDescent="0.25">
      <c r="A113" s="7">
        <v>6.350897033161289E+17</v>
      </c>
      <c r="B113" s="8" t="s">
        <v>27</v>
      </c>
      <c r="C113" s="8" t="s">
        <v>199</v>
      </c>
      <c r="D113" s="8">
        <v>0.57499999999999996</v>
      </c>
      <c r="E113" s="9" t="s">
        <v>168</v>
      </c>
      <c r="F113" s="8">
        <v>0</v>
      </c>
      <c r="G113" s="8">
        <v>1</v>
      </c>
      <c r="H113" s="10" t="s">
        <v>35</v>
      </c>
      <c r="I113" s="10" t="s">
        <v>35</v>
      </c>
      <c r="J113" s="10" t="s">
        <v>35</v>
      </c>
      <c r="K113" s="10" t="s">
        <v>35</v>
      </c>
      <c r="L113" s="10" t="s">
        <v>35</v>
      </c>
      <c r="M113" s="10" t="s">
        <v>35</v>
      </c>
      <c r="N113" s="10" t="s">
        <v>35</v>
      </c>
      <c r="O113" s="11">
        <v>0</v>
      </c>
      <c r="P113" s="12" t="s">
        <v>35</v>
      </c>
      <c r="Q113" s="12" t="s">
        <v>35</v>
      </c>
      <c r="R113" s="12" t="s">
        <v>35</v>
      </c>
      <c r="S113" s="12" t="s">
        <v>35</v>
      </c>
      <c r="T113" s="12" t="s">
        <v>35</v>
      </c>
      <c r="U113" s="12" t="s">
        <v>35</v>
      </c>
      <c r="V113" s="12" t="s">
        <v>35</v>
      </c>
      <c r="W113" s="12" t="s">
        <v>35</v>
      </c>
      <c r="X113" s="12" t="s">
        <v>35</v>
      </c>
      <c r="Y113" s="12" t="s">
        <v>35</v>
      </c>
      <c r="Z113" s="12" t="s">
        <v>35</v>
      </c>
      <c r="AA113" s="12" t="s">
        <v>35</v>
      </c>
      <c r="AB113" s="12" t="s">
        <v>35</v>
      </c>
      <c r="AC113" s="12" t="s">
        <v>35</v>
      </c>
      <c r="AD113" s="12" t="s">
        <v>35</v>
      </c>
      <c r="AE113" s="12" t="s">
        <v>35</v>
      </c>
      <c r="AF113" s="12" t="s">
        <v>35</v>
      </c>
      <c r="AG113" s="12" t="s">
        <v>35</v>
      </c>
      <c r="AH113" s="12" t="s">
        <v>35</v>
      </c>
      <c r="AI113" s="12" t="s">
        <v>35</v>
      </c>
      <c r="AJ113" s="12" t="s">
        <v>35</v>
      </c>
      <c r="AK113" s="12" t="s">
        <v>35</v>
      </c>
      <c r="AL113" s="12" t="s">
        <v>35</v>
      </c>
      <c r="AM113" s="12" t="s">
        <v>35</v>
      </c>
      <c r="AN113" s="12" t="s">
        <v>35</v>
      </c>
      <c r="AO113" s="12" t="s">
        <v>35</v>
      </c>
      <c r="AP113" s="12" t="s">
        <v>35</v>
      </c>
      <c r="AQ113" s="12" t="s">
        <v>35</v>
      </c>
      <c r="AR113" s="12" t="s">
        <v>35</v>
      </c>
      <c r="AS113" s="12" t="s">
        <v>35</v>
      </c>
      <c r="AT113" s="13" t="s">
        <v>35</v>
      </c>
      <c r="AU113" s="14" t="s">
        <v>35</v>
      </c>
      <c r="AV113" s="9"/>
      <c r="AW113" s="8" t="s">
        <v>35</v>
      </c>
      <c r="AX113" s="8" t="s">
        <v>35</v>
      </c>
      <c r="AY113" s="8" t="s">
        <v>35</v>
      </c>
      <c r="AZ113" s="8" t="s">
        <v>35</v>
      </c>
      <c r="BA113" s="8" t="s">
        <v>35</v>
      </c>
      <c r="BB113" s="8"/>
      <c r="BC113" s="15">
        <v>41464.360319593594</v>
      </c>
      <c r="BD113" s="15"/>
      <c r="BE113" s="15">
        <v>41464.361022709592</v>
      </c>
    </row>
    <row r="114" spans="1:57" x14ac:dyDescent="0.25">
      <c r="A114" s="7">
        <v>6.3508975864130931E+17</v>
      </c>
      <c r="B114" s="8" t="s">
        <v>27</v>
      </c>
      <c r="C114" s="8" t="s">
        <v>199</v>
      </c>
      <c r="D114" s="8">
        <v>0.57499999999999996</v>
      </c>
      <c r="E114" s="9" t="s">
        <v>168</v>
      </c>
      <c r="F114" s="8">
        <v>0</v>
      </c>
      <c r="G114" s="8">
        <v>1</v>
      </c>
      <c r="H114" s="10" t="s">
        <v>35</v>
      </c>
      <c r="I114" s="10" t="s">
        <v>35</v>
      </c>
      <c r="J114" s="10" t="s">
        <v>35</v>
      </c>
      <c r="K114" s="10" t="s">
        <v>35</v>
      </c>
      <c r="L114" s="10" t="s">
        <v>35</v>
      </c>
      <c r="M114" s="10" t="s">
        <v>35</v>
      </c>
      <c r="N114" s="10" t="s">
        <v>35</v>
      </c>
      <c r="O114" s="11">
        <v>0</v>
      </c>
      <c r="P114" s="12" t="s">
        <v>35</v>
      </c>
      <c r="Q114" s="12" t="s">
        <v>35</v>
      </c>
      <c r="R114" s="12" t="s">
        <v>35</v>
      </c>
      <c r="S114" s="12" t="s">
        <v>35</v>
      </c>
      <c r="T114" s="12" t="s">
        <v>35</v>
      </c>
      <c r="U114" s="12" t="s">
        <v>35</v>
      </c>
      <c r="V114" s="12" t="s">
        <v>35</v>
      </c>
      <c r="W114" s="12" t="s">
        <v>35</v>
      </c>
      <c r="X114" s="12" t="s">
        <v>35</v>
      </c>
      <c r="Y114" s="12" t="s">
        <v>35</v>
      </c>
      <c r="Z114" s="12" t="s">
        <v>35</v>
      </c>
      <c r="AA114" s="12" t="s">
        <v>35</v>
      </c>
      <c r="AB114" s="12" t="s">
        <v>35</v>
      </c>
      <c r="AC114" s="12" t="s">
        <v>35</v>
      </c>
      <c r="AD114" s="12" t="s">
        <v>35</v>
      </c>
      <c r="AE114" s="12" t="s">
        <v>35</v>
      </c>
      <c r="AF114" s="12" t="s">
        <v>35</v>
      </c>
      <c r="AG114" s="12" t="s">
        <v>35</v>
      </c>
      <c r="AH114" s="12" t="s">
        <v>35</v>
      </c>
      <c r="AI114" s="12" t="s">
        <v>35</v>
      </c>
      <c r="AJ114" s="12" t="s">
        <v>35</v>
      </c>
      <c r="AK114" s="12" t="s">
        <v>35</v>
      </c>
      <c r="AL114" s="12" t="s">
        <v>35</v>
      </c>
      <c r="AM114" s="12" t="s">
        <v>35</v>
      </c>
      <c r="AN114" s="12" t="s">
        <v>35</v>
      </c>
      <c r="AO114" s="12" t="s">
        <v>35</v>
      </c>
      <c r="AP114" s="12" t="s">
        <v>35</v>
      </c>
      <c r="AQ114" s="12" t="s">
        <v>35</v>
      </c>
      <c r="AR114" s="12" t="s">
        <v>35</v>
      </c>
      <c r="AS114" s="12" t="s">
        <v>35</v>
      </c>
      <c r="AT114" s="13" t="s">
        <v>35</v>
      </c>
      <c r="AU114" s="14" t="s">
        <v>35</v>
      </c>
      <c r="AV114" s="9"/>
      <c r="AW114" s="8" t="s">
        <v>35</v>
      </c>
      <c r="AX114" s="8" t="s">
        <v>35</v>
      </c>
      <c r="AY114" s="8" t="s">
        <v>35</v>
      </c>
      <c r="AZ114" s="8" t="s">
        <v>35</v>
      </c>
      <c r="BA114" s="8" t="s">
        <v>35</v>
      </c>
      <c r="BB114" s="8"/>
      <c r="BC114" s="15">
        <v>41464.424353367263</v>
      </c>
      <c r="BD114" s="15"/>
      <c r="BE114" s="15">
        <v>41464.42883636037</v>
      </c>
    </row>
    <row r="115" spans="1:57" x14ac:dyDescent="0.25">
      <c r="A115" s="7">
        <v>6.3508979524294976E+17</v>
      </c>
      <c r="B115" s="8" t="s">
        <v>27</v>
      </c>
      <c r="C115" s="8" t="s">
        <v>199</v>
      </c>
      <c r="D115" s="8">
        <v>0.57499999999999996</v>
      </c>
      <c r="E115" s="9" t="s">
        <v>168</v>
      </c>
      <c r="F115" s="8">
        <v>0</v>
      </c>
      <c r="G115" s="8">
        <v>1</v>
      </c>
      <c r="H115" s="10">
        <v>3.4499999999999997</v>
      </c>
      <c r="I115" s="10">
        <v>4.5999999999999996</v>
      </c>
      <c r="J115" s="10">
        <v>1.1499999999999999</v>
      </c>
      <c r="K115" s="10">
        <v>2.875</v>
      </c>
      <c r="L115" s="10">
        <v>2.875</v>
      </c>
      <c r="M115" s="10">
        <v>4.5999999999999996</v>
      </c>
      <c r="N115" s="10">
        <v>5.1749999999999998</v>
      </c>
      <c r="O115" s="11">
        <v>24.724999999999998</v>
      </c>
      <c r="P115" s="12" t="s">
        <v>35</v>
      </c>
      <c r="Q115" s="12" t="s">
        <v>35</v>
      </c>
      <c r="R115" s="12" t="s">
        <v>35</v>
      </c>
      <c r="S115" s="12" t="s">
        <v>35</v>
      </c>
      <c r="T115" s="12">
        <v>4.5999999999999996</v>
      </c>
      <c r="U115" s="12" t="s">
        <v>35</v>
      </c>
      <c r="V115" s="12" t="s">
        <v>35</v>
      </c>
      <c r="W115" s="12" t="s">
        <v>35</v>
      </c>
      <c r="X115" s="12" t="s">
        <v>35</v>
      </c>
      <c r="Y115" s="12" t="s">
        <v>35</v>
      </c>
      <c r="Z115" s="12">
        <v>4.5999999999999996</v>
      </c>
      <c r="AA115" s="12" t="s">
        <v>35</v>
      </c>
      <c r="AB115" s="12" t="s">
        <v>35</v>
      </c>
      <c r="AC115" s="12" t="s">
        <v>35</v>
      </c>
      <c r="AD115" s="12" t="s">
        <v>35</v>
      </c>
      <c r="AE115" s="12" t="s">
        <v>35</v>
      </c>
      <c r="AF115" s="12" t="s">
        <v>35</v>
      </c>
      <c r="AG115" s="12" t="s">
        <v>35</v>
      </c>
      <c r="AH115" s="12" t="s">
        <v>35</v>
      </c>
      <c r="AI115" s="12" t="s">
        <v>35</v>
      </c>
      <c r="AJ115" s="12" t="s">
        <v>35</v>
      </c>
      <c r="AK115" s="12" t="s">
        <v>35</v>
      </c>
      <c r="AL115" s="12" t="s">
        <v>35</v>
      </c>
      <c r="AM115" s="12" t="s">
        <v>35</v>
      </c>
      <c r="AN115" s="12" t="s">
        <v>35</v>
      </c>
      <c r="AO115" s="12" t="s">
        <v>35</v>
      </c>
      <c r="AP115" s="12" t="s">
        <v>35</v>
      </c>
      <c r="AQ115" s="12" t="s">
        <v>35</v>
      </c>
      <c r="AR115" s="12" t="s">
        <v>35</v>
      </c>
      <c r="AS115" s="12" t="s">
        <v>35</v>
      </c>
      <c r="AT115" s="13">
        <v>0.63000000000000012</v>
      </c>
      <c r="AU115" s="14">
        <v>0.36225000000000002</v>
      </c>
      <c r="AV115" s="9" t="s">
        <v>165</v>
      </c>
      <c r="AW115" s="8" t="s">
        <v>29</v>
      </c>
      <c r="AX115" s="8" t="s">
        <v>87</v>
      </c>
      <c r="AY115" s="8" t="s">
        <v>31</v>
      </c>
      <c r="AZ115" s="8" t="s">
        <v>32</v>
      </c>
      <c r="BA115" s="8" t="s">
        <v>33</v>
      </c>
      <c r="BB115" s="8" t="s">
        <v>164</v>
      </c>
      <c r="BC115" s="15">
        <v>41464.466716377108</v>
      </c>
      <c r="BD115" s="15">
        <v>41464.475811487398</v>
      </c>
      <c r="BE115" s="15">
        <v>41464.475811487398</v>
      </c>
    </row>
    <row r="116" spans="1:57" x14ac:dyDescent="0.25">
      <c r="A116" s="7">
        <v>6.3508987545315072E+17</v>
      </c>
      <c r="B116" s="8" t="s">
        <v>27</v>
      </c>
      <c r="C116" s="8" t="s">
        <v>199</v>
      </c>
      <c r="D116" s="8">
        <v>0.57499999999999996</v>
      </c>
      <c r="E116" s="9" t="s">
        <v>168</v>
      </c>
      <c r="F116" s="8">
        <v>0</v>
      </c>
      <c r="G116" s="8">
        <v>1</v>
      </c>
      <c r="H116" s="10">
        <v>1.1499999999999999</v>
      </c>
      <c r="I116" s="10">
        <v>1.1499999999999999</v>
      </c>
      <c r="J116" s="10">
        <v>1.1499999999999999</v>
      </c>
      <c r="K116" s="10">
        <v>1.1499999999999999</v>
      </c>
      <c r="L116" s="10">
        <v>0.57499999999999996</v>
      </c>
      <c r="M116" s="10">
        <v>2.875</v>
      </c>
      <c r="N116" s="10">
        <v>1.1499999999999999</v>
      </c>
      <c r="O116" s="11">
        <v>9.1999999999999993</v>
      </c>
      <c r="P116" s="12" t="s">
        <v>35</v>
      </c>
      <c r="Q116" s="12">
        <v>1.7249999999999999</v>
      </c>
      <c r="R116" s="12">
        <v>5.1749999999999998</v>
      </c>
      <c r="S116" s="12">
        <v>5.75</v>
      </c>
      <c r="T116" s="12">
        <v>1.7249999999999999</v>
      </c>
      <c r="U116" s="12">
        <v>1.7249999999999999</v>
      </c>
      <c r="V116" s="12" t="s">
        <v>35</v>
      </c>
      <c r="W116" s="12">
        <v>5.75</v>
      </c>
      <c r="X116" s="12">
        <v>0.57499999999999996</v>
      </c>
      <c r="Y116" s="12">
        <v>0.57499999999999996</v>
      </c>
      <c r="Z116" s="12">
        <v>0.57499999999999996</v>
      </c>
      <c r="AA116" s="12">
        <v>0.57499999999999996</v>
      </c>
      <c r="AB116" s="12">
        <v>0.57499999999999996</v>
      </c>
      <c r="AC116" s="12">
        <v>0.57499999999999996</v>
      </c>
      <c r="AD116" s="12">
        <v>5.75</v>
      </c>
      <c r="AE116" s="12" t="s">
        <v>35</v>
      </c>
      <c r="AF116" s="12">
        <v>5.75</v>
      </c>
      <c r="AG116" s="12" t="s">
        <v>35</v>
      </c>
      <c r="AH116" s="12" t="s">
        <v>35</v>
      </c>
      <c r="AI116" s="12" t="s">
        <v>35</v>
      </c>
      <c r="AJ116" s="12">
        <v>0.57499999999999996</v>
      </c>
      <c r="AK116" s="12" t="s">
        <v>35</v>
      </c>
      <c r="AL116" s="12" t="s">
        <v>35</v>
      </c>
      <c r="AM116" s="12">
        <v>5.1749999999999998</v>
      </c>
      <c r="AN116" s="12" t="s">
        <v>35</v>
      </c>
      <c r="AO116" s="12">
        <v>2.2999999999999998</v>
      </c>
      <c r="AP116" s="12" t="s">
        <v>35</v>
      </c>
      <c r="AQ116" s="12" t="s">
        <v>35</v>
      </c>
      <c r="AR116" s="12" t="s">
        <v>35</v>
      </c>
      <c r="AS116" s="12">
        <v>5.75</v>
      </c>
      <c r="AT116" s="13">
        <v>0.37957142857142862</v>
      </c>
      <c r="AU116" s="14">
        <v>0.21825357142857144</v>
      </c>
      <c r="AV116" s="9" t="s">
        <v>123</v>
      </c>
      <c r="AW116" s="8" t="s">
        <v>53</v>
      </c>
      <c r="AX116" s="8" t="s">
        <v>30</v>
      </c>
      <c r="AY116" s="8" t="s">
        <v>54</v>
      </c>
      <c r="AZ116" s="8" t="s">
        <v>44</v>
      </c>
      <c r="BA116" s="8" t="s">
        <v>33</v>
      </c>
      <c r="BB116" s="8" t="s">
        <v>124</v>
      </c>
      <c r="BC116" s="15">
        <v>41464.559552257713</v>
      </c>
      <c r="BD116" s="15">
        <v>41464.570440637581</v>
      </c>
      <c r="BE116" s="15">
        <v>41464.570440275886</v>
      </c>
    </row>
    <row r="117" spans="1:57" x14ac:dyDescent="0.25">
      <c r="A117" s="7">
        <v>6.3509001011372326E+17</v>
      </c>
      <c r="B117" s="8" t="s">
        <v>27</v>
      </c>
      <c r="C117" s="8" t="s">
        <v>199</v>
      </c>
      <c r="D117" s="8">
        <v>0.57499999999999996</v>
      </c>
      <c r="E117" s="9" t="s">
        <v>168</v>
      </c>
      <c r="F117" s="8">
        <v>0</v>
      </c>
      <c r="G117" s="8">
        <v>1</v>
      </c>
      <c r="H117" s="10">
        <v>4.5999999999999996</v>
      </c>
      <c r="I117" s="10">
        <v>4.5999999999999996</v>
      </c>
      <c r="J117" s="10">
        <v>1.7249999999999999</v>
      </c>
      <c r="K117" s="10">
        <v>2.875</v>
      </c>
      <c r="L117" s="10">
        <v>1.7249999999999999</v>
      </c>
      <c r="M117" s="10">
        <v>0.57499999999999996</v>
      </c>
      <c r="N117" s="10">
        <v>0.57499999999999996</v>
      </c>
      <c r="O117" s="11">
        <v>16.674999999999997</v>
      </c>
      <c r="P117" s="12">
        <v>0.57499999999999996</v>
      </c>
      <c r="Q117" s="12">
        <v>0.57499999999999996</v>
      </c>
      <c r="R117" s="12">
        <v>2.875</v>
      </c>
      <c r="S117" s="12" t="s">
        <v>35</v>
      </c>
      <c r="T117" s="12" t="s">
        <v>35</v>
      </c>
      <c r="U117" s="12" t="s">
        <v>35</v>
      </c>
      <c r="V117" s="12" t="s">
        <v>35</v>
      </c>
      <c r="W117" s="12" t="s">
        <v>35</v>
      </c>
      <c r="X117" s="12" t="s">
        <v>35</v>
      </c>
      <c r="Y117" s="12">
        <v>2.875</v>
      </c>
      <c r="Z117" s="12">
        <v>2.875</v>
      </c>
      <c r="AA117" s="12" t="s">
        <v>35</v>
      </c>
      <c r="AB117" s="12" t="s">
        <v>35</v>
      </c>
      <c r="AC117" s="12" t="s">
        <v>35</v>
      </c>
      <c r="AD117" s="12" t="s">
        <v>35</v>
      </c>
      <c r="AE117" s="12" t="s">
        <v>35</v>
      </c>
      <c r="AF117" s="12" t="s">
        <v>35</v>
      </c>
      <c r="AG117" s="12" t="s">
        <v>35</v>
      </c>
      <c r="AH117" s="12" t="s">
        <v>35</v>
      </c>
      <c r="AI117" s="12" t="s">
        <v>35</v>
      </c>
      <c r="AJ117" s="12" t="s">
        <v>35</v>
      </c>
      <c r="AK117" s="12" t="s">
        <v>35</v>
      </c>
      <c r="AL117" s="12" t="s">
        <v>35</v>
      </c>
      <c r="AM117" s="12" t="s">
        <v>35</v>
      </c>
      <c r="AN117" s="12" t="s">
        <v>35</v>
      </c>
      <c r="AO117" s="12">
        <v>2.875</v>
      </c>
      <c r="AP117" s="12" t="s">
        <v>35</v>
      </c>
      <c r="AQ117" s="12" t="s">
        <v>35</v>
      </c>
      <c r="AR117" s="12">
        <v>2.875</v>
      </c>
      <c r="AS117" s="12" t="s">
        <v>35</v>
      </c>
      <c r="AT117" s="13">
        <v>0.30374999999999996</v>
      </c>
      <c r="AU117" s="14">
        <v>0.17465624999999996</v>
      </c>
      <c r="AV117" s="9" t="s">
        <v>60</v>
      </c>
      <c r="AW117" s="8" t="s">
        <v>29</v>
      </c>
      <c r="AX117" s="8" t="s">
        <v>30</v>
      </c>
      <c r="AY117" s="8" t="s">
        <v>54</v>
      </c>
      <c r="AZ117" s="8" t="s">
        <v>44</v>
      </c>
      <c r="BA117" s="8" t="s">
        <v>33</v>
      </c>
      <c r="BB117" s="8" t="s">
        <v>61</v>
      </c>
      <c r="BC117" s="15">
        <v>41464.715409401848</v>
      </c>
      <c r="BD117" s="15">
        <v>41464.724368515905</v>
      </c>
      <c r="BE117" s="15">
        <v>41464.72436815421</v>
      </c>
    </row>
    <row r="119" spans="1:57" x14ac:dyDescent="0.25">
      <c r="F119" t="s">
        <v>203</v>
      </c>
      <c r="H119">
        <f>AVERAGE(H2:H117)</f>
        <v>3.5436046511627892</v>
      </c>
      <c r="I119">
        <f t="shared" ref="I119:AU119" si="0">AVERAGE(I2:I117)</f>
        <v>3.8779069767441867</v>
      </c>
      <c r="J119">
        <f t="shared" si="0"/>
        <v>2.8616279069767443</v>
      </c>
      <c r="K119">
        <f t="shared" si="0"/>
        <v>3.0220930232558132</v>
      </c>
      <c r="L119">
        <f t="shared" si="0"/>
        <v>2.6610465116279056</v>
      </c>
      <c r="M119">
        <f t="shared" si="0"/>
        <v>2.9418604651162776</v>
      </c>
      <c r="N119">
        <f t="shared" si="0"/>
        <v>2.4805232558139516</v>
      </c>
      <c r="O119">
        <f t="shared" si="0"/>
        <v>15.85711206896552</v>
      </c>
      <c r="P119">
        <f t="shared" si="0"/>
        <v>2.6680000000000006</v>
      </c>
      <c r="Q119">
        <f t="shared" si="0"/>
        <v>3.4859374999999999</v>
      </c>
      <c r="R119">
        <f t="shared" si="0"/>
        <v>3.8333333333333335</v>
      </c>
      <c r="S119">
        <f t="shared" si="0"/>
        <v>3.7870689655172414</v>
      </c>
      <c r="T119">
        <f t="shared" si="0"/>
        <v>3.3798780487804869</v>
      </c>
      <c r="U119">
        <f t="shared" si="0"/>
        <v>3.3592105263157888</v>
      </c>
      <c r="V119">
        <f t="shared" si="0"/>
        <v>3.7128571428571426</v>
      </c>
      <c r="W119">
        <f t="shared" si="0"/>
        <v>4.133783783783783</v>
      </c>
      <c r="X119">
        <f t="shared" si="0"/>
        <v>2.8227272727272728</v>
      </c>
      <c r="Y119">
        <f t="shared" si="0"/>
        <v>3.4999999999999987</v>
      </c>
      <c r="Z119">
        <f t="shared" si="0"/>
        <v>3.5937499999999996</v>
      </c>
      <c r="AA119">
        <f t="shared" si="0"/>
        <v>3.4499999999999988</v>
      </c>
      <c r="AB119">
        <f t="shared" si="0"/>
        <v>3.91938775510204</v>
      </c>
      <c r="AC119">
        <f t="shared" si="0"/>
        <v>3.5514705882352939</v>
      </c>
      <c r="AD119">
        <f t="shared" si="0"/>
        <v>4.044827586206897</v>
      </c>
      <c r="AE119">
        <f t="shared" si="0"/>
        <v>3.7375000000000003</v>
      </c>
      <c r="AF119">
        <f t="shared" si="0"/>
        <v>3.5806818181818176</v>
      </c>
      <c r="AG119">
        <f t="shared" si="0"/>
        <v>3.4691666666666667</v>
      </c>
      <c r="AH119">
        <f t="shared" si="0"/>
        <v>3.5157142857142865</v>
      </c>
      <c r="AI119">
        <f t="shared" si="0"/>
        <v>3.3781249999999994</v>
      </c>
      <c r="AJ119">
        <f t="shared" si="0"/>
        <v>2.9982142857142859</v>
      </c>
      <c r="AK119">
        <f t="shared" si="0"/>
        <v>3.4294642857142854</v>
      </c>
      <c r="AL119">
        <f t="shared" si="0"/>
        <v>3.6799999999999997</v>
      </c>
      <c r="AM119">
        <f t="shared" si="0"/>
        <v>3.9066176470588232</v>
      </c>
      <c r="AN119">
        <f t="shared" si="0"/>
        <v>4.2057142857142855</v>
      </c>
      <c r="AO119">
        <f t="shared" si="0"/>
        <v>3.6375000000000002</v>
      </c>
      <c r="AP119">
        <f t="shared" si="0"/>
        <v>3.1337500000000005</v>
      </c>
      <c r="AQ119">
        <f t="shared" si="0"/>
        <v>3.3781250000000007</v>
      </c>
      <c r="AR119">
        <f t="shared" si="0"/>
        <v>3.5887931034482761</v>
      </c>
      <c r="AS119">
        <f t="shared" si="0"/>
        <v>3.9322580645161289</v>
      </c>
      <c r="AT119">
        <f t="shared" si="0"/>
        <v>0.50402587425490331</v>
      </c>
      <c r="AU119">
        <f t="shared" si="0"/>
        <v>0.28981487769656927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70"/>
  <sheetViews>
    <sheetView workbookViewId="0">
      <selection activeCell="H1" sqref="H1:K3"/>
    </sheetView>
  </sheetViews>
  <sheetFormatPr defaultRowHeight="15" x14ac:dyDescent="0.25"/>
  <cols>
    <col min="4" max="4" width="27.7109375" customWidth="1"/>
    <col min="5" max="5" width="12.7109375" bestFit="1" customWidth="1"/>
    <col min="6" max="6" width="12" bestFit="1" customWidth="1"/>
  </cols>
  <sheetData>
    <row r="1" spans="1:11" x14ac:dyDescent="0.25">
      <c r="A1" s="1" t="s">
        <v>2</v>
      </c>
      <c r="B1" s="1" t="s">
        <v>193</v>
      </c>
      <c r="D1" t="s">
        <v>208</v>
      </c>
      <c r="I1" t="s">
        <v>200</v>
      </c>
      <c r="J1" t="s">
        <v>221</v>
      </c>
      <c r="K1" t="s">
        <v>222</v>
      </c>
    </row>
    <row r="2" spans="1:11" ht="15.75" thickBot="1" x14ac:dyDescent="0.3">
      <c r="A2" s="8" t="s">
        <v>199</v>
      </c>
      <c r="B2" s="12">
        <v>5.75</v>
      </c>
      <c r="H2" t="s">
        <v>199</v>
      </c>
      <c r="I2">
        <f>E4</f>
        <v>4.2057142857142855</v>
      </c>
      <c r="J2">
        <f>STDEV(B2:B36)</f>
        <v>1.5134335441098745</v>
      </c>
      <c r="K2">
        <f>J2/SQRT(COUNT(B2:B36))</f>
        <v>0.25581695981066371</v>
      </c>
    </row>
    <row r="3" spans="1:11" x14ac:dyDescent="0.25">
      <c r="A3" s="8" t="s">
        <v>199</v>
      </c>
      <c r="B3" s="12">
        <v>5.1749999999999998</v>
      </c>
      <c r="D3" s="24"/>
      <c r="E3" s="24" t="s">
        <v>199</v>
      </c>
      <c r="F3" s="24" t="s">
        <v>78</v>
      </c>
      <c r="H3" t="s">
        <v>78</v>
      </c>
      <c r="I3">
        <f>F4</f>
        <v>11.658322903629536</v>
      </c>
      <c r="J3">
        <f>STDEV(B37:B70)</f>
        <v>3.1287402843328462</v>
      </c>
      <c r="K3">
        <f>J3/SQRT(COUNT(B37:B70))</f>
        <v>0.53657453204145389</v>
      </c>
    </row>
    <row r="4" spans="1:11" x14ac:dyDescent="0.25">
      <c r="A4" s="8" t="s">
        <v>199</v>
      </c>
      <c r="B4" s="12">
        <v>0.57499999999999996</v>
      </c>
      <c r="D4" s="22" t="s">
        <v>211</v>
      </c>
      <c r="E4" s="22">
        <v>4.2057142857142855</v>
      </c>
      <c r="F4" s="22">
        <v>11.658322903629536</v>
      </c>
    </row>
    <row r="5" spans="1:11" x14ac:dyDescent="0.25">
      <c r="A5" s="8" t="s">
        <v>199</v>
      </c>
      <c r="B5" s="12">
        <v>4.5999999999999996</v>
      </c>
      <c r="D5" s="22" t="s">
        <v>212</v>
      </c>
      <c r="E5" s="22">
        <v>2.2904810924369752</v>
      </c>
      <c r="F5" s="22">
        <v>9.7890157668071804</v>
      </c>
    </row>
    <row r="6" spans="1:11" x14ac:dyDescent="0.25">
      <c r="A6" s="8" t="s">
        <v>199</v>
      </c>
      <c r="B6" s="12">
        <v>3.4499999999999997</v>
      </c>
      <c r="D6" s="22" t="s">
        <v>213</v>
      </c>
      <c r="E6" s="22">
        <v>35</v>
      </c>
      <c r="F6" s="22">
        <v>34</v>
      </c>
    </row>
    <row r="7" spans="1:11" x14ac:dyDescent="0.25">
      <c r="A7" s="8" t="s">
        <v>199</v>
      </c>
      <c r="B7" s="12">
        <v>0.57499999999999996</v>
      </c>
      <c r="D7" s="22" t="s">
        <v>214</v>
      </c>
      <c r="E7" s="22">
        <v>0</v>
      </c>
      <c r="F7" s="22"/>
    </row>
    <row r="8" spans="1:11" x14ac:dyDescent="0.25">
      <c r="A8" s="8" t="s">
        <v>199</v>
      </c>
      <c r="B8" s="12">
        <v>5.1749999999999998</v>
      </c>
      <c r="D8" s="22" t="s">
        <v>215</v>
      </c>
      <c r="E8" s="22">
        <v>47</v>
      </c>
      <c r="F8" s="22"/>
    </row>
    <row r="9" spans="1:11" x14ac:dyDescent="0.25">
      <c r="A9" s="8" t="s">
        <v>199</v>
      </c>
      <c r="B9" s="12">
        <v>5.75</v>
      </c>
      <c r="D9" s="22" t="s">
        <v>216</v>
      </c>
      <c r="E9" s="25">
        <v>-12.537269838962121</v>
      </c>
      <c r="F9" s="22"/>
    </row>
    <row r="10" spans="1:11" x14ac:dyDescent="0.25">
      <c r="A10" s="8" t="s">
        <v>199</v>
      </c>
      <c r="B10" s="12">
        <v>2.875</v>
      </c>
      <c r="D10" s="22" t="s">
        <v>217</v>
      </c>
      <c r="E10" s="22">
        <v>6.6923440739242942E-17</v>
      </c>
      <c r="F10" s="22"/>
    </row>
    <row r="11" spans="1:11" x14ac:dyDescent="0.25">
      <c r="A11" s="8" t="s">
        <v>199</v>
      </c>
      <c r="B11" s="12">
        <v>3.4499999999999997</v>
      </c>
      <c r="D11" s="22" t="s">
        <v>218</v>
      </c>
      <c r="E11" s="22">
        <v>1.6779267216418625</v>
      </c>
      <c r="F11" s="22"/>
    </row>
    <row r="12" spans="1:11" x14ac:dyDescent="0.25">
      <c r="A12" s="8" t="s">
        <v>199</v>
      </c>
      <c r="B12" s="12">
        <v>2.875</v>
      </c>
      <c r="D12" s="22" t="s">
        <v>219</v>
      </c>
      <c r="E12" s="22">
        <v>1.3384688147848588E-16</v>
      </c>
      <c r="F12" s="22"/>
    </row>
    <row r="13" spans="1:11" ht="15.75" thickBot="1" x14ac:dyDescent="0.3">
      <c r="A13" s="8" t="s">
        <v>199</v>
      </c>
      <c r="B13" s="12">
        <v>5.1749999999999998</v>
      </c>
      <c r="D13" s="23" t="s">
        <v>220</v>
      </c>
      <c r="E13" s="26">
        <v>2.0117405137297668</v>
      </c>
      <c r="F13" s="23"/>
    </row>
    <row r="14" spans="1:11" x14ac:dyDescent="0.25">
      <c r="A14" s="8" t="s">
        <v>199</v>
      </c>
      <c r="B14" s="12">
        <v>4.0249999999999995</v>
      </c>
    </row>
    <row r="15" spans="1:11" x14ac:dyDescent="0.25">
      <c r="A15" s="8" t="s">
        <v>199</v>
      </c>
      <c r="B15" s="12">
        <v>4.5999999999999996</v>
      </c>
    </row>
    <row r="16" spans="1:11" x14ac:dyDescent="0.25">
      <c r="A16" s="8" t="s">
        <v>199</v>
      </c>
      <c r="B16" s="12">
        <v>2.875</v>
      </c>
    </row>
    <row r="17" spans="1:2" x14ac:dyDescent="0.25">
      <c r="A17" s="8" t="s">
        <v>199</v>
      </c>
      <c r="B17" s="12">
        <v>5.75</v>
      </c>
    </row>
    <row r="18" spans="1:2" x14ac:dyDescent="0.25">
      <c r="A18" s="8" t="s">
        <v>199</v>
      </c>
      <c r="B18" s="12">
        <v>5.75</v>
      </c>
    </row>
    <row r="19" spans="1:2" x14ac:dyDescent="0.25">
      <c r="A19" s="8" t="s">
        <v>199</v>
      </c>
      <c r="B19" s="12">
        <v>5.1749999999999998</v>
      </c>
    </row>
    <row r="20" spans="1:2" x14ac:dyDescent="0.25">
      <c r="A20" s="8" t="s">
        <v>199</v>
      </c>
      <c r="B20" s="12">
        <v>5.75</v>
      </c>
    </row>
    <row r="21" spans="1:2" x14ac:dyDescent="0.25">
      <c r="A21" s="8" t="s">
        <v>199</v>
      </c>
      <c r="B21" s="12">
        <v>5.75</v>
      </c>
    </row>
    <row r="22" spans="1:2" x14ac:dyDescent="0.25">
      <c r="A22" s="8" t="s">
        <v>199</v>
      </c>
      <c r="B22" s="12">
        <v>3.4499999999999997</v>
      </c>
    </row>
    <row r="23" spans="1:2" x14ac:dyDescent="0.25">
      <c r="A23" s="8" t="s">
        <v>199</v>
      </c>
      <c r="B23" s="12">
        <v>5.75</v>
      </c>
    </row>
    <row r="24" spans="1:2" x14ac:dyDescent="0.25">
      <c r="A24" s="8" t="s">
        <v>199</v>
      </c>
      <c r="B24" s="12">
        <v>4.0249999999999995</v>
      </c>
    </row>
    <row r="25" spans="1:2" x14ac:dyDescent="0.25">
      <c r="A25" s="8" t="s">
        <v>199</v>
      </c>
      <c r="B25" s="12">
        <v>4.5999999999999996</v>
      </c>
    </row>
    <row r="26" spans="1:2" x14ac:dyDescent="0.25">
      <c r="A26" s="8" t="s">
        <v>199</v>
      </c>
      <c r="B26" s="12">
        <v>5.1749999999999998</v>
      </c>
    </row>
    <row r="27" spans="1:2" x14ac:dyDescent="0.25">
      <c r="A27" s="8" t="s">
        <v>199</v>
      </c>
      <c r="B27" s="12">
        <v>5.1749999999999998</v>
      </c>
    </row>
    <row r="28" spans="1:2" x14ac:dyDescent="0.25">
      <c r="A28" s="8" t="s">
        <v>199</v>
      </c>
      <c r="B28" s="12">
        <v>4.5999999999999996</v>
      </c>
    </row>
    <row r="29" spans="1:2" x14ac:dyDescent="0.25">
      <c r="A29" s="8" t="s">
        <v>199</v>
      </c>
      <c r="B29" s="12">
        <v>2.875</v>
      </c>
    </row>
    <row r="30" spans="1:2" x14ac:dyDescent="0.25">
      <c r="A30" s="8" t="s">
        <v>199</v>
      </c>
      <c r="B30" s="12">
        <v>5.1749999999999998</v>
      </c>
    </row>
    <row r="31" spans="1:2" x14ac:dyDescent="0.25">
      <c r="A31" s="8" t="s">
        <v>199</v>
      </c>
      <c r="B31" s="12">
        <v>4.5999999999999996</v>
      </c>
    </row>
    <row r="32" spans="1:2" x14ac:dyDescent="0.25">
      <c r="A32" s="8" t="s">
        <v>199</v>
      </c>
      <c r="B32" s="12">
        <v>5.1749999999999998</v>
      </c>
    </row>
    <row r="33" spans="1:2" x14ac:dyDescent="0.25">
      <c r="A33" s="8" t="s">
        <v>199</v>
      </c>
      <c r="B33" s="12">
        <v>5.1749999999999998</v>
      </c>
    </row>
    <row r="34" spans="1:2" x14ac:dyDescent="0.25">
      <c r="A34" s="8" t="s">
        <v>199</v>
      </c>
      <c r="B34" s="12">
        <v>2.875</v>
      </c>
    </row>
    <row r="35" spans="1:2" x14ac:dyDescent="0.25">
      <c r="A35" s="8" t="s">
        <v>199</v>
      </c>
      <c r="B35" s="12">
        <v>2.875</v>
      </c>
    </row>
    <row r="36" spans="1:2" x14ac:dyDescent="0.25">
      <c r="A36" s="8" t="s">
        <v>199</v>
      </c>
      <c r="B36" s="12">
        <v>0.57499999999999996</v>
      </c>
    </row>
    <row r="37" spans="1:2" x14ac:dyDescent="0.25">
      <c r="A37" s="8" t="s">
        <v>78</v>
      </c>
      <c r="B37" s="12">
        <v>11.74468085106383</v>
      </c>
    </row>
    <row r="38" spans="1:2" x14ac:dyDescent="0.25">
      <c r="A38" s="8" t="s">
        <v>78</v>
      </c>
      <c r="B38" s="12">
        <v>8.8085106382978715</v>
      </c>
    </row>
    <row r="39" spans="1:2" x14ac:dyDescent="0.25">
      <c r="A39" s="8" t="s">
        <v>78</v>
      </c>
      <c r="B39" s="12">
        <v>10.276595744680851</v>
      </c>
    </row>
    <row r="40" spans="1:2" x14ac:dyDescent="0.25">
      <c r="A40" s="8" t="s">
        <v>78</v>
      </c>
      <c r="B40" s="12">
        <v>14.680851063829788</v>
      </c>
    </row>
    <row r="41" spans="1:2" x14ac:dyDescent="0.25">
      <c r="A41" s="8" t="s">
        <v>78</v>
      </c>
      <c r="B41" s="12">
        <v>11.74468085106383</v>
      </c>
    </row>
    <row r="42" spans="1:2" x14ac:dyDescent="0.25">
      <c r="A42" s="8" t="s">
        <v>78</v>
      </c>
      <c r="B42" s="12">
        <v>11.74468085106383</v>
      </c>
    </row>
    <row r="43" spans="1:2" x14ac:dyDescent="0.25">
      <c r="A43" s="8" t="s">
        <v>78</v>
      </c>
      <c r="B43" s="12">
        <v>11.74468085106383</v>
      </c>
    </row>
    <row r="44" spans="1:2" x14ac:dyDescent="0.25">
      <c r="A44" s="8" t="s">
        <v>78</v>
      </c>
      <c r="B44" s="12">
        <v>14.680851063829788</v>
      </c>
    </row>
    <row r="45" spans="1:2" x14ac:dyDescent="0.25">
      <c r="A45" s="8" t="s">
        <v>78</v>
      </c>
      <c r="B45" s="12">
        <v>11.74468085106383</v>
      </c>
    </row>
    <row r="46" spans="1:2" x14ac:dyDescent="0.25">
      <c r="A46" s="8" t="s">
        <v>78</v>
      </c>
      <c r="B46" s="12">
        <v>13.212765957446809</v>
      </c>
    </row>
    <row r="47" spans="1:2" x14ac:dyDescent="0.25">
      <c r="A47" s="8" t="s">
        <v>78</v>
      </c>
      <c r="B47" s="12">
        <v>14.680851063829788</v>
      </c>
    </row>
    <row r="48" spans="1:2" x14ac:dyDescent="0.25">
      <c r="A48" s="8" t="s">
        <v>78</v>
      </c>
      <c r="B48" s="12">
        <v>11.74468085106383</v>
      </c>
    </row>
    <row r="49" spans="1:2" x14ac:dyDescent="0.25">
      <c r="A49" s="8" t="s">
        <v>78</v>
      </c>
      <c r="B49" s="12">
        <v>11.74468085106383</v>
      </c>
    </row>
    <row r="50" spans="1:2" x14ac:dyDescent="0.25">
      <c r="A50" s="8" t="s">
        <v>78</v>
      </c>
      <c r="B50" s="12">
        <v>11.74468085106383</v>
      </c>
    </row>
    <row r="51" spans="1:2" x14ac:dyDescent="0.25">
      <c r="A51" s="8" t="s">
        <v>78</v>
      </c>
      <c r="B51" s="12">
        <v>14.680851063829788</v>
      </c>
    </row>
    <row r="52" spans="1:2" x14ac:dyDescent="0.25">
      <c r="A52" s="8" t="s">
        <v>78</v>
      </c>
      <c r="B52" s="12">
        <v>11.74468085106383</v>
      </c>
    </row>
    <row r="53" spans="1:2" x14ac:dyDescent="0.25">
      <c r="A53" s="8" t="s">
        <v>78</v>
      </c>
      <c r="B53" s="12">
        <v>5.8723404255319149</v>
      </c>
    </row>
    <row r="54" spans="1:2" x14ac:dyDescent="0.25">
      <c r="A54" s="8" t="s">
        <v>78</v>
      </c>
      <c r="B54" s="12">
        <v>13.212765957446809</v>
      </c>
    </row>
    <row r="55" spans="1:2" x14ac:dyDescent="0.25">
      <c r="A55" s="8" t="s">
        <v>78</v>
      </c>
      <c r="B55" s="12">
        <v>7.3404255319148941</v>
      </c>
    </row>
    <row r="56" spans="1:2" x14ac:dyDescent="0.25">
      <c r="A56" s="8" t="s">
        <v>78</v>
      </c>
      <c r="B56" s="12">
        <v>14.680851063829788</v>
      </c>
    </row>
    <row r="57" spans="1:2" x14ac:dyDescent="0.25">
      <c r="A57" s="8" t="s">
        <v>78</v>
      </c>
      <c r="B57" s="12">
        <v>11.74468085106383</v>
      </c>
    </row>
    <row r="58" spans="1:2" x14ac:dyDescent="0.25">
      <c r="A58" s="8" t="s">
        <v>78</v>
      </c>
      <c r="B58" s="12">
        <v>10.276595744680851</v>
      </c>
    </row>
    <row r="59" spans="1:2" x14ac:dyDescent="0.25">
      <c r="A59" s="8" t="s">
        <v>78</v>
      </c>
      <c r="B59" s="12">
        <v>13.212765957446809</v>
      </c>
    </row>
    <row r="60" spans="1:2" x14ac:dyDescent="0.25">
      <c r="A60" s="8" t="s">
        <v>78</v>
      </c>
      <c r="B60" s="12">
        <v>14.680851063829788</v>
      </c>
    </row>
    <row r="61" spans="1:2" x14ac:dyDescent="0.25">
      <c r="A61" s="8" t="s">
        <v>78</v>
      </c>
      <c r="B61" s="12">
        <v>14.680851063829788</v>
      </c>
    </row>
    <row r="62" spans="1:2" x14ac:dyDescent="0.25">
      <c r="A62" s="8" t="s">
        <v>78</v>
      </c>
      <c r="B62" s="12">
        <v>13.212765957446809</v>
      </c>
    </row>
    <row r="63" spans="1:2" x14ac:dyDescent="0.25">
      <c r="A63" s="8" t="s">
        <v>78</v>
      </c>
      <c r="B63" s="12">
        <v>5.8723404255319149</v>
      </c>
    </row>
    <row r="64" spans="1:2" x14ac:dyDescent="0.25">
      <c r="A64" s="8" t="s">
        <v>78</v>
      </c>
      <c r="B64" s="12">
        <v>14.680851063829788</v>
      </c>
    </row>
    <row r="65" spans="1:2" x14ac:dyDescent="0.25">
      <c r="A65" s="8" t="s">
        <v>78</v>
      </c>
      <c r="B65" s="12">
        <v>14.680851063829788</v>
      </c>
    </row>
    <row r="66" spans="1:2" x14ac:dyDescent="0.25">
      <c r="A66" s="8" t="s">
        <v>78</v>
      </c>
      <c r="B66" s="12">
        <v>14.680851063829788</v>
      </c>
    </row>
    <row r="67" spans="1:2" x14ac:dyDescent="0.25">
      <c r="A67" s="8" t="s">
        <v>78</v>
      </c>
      <c r="B67" s="12">
        <v>11.74468085106383</v>
      </c>
    </row>
    <row r="68" spans="1:2" x14ac:dyDescent="0.25">
      <c r="A68" s="8" t="s">
        <v>78</v>
      </c>
      <c r="B68" s="12">
        <v>7.3404255319148941</v>
      </c>
    </row>
    <row r="69" spans="1:2" x14ac:dyDescent="0.25">
      <c r="A69" s="8" t="s">
        <v>78</v>
      </c>
      <c r="B69" s="12">
        <v>1.4680851063829787</v>
      </c>
    </row>
    <row r="70" spans="1:2" x14ac:dyDescent="0.25">
      <c r="A70" s="8" t="s">
        <v>78</v>
      </c>
      <c r="B70" s="12">
        <v>10.276595744680851</v>
      </c>
    </row>
  </sheetData>
  <autoFilter ref="B1:B1048353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95"/>
  <sheetViews>
    <sheetView zoomScale="80" zoomScaleNormal="80" workbookViewId="0">
      <selection activeCell="D20" sqref="D20"/>
    </sheetView>
  </sheetViews>
  <sheetFormatPr defaultRowHeight="15" x14ac:dyDescent="0.25"/>
  <cols>
    <col min="4" max="4" width="31.28515625" customWidth="1"/>
    <col min="5" max="5" width="13.7109375" bestFit="1" customWidth="1"/>
    <col min="6" max="6" width="13" bestFit="1" customWidth="1"/>
  </cols>
  <sheetData>
    <row r="1" spans="1:11" x14ac:dyDescent="0.25">
      <c r="A1" s="1" t="s">
        <v>2</v>
      </c>
      <c r="B1" t="s">
        <v>194</v>
      </c>
      <c r="D1" t="s">
        <v>208</v>
      </c>
      <c r="I1" t="s">
        <v>200</v>
      </c>
      <c r="J1" t="s">
        <v>221</v>
      </c>
      <c r="K1" t="s">
        <v>222</v>
      </c>
    </row>
    <row r="2" spans="1:11" ht="15.75" thickBot="1" x14ac:dyDescent="0.3">
      <c r="A2" s="8" t="s">
        <v>199</v>
      </c>
      <c r="B2">
        <v>4.5999999999999996</v>
      </c>
      <c r="H2" t="s">
        <v>199</v>
      </c>
      <c r="I2">
        <f>E4</f>
        <v>3.6375000000000002</v>
      </c>
      <c r="J2">
        <f>STDEV(B2:B47)</f>
        <v>1.3282062883620274</v>
      </c>
      <c r="K2">
        <f>J2/SQRT(46)</f>
        <v>0.19583333333333269</v>
      </c>
    </row>
    <row r="3" spans="1:11" x14ac:dyDescent="0.25">
      <c r="A3" s="8" t="s">
        <v>199</v>
      </c>
      <c r="B3">
        <v>4.5999999999999996</v>
      </c>
      <c r="D3" s="24"/>
      <c r="E3" s="24" t="s">
        <v>209</v>
      </c>
      <c r="F3" s="24" t="s">
        <v>210</v>
      </c>
      <c r="H3" t="s">
        <v>78</v>
      </c>
      <c r="I3">
        <f>F4</f>
        <v>9.7260638297872344</v>
      </c>
      <c r="J3">
        <f>STDEV(B48:B95)</f>
        <v>3.367211949572074</v>
      </c>
      <c r="K3">
        <f>J3/SQRT(COUNT(B48:B95))</f>
        <v>0.48601518137599042</v>
      </c>
    </row>
    <row r="4" spans="1:11" x14ac:dyDescent="0.25">
      <c r="A4" s="8" t="s">
        <v>199</v>
      </c>
      <c r="B4">
        <v>3.4499999999999997</v>
      </c>
      <c r="D4" s="22" t="s">
        <v>211</v>
      </c>
      <c r="E4" s="22">
        <v>3.6375000000000002</v>
      </c>
      <c r="F4" s="22">
        <v>9.7260638297872344</v>
      </c>
    </row>
    <row r="5" spans="1:11" x14ac:dyDescent="0.25">
      <c r="A5" s="8" t="s">
        <v>199</v>
      </c>
      <c r="B5">
        <v>2.2999999999999998</v>
      </c>
      <c r="D5" s="22" t="s">
        <v>212</v>
      </c>
      <c r="E5" s="22">
        <v>1.7641319444444332</v>
      </c>
      <c r="F5" s="22">
        <v>11.338116313340969</v>
      </c>
    </row>
    <row r="6" spans="1:11" x14ac:dyDescent="0.25">
      <c r="A6" s="8" t="s">
        <v>199</v>
      </c>
      <c r="B6">
        <v>5.1749999999999998</v>
      </c>
      <c r="D6" s="22" t="s">
        <v>213</v>
      </c>
      <c r="E6" s="22">
        <v>46</v>
      </c>
      <c r="F6" s="22">
        <v>48</v>
      </c>
    </row>
    <row r="7" spans="1:11" x14ac:dyDescent="0.25">
      <c r="A7" s="8" t="s">
        <v>199</v>
      </c>
      <c r="B7">
        <v>0.57499999999999996</v>
      </c>
      <c r="D7" s="22" t="s">
        <v>214</v>
      </c>
      <c r="E7" s="22">
        <v>0</v>
      </c>
      <c r="F7" s="22"/>
    </row>
    <row r="8" spans="1:11" x14ac:dyDescent="0.25">
      <c r="A8" s="8" t="s">
        <v>199</v>
      </c>
      <c r="B8">
        <v>2.2999999999999998</v>
      </c>
      <c r="D8" s="22" t="s">
        <v>215</v>
      </c>
      <c r="E8" s="22">
        <v>62</v>
      </c>
      <c r="F8" s="22"/>
    </row>
    <row r="9" spans="1:11" x14ac:dyDescent="0.25">
      <c r="A9" s="8" t="s">
        <v>199</v>
      </c>
      <c r="B9">
        <v>4.0249999999999995</v>
      </c>
      <c r="D9" s="22" t="s">
        <v>216</v>
      </c>
      <c r="E9" s="22">
        <v>-11.619704473912215</v>
      </c>
      <c r="F9" s="22"/>
    </row>
    <row r="10" spans="1:11" x14ac:dyDescent="0.25">
      <c r="A10" s="8" t="s">
        <v>199</v>
      </c>
      <c r="B10">
        <v>4.0249999999999995</v>
      </c>
      <c r="D10" s="22" t="s">
        <v>217</v>
      </c>
      <c r="E10" s="22">
        <v>1.6460681955892491E-17</v>
      </c>
      <c r="F10" s="22"/>
    </row>
    <row r="11" spans="1:11" x14ac:dyDescent="0.25">
      <c r="A11" s="8" t="s">
        <v>199</v>
      </c>
      <c r="B11">
        <v>5.75</v>
      </c>
      <c r="D11" s="22" t="s">
        <v>218</v>
      </c>
      <c r="E11" s="22">
        <v>1.6698041625120112</v>
      </c>
      <c r="F11" s="22"/>
    </row>
    <row r="12" spans="1:11" x14ac:dyDescent="0.25">
      <c r="A12" s="8" t="s">
        <v>199</v>
      </c>
      <c r="B12">
        <v>2.875</v>
      </c>
      <c r="D12" s="22" t="s">
        <v>219</v>
      </c>
      <c r="E12" s="25">
        <v>3.2921363911784982E-17</v>
      </c>
      <c r="F12" s="22"/>
    </row>
    <row r="13" spans="1:11" ht="15.75" thickBot="1" x14ac:dyDescent="0.3">
      <c r="A13" s="8" t="s">
        <v>199</v>
      </c>
      <c r="B13">
        <v>3.4499999999999997</v>
      </c>
      <c r="D13" s="23" t="s">
        <v>220</v>
      </c>
      <c r="E13" s="23">
        <v>1.9989715170333793</v>
      </c>
      <c r="F13" s="23"/>
    </row>
    <row r="14" spans="1:11" x14ac:dyDescent="0.25">
      <c r="A14" s="8" t="s">
        <v>199</v>
      </c>
      <c r="B14">
        <v>2.875</v>
      </c>
    </row>
    <row r="15" spans="1:11" x14ac:dyDescent="0.25">
      <c r="A15" s="8" t="s">
        <v>199</v>
      </c>
      <c r="B15">
        <v>5.1749999999999998</v>
      </c>
    </row>
    <row r="16" spans="1:11" x14ac:dyDescent="0.25">
      <c r="A16" s="8" t="s">
        <v>199</v>
      </c>
      <c r="B16">
        <v>4.0249999999999995</v>
      </c>
    </row>
    <row r="17" spans="1:2" x14ac:dyDescent="0.25">
      <c r="A17" s="8" t="s">
        <v>199</v>
      </c>
      <c r="B17">
        <v>4.0249999999999995</v>
      </c>
    </row>
    <row r="18" spans="1:2" x14ac:dyDescent="0.25">
      <c r="A18" s="8" t="s">
        <v>199</v>
      </c>
      <c r="B18">
        <v>2.875</v>
      </c>
    </row>
    <row r="19" spans="1:2" x14ac:dyDescent="0.25">
      <c r="A19" s="8" t="s">
        <v>199</v>
      </c>
      <c r="B19">
        <v>2.875</v>
      </c>
    </row>
    <row r="20" spans="1:2" x14ac:dyDescent="0.25">
      <c r="A20" s="8" t="s">
        <v>199</v>
      </c>
      <c r="B20">
        <v>2.875</v>
      </c>
    </row>
    <row r="21" spans="1:2" x14ac:dyDescent="0.25">
      <c r="A21" s="8" t="s">
        <v>199</v>
      </c>
      <c r="B21">
        <v>5.75</v>
      </c>
    </row>
    <row r="22" spans="1:2" x14ac:dyDescent="0.25">
      <c r="A22" s="8" t="s">
        <v>199</v>
      </c>
      <c r="B22">
        <v>5.75</v>
      </c>
    </row>
    <row r="23" spans="1:2" x14ac:dyDescent="0.25">
      <c r="A23" s="8" t="s">
        <v>199</v>
      </c>
      <c r="B23">
        <v>3.4499999999999997</v>
      </c>
    </row>
    <row r="24" spans="1:2" x14ac:dyDescent="0.25">
      <c r="A24" s="8" t="s">
        <v>199</v>
      </c>
      <c r="B24">
        <v>5.1749999999999998</v>
      </c>
    </row>
    <row r="25" spans="1:2" x14ac:dyDescent="0.25">
      <c r="A25" s="8" t="s">
        <v>199</v>
      </c>
      <c r="B25">
        <v>5.1749999999999998</v>
      </c>
    </row>
    <row r="26" spans="1:2" x14ac:dyDescent="0.25">
      <c r="A26" s="8" t="s">
        <v>199</v>
      </c>
      <c r="B26">
        <v>4.5999999999999996</v>
      </c>
    </row>
    <row r="27" spans="1:2" x14ac:dyDescent="0.25">
      <c r="A27" s="8" t="s">
        <v>199</v>
      </c>
      <c r="B27">
        <v>1.1499999999999999</v>
      </c>
    </row>
    <row r="28" spans="1:2" x14ac:dyDescent="0.25">
      <c r="A28" s="8" t="s">
        <v>199</v>
      </c>
      <c r="B28">
        <v>3.4499999999999997</v>
      </c>
    </row>
    <row r="29" spans="1:2" x14ac:dyDescent="0.25">
      <c r="A29" s="8" t="s">
        <v>199</v>
      </c>
      <c r="B29">
        <v>4.0249999999999995</v>
      </c>
    </row>
    <row r="30" spans="1:2" x14ac:dyDescent="0.25">
      <c r="A30" s="8" t="s">
        <v>199</v>
      </c>
      <c r="B30">
        <v>2.2999999999999998</v>
      </c>
    </row>
    <row r="31" spans="1:2" x14ac:dyDescent="0.25">
      <c r="A31" s="8" t="s">
        <v>199</v>
      </c>
      <c r="B31">
        <v>1.7249999999999999</v>
      </c>
    </row>
    <row r="32" spans="1:2" x14ac:dyDescent="0.25">
      <c r="A32" s="8" t="s">
        <v>199</v>
      </c>
      <c r="B32">
        <v>4.5999999999999996</v>
      </c>
    </row>
    <row r="33" spans="1:2" x14ac:dyDescent="0.25">
      <c r="A33" s="8" t="s">
        <v>199</v>
      </c>
      <c r="B33">
        <v>4.5999999999999996</v>
      </c>
    </row>
    <row r="34" spans="1:2" x14ac:dyDescent="0.25">
      <c r="A34" s="8" t="s">
        <v>199</v>
      </c>
      <c r="B34">
        <v>3.4499999999999997</v>
      </c>
    </row>
    <row r="35" spans="1:2" x14ac:dyDescent="0.25">
      <c r="A35" s="8" t="s">
        <v>199</v>
      </c>
      <c r="B35">
        <v>2.875</v>
      </c>
    </row>
    <row r="36" spans="1:2" x14ac:dyDescent="0.25">
      <c r="A36" s="8" t="s">
        <v>199</v>
      </c>
      <c r="B36">
        <v>5.1749999999999998</v>
      </c>
    </row>
    <row r="37" spans="1:2" x14ac:dyDescent="0.25">
      <c r="A37" s="8" t="s">
        <v>199</v>
      </c>
      <c r="B37">
        <v>4.5999999999999996</v>
      </c>
    </row>
    <row r="38" spans="1:2" x14ac:dyDescent="0.25">
      <c r="A38" s="8" t="s">
        <v>199</v>
      </c>
      <c r="B38">
        <v>4.0249999999999995</v>
      </c>
    </row>
    <row r="39" spans="1:2" x14ac:dyDescent="0.25">
      <c r="A39" s="8" t="s">
        <v>199</v>
      </c>
      <c r="B39">
        <v>4.0249999999999995</v>
      </c>
    </row>
    <row r="40" spans="1:2" x14ac:dyDescent="0.25">
      <c r="A40" s="8" t="s">
        <v>199</v>
      </c>
      <c r="B40">
        <v>5.75</v>
      </c>
    </row>
    <row r="41" spans="1:2" x14ac:dyDescent="0.25">
      <c r="A41" s="8" t="s">
        <v>199</v>
      </c>
      <c r="B41">
        <v>2.875</v>
      </c>
    </row>
    <row r="42" spans="1:2" x14ac:dyDescent="0.25">
      <c r="A42" s="8" t="s">
        <v>199</v>
      </c>
      <c r="B42">
        <v>0.57499999999999996</v>
      </c>
    </row>
    <row r="43" spans="1:2" x14ac:dyDescent="0.25">
      <c r="A43" s="8" t="s">
        <v>199</v>
      </c>
      <c r="B43">
        <v>2.2999999999999998</v>
      </c>
    </row>
    <row r="44" spans="1:2" x14ac:dyDescent="0.25">
      <c r="A44" s="8" t="s">
        <v>199</v>
      </c>
      <c r="B44">
        <v>2.875</v>
      </c>
    </row>
    <row r="45" spans="1:2" x14ac:dyDescent="0.25">
      <c r="A45" s="8" t="s">
        <v>199</v>
      </c>
      <c r="B45">
        <v>4.0249999999999995</v>
      </c>
    </row>
    <row r="46" spans="1:2" x14ac:dyDescent="0.25">
      <c r="A46" s="8" t="s">
        <v>199</v>
      </c>
      <c r="B46">
        <v>2.2999999999999998</v>
      </c>
    </row>
    <row r="47" spans="1:2" x14ac:dyDescent="0.25">
      <c r="A47" s="8" t="s">
        <v>199</v>
      </c>
      <c r="B47">
        <v>2.875</v>
      </c>
    </row>
    <row r="48" spans="1:2" x14ac:dyDescent="0.25">
      <c r="A48" s="8" t="s">
        <v>78</v>
      </c>
      <c r="B48">
        <v>14.680851063829788</v>
      </c>
    </row>
    <row r="49" spans="1:2" x14ac:dyDescent="0.25">
      <c r="A49" s="8" t="s">
        <v>78</v>
      </c>
      <c r="B49">
        <v>4.4042553191489358</v>
      </c>
    </row>
    <row r="50" spans="1:2" x14ac:dyDescent="0.25">
      <c r="A50" s="8" t="s">
        <v>78</v>
      </c>
      <c r="B50">
        <v>10.276595744680851</v>
      </c>
    </row>
    <row r="51" spans="1:2" x14ac:dyDescent="0.25">
      <c r="A51" s="8" t="s">
        <v>78</v>
      </c>
      <c r="B51">
        <v>14.680851063829788</v>
      </c>
    </row>
    <row r="52" spans="1:2" x14ac:dyDescent="0.25">
      <c r="A52" s="8" t="s">
        <v>78</v>
      </c>
      <c r="B52">
        <v>14.680851063829788</v>
      </c>
    </row>
    <row r="53" spans="1:2" x14ac:dyDescent="0.25">
      <c r="A53" s="8" t="s">
        <v>78</v>
      </c>
      <c r="B53">
        <v>7.3404255319148941</v>
      </c>
    </row>
    <row r="54" spans="1:2" x14ac:dyDescent="0.25">
      <c r="A54" s="8" t="s">
        <v>78</v>
      </c>
      <c r="B54">
        <v>11.74468085106383</v>
      </c>
    </row>
    <row r="55" spans="1:2" x14ac:dyDescent="0.25">
      <c r="A55" s="8" t="s">
        <v>78</v>
      </c>
      <c r="B55">
        <v>13.212765957446809</v>
      </c>
    </row>
    <row r="56" spans="1:2" x14ac:dyDescent="0.25">
      <c r="A56" s="8" t="s">
        <v>78</v>
      </c>
      <c r="B56">
        <v>11.74468085106383</v>
      </c>
    </row>
    <row r="57" spans="1:2" x14ac:dyDescent="0.25">
      <c r="A57" s="8" t="s">
        <v>78</v>
      </c>
      <c r="B57">
        <v>7.3404255319148941</v>
      </c>
    </row>
    <row r="58" spans="1:2" x14ac:dyDescent="0.25">
      <c r="A58" s="8" t="s">
        <v>78</v>
      </c>
      <c r="B58">
        <v>11.74468085106383</v>
      </c>
    </row>
    <row r="59" spans="1:2" x14ac:dyDescent="0.25">
      <c r="A59" s="8" t="s">
        <v>78</v>
      </c>
      <c r="B59">
        <v>8.8085106382978715</v>
      </c>
    </row>
    <row r="60" spans="1:2" x14ac:dyDescent="0.25">
      <c r="A60" s="8" t="s">
        <v>78</v>
      </c>
      <c r="B60">
        <v>8.8085106382978715</v>
      </c>
    </row>
    <row r="61" spans="1:2" x14ac:dyDescent="0.25">
      <c r="A61" s="8" t="s">
        <v>78</v>
      </c>
      <c r="B61">
        <v>13.212765957446809</v>
      </c>
    </row>
    <row r="62" spans="1:2" x14ac:dyDescent="0.25">
      <c r="A62" s="8" t="s">
        <v>78</v>
      </c>
      <c r="B62">
        <v>14.680851063829788</v>
      </c>
    </row>
    <row r="63" spans="1:2" x14ac:dyDescent="0.25">
      <c r="A63" s="8" t="s">
        <v>78</v>
      </c>
      <c r="B63">
        <v>8.8085106382978715</v>
      </c>
    </row>
    <row r="64" spans="1:2" x14ac:dyDescent="0.25">
      <c r="A64" s="8" t="s">
        <v>78</v>
      </c>
      <c r="B64">
        <v>10.276595744680851</v>
      </c>
    </row>
    <row r="65" spans="1:2" x14ac:dyDescent="0.25">
      <c r="A65" s="8" t="s">
        <v>78</v>
      </c>
      <c r="B65">
        <v>13.212765957446809</v>
      </c>
    </row>
    <row r="66" spans="1:2" x14ac:dyDescent="0.25">
      <c r="A66" s="8" t="s">
        <v>78</v>
      </c>
      <c r="B66">
        <v>11.74468085106383</v>
      </c>
    </row>
    <row r="67" spans="1:2" x14ac:dyDescent="0.25">
      <c r="A67" s="8" t="s">
        <v>78</v>
      </c>
      <c r="B67">
        <v>11.74468085106383</v>
      </c>
    </row>
    <row r="68" spans="1:2" x14ac:dyDescent="0.25">
      <c r="A68" s="8" t="s">
        <v>78</v>
      </c>
      <c r="B68">
        <v>10.276595744680851</v>
      </c>
    </row>
    <row r="69" spans="1:2" x14ac:dyDescent="0.25">
      <c r="A69" s="8" t="s">
        <v>78</v>
      </c>
      <c r="B69">
        <v>5.8723404255319149</v>
      </c>
    </row>
    <row r="70" spans="1:2" x14ac:dyDescent="0.25">
      <c r="A70" s="8" t="s">
        <v>78</v>
      </c>
      <c r="B70">
        <v>7.3404255319148941</v>
      </c>
    </row>
    <row r="71" spans="1:2" x14ac:dyDescent="0.25">
      <c r="A71" s="8" t="s">
        <v>78</v>
      </c>
      <c r="B71">
        <v>8.8085106382978715</v>
      </c>
    </row>
    <row r="72" spans="1:2" x14ac:dyDescent="0.25">
      <c r="A72" s="8" t="s">
        <v>78</v>
      </c>
      <c r="B72">
        <v>7.3404255319148941</v>
      </c>
    </row>
    <row r="73" spans="1:2" x14ac:dyDescent="0.25">
      <c r="A73" s="8" t="s">
        <v>78</v>
      </c>
      <c r="B73">
        <v>14.680851063829788</v>
      </c>
    </row>
    <row r="74" spans="1:2" x14ac:dyDescent="0.25">
      <c r="A74" s="8" t="s">
        <v>78</v>
      </c>
      <c r="B74">
        <v>7.3404255319148941</v>
      </c>
    </row>
    <row r="75" spans="1:2" x14ac:dyDescent="0.25">
      <c r="A75" s="8" t="s">
        <v>78</v>
      </c>
      <c r="B75">
        <v>11.74468085106383</v>
      </c>
    </row>
    <row r="76" spans="1:2" x14ac:dyDescent="0.25">
      <c r="A76" s="8" t="s">
        <v>78</v>
      </c>
      <c r="B76">
        <v>14.680851063829788</v>
      </c>
    </row>
    <row r="77" spans="1:2" x14ac:dyDescent="0.25">
      <c r="A77" s="8" t="s">
        <v>78</v>
      </c>
      <c r="B77">
        <v>8.8085106382978715</v>
      </c>
    </row>
    <row r="78" spans="1:2" x14ac:dyDescent="0.25">
      <c r="A78" s="8" t="s">
        <v>78</v>
      </c>
      <c r="B78">
        <v>7.3404255319148941</v>
      </c>
    </row>
    <row r="79" spans="1:2" x14ac:dyDescent="0.25">
      <c r="A79" s="8" t="s">
        <v>78</v>
      </c>
      <c r="B79">
        <v>8.8085106382978715</v>
      </c>
    </row>
    <row r="80" spans="1:2" x14ac:dyDescent="0.25">
      <c r="A80" s="8" t="s">
        <v>78</v>
      </c>
      <c r="B80">
        <v>5.8723404255319149</v>
      </c>
    </row>
    <row r="81" spans="1:2" x14ac:dyDescent="0.25">
      <c r="A81" s="8" t="s">
        <v>78</v>
      </c>
      <c r="B81">
        <v>5.8723404255319149</v>
      </c>
    </row>
    <row r="82" spans="1:2" x14ac:dyDescent="0.25">
      <c r="A82" s="8" t="s">
        <v>78</v>
      </c>
      <c r="B82">
        <v>10.276595744680851</v>
      </c>
    </row>
    <row r="83" spans="1:2" x14ac:dyDescent="0.25">
      <c r="A83" s="8" t="s">
        <v>78</v>
      </c>
      <c r="B83">
        <v>4.4042553191489358</v>
      </c>
    </row>
    <row r="84" spans="1:2" x14ac:dyDescent="0.25">
      <c r="A84" s="8" t="s">
        <v>78</v>
      </c>
      <c r="B84">
        <v>7.3404255319148941</v>
      </c>
    </row>
    <row r="85" spans="1:2" x14ac:dyDescent="0.25">
      <c r="A85" s="8" t="s">
        <v>78</v>
      </c>
      <c r="B85">
        <v>11.74468085106383</v>
      </c>
    </row>
    <row r="86" spans="1:2" x14ac:dyDescent="0.25">
      <c r="A86" s="8" t="s">
        <v>78</v>
      </c>
      <c r="B86">
        <v>13.212765957446809</v>
      </c>
    </row>
    <row r="87" spans="1:2" x14ac:dyDescent="0.25">
      <c r="A87" s="8" t="s">
        <v>78</v>
      </c>
      <c r="B87">
        <v>11.74468085106383</v>
      </c>
    </row>
    <row r="88" spans="1:2" x14ac:dyDescent="0.25">
      <c r="A88" s="8" t="s">
        <v>78</v>
      </c>
      <c r="B88">
        <v>10.276595744680851</v>
      </c>
    </row>
    <row r="89" spans="1:2" x14ac:dyDescent="0.25">
      <c r="A89" s="8" t="s">
        <v>78</v>
      </c>
      <c r="B89">
        <v>1.4680851063829787</v>
      </c>
    </row>
    <row r="90" spans="1:2" x14ac:dyDescent="0.25">
      <c r="A90" s="8" t="s">
        <v>78</v>
      </c>
      <c r="B90">
        <v>1.4680851063829787</v>
      </c>
    </row>
    <row r="91" spans="1:2" x14ac:dyDescent="0.25">
      <c r="A91" s="8" t="s">
        <v>78</v>
      </c>
      <c r="B91">
        <v>7.3404255319148941</v>
      </c>
    </row>
    <row r="92" spans="1:2" x14ac:dyDescent="0.25">
      <c r="A92" s="8" t="s">
        <v>78</v>
      </c>
      <c r="B92">
        <v>7.3404255319148941</v>
      </c>
    </row>
    <row r="93" spans="1:2" x14ac:dyDescent="0.25">
      <c r="A93" s="8" t="s">
        <v>78</v>
      </c>
      <c r="B93">
        <v>8.8085106382978715</v>
      </c>
    </row>
    <row r="94" spans="1:2" x14ac:dyDescent="0.25">
      <c r="A94" s="8" t="s">
        <v>78</v>
      </c>
      <c r="B94">
        <v>11.74468085106383</v>
      </c>
    </row>
    <row r="95" spans="1:2" x14ac:dyDescent="0.25">
      <c r="A95" s="8" t="s">
        <v>78</v>
      </c>
      <c r="B95">
        <v>11.74468085106383</v>
      </c>
    </row>
  </sheetData>
  <autoFilter ref="B1:B1048378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K54"/>
  <sheetViews>
    <sheetView workbookViewId="0">
      <selection activeCell="H1" sqref="H1:K3"/>
    </sheetView>
  </sheetViews>
  <sheetFormatPr defaultRowHeight="15" x14ac:dyDescent="0.25"/>
  <cols>
    <col min="4" max="4" width="30.140625" customWidth="1"/>
    <col min="5" max="5" width="12.7109375" bestFit="1" customWidth="1"/>
    <col min="6" max="6" width="12" bestFit="1" customWidth="1"/>
  </cols>
  <sheetData>
    <row r="1" spans="1:11" x14ac:dyDescent="0.25">
      <c r="A1" s="1" t="s">
        <v>2</v>
      </c>
      <c r="B1" s="1" t="s">
        <v>175</v>
      </c>
      <c r="D1" t="s">
        <v>208</v>
      </c>
      <c r="I1" t="s">
        <v>200</v>
      </c>
      <c r="J1" t="s">
        <v>221</v>
      </c>
      <c r="K1" t="s">
        <v>222</v>
      </c>
    </row>
    <row r="2" spans="1:11" ht="15.75" thickBot="1" x14ac:dyDescent="0.3">
      <c r="A2" s="8" t="s">
        <v>66</v>
      </c>
      <c r="B2" s="12">
        <v>4.3076923076923084</v>
      </c>
      <c r="H2" t="s">
        <v>66</v>
      </c>
      <c r="I2">
        <f>E4</f>
        <v>3.4461538461538468</v>
      </c>
      <c r="J2">
        <f>STDEV(B2:B11)</f>
        <v>1.4831067131809634</v>
      </c>
      <c r="K2">
        <f>J2/SQRT(COUNT(B2:B11))</f>
        <v>0.46899952267379125</v>
      </c>
    </row>
    <row r="3" spans="1:11" x14ac:dyDescent="0.25">
      <c r="A3" s="8" t="s">
        <v>66</v>
      </c>
      <c r="B3" s="12">
        <v>4.9230769230769234</v>
      </c>
      <c r="D3" s="24"/>
      <c r="E3" s="24" t="s">
        <v>66</v>
      </c>
      <c r="F3" s="24" t="s">
        <v>78</v>
      </c>
      <c r="H3" t="s">
        <v>78</v>
      </c>
      <c r="I3">
        <f>F4</f>
        <v>10.310737258782778</v>
      </c>
      <c r="J3">
        <f>STDEV(B12:B54)</f>
        <v>3.4724742072948223</v>
      </c>
      <c r="K3">
        <f>J3/SQRT(COUNT(B12:B54))</f>
        <v>0.52954735212930515</v>
      </c>
    </row>
    <row r="4" spans="1:11" x14ac:dyDescent="0.25">
      <c r="A4" s="8" t="s">
        <v>66</v>
      </c>
      <c r="B4" s="12">
        <v>2.4615384615384617</v>
      </c>
      <c r="D4" s="22" t="s">
        <v>211</v>
      </c>
      <c r="E4" s="22">
        <v>3.4461538461538468</v>
      </c>
      <c r="F4" s="22">
        <v>10.310737258782778</v>
      </c>
    </row>
    <row r="5" spans="1:11" x14ac:dyDescent="0.25">
      <c r="A5" s="8" t="s">
        <v>66</v>
      </c>
      <c r="B5" s="12">
        <v>5.5384615384615383</v>
      </c>
      <c r="D5" s="22" t="s">
        <v>212</v>
      </c>
      <c r="E5" s="22">
        <v>2.1996055226824405</v>
      </c>
      <c r="F5" s="22">
        <v>12.058077120327804</v>
      </c>
    </row>
    <row r="6" spans="1:11" x14ac:dyDescent="0.25">
      <c r="A6" s="8" t="s">
        <v>66</v>
      </c>
      <c r="B6" s="12">
        <v>4.3076923076923084</v>
      </c>
      <c r="D6" s="22" t="s">
        <v>213</v>
      </c>
      <c r="E6" s="22">
        <v>10</v>
      </c>
      <c r="F6" s="22">
        <v>43</v>
      </c>
    </row>
    <row r="7" spans="1:11" x14ac:dyDescent="0.25">
      <c r="A7" s="8" t="s">
        <v>66</v>
      </c>
      <c r="B7" s="12">
        <v>3.6923076923076921</v>
      </c>
      <c r="D7" s="22" t="s">
        <v>214</v>
      </c>
      <c r="E7" s="22">
        <v>0</v>
      </c>
      <c r="F7" s="22"/>
    </row>
    <row r="8" spans="1:11" x14ac:dyDescent="0.25">
      <c r="A8" s="8" t="s">
        <v>66</v>
      </c>
      <c r="B8" s="12">
        <v>1.846153846153846</v>
      </c>
      <c r="D8" s="22" t="s">
        <v>215</v>
      </c>
      <c r="E8" s="22">
        <v>35</v>
      </c>
      <c r="F8" s="22"/>
    </row>
    <row r="9" spans="1:11" x14ac:dyDescent="0.25">
      <c r="A9" s="8" t="s">
        <v>66</v>
      </c>
      <c r="B9" s="12">
        <v>0.92307692307692302</v>
      </c>
      <c r="D9" s="22" t="s">
        <v>216</v>
      </c>
      <c r="E9" s="25">
        <v>-9.7042908124558664</v>
      </c>
      <c r="F9" s="22"/>
    </row>
    <row r="10" spans="1:11" x14ac:dyDescent="0.25">
      <c r="A10" s="8" t="s">
        <v>66</v>
      </c>
      <c r="B10" s="12">
        <v>2.3076923076923075</v>
      </c>
      <c r="D10" s="22" t="s">
        <v>217</v>
      </c>
      <c r="E10" s="22">
        <v>9.242786589752883E-12</v>
      </c>
      <c r="F10" s="22"/>
    </row>
    <row r="11" spans="1:11" x14ac:dyDescent="0.25">
      <c r="A11" s="8" t="s">
        <v>66</v>
      </c>
      <c r="B11" s="12">
        <v>4.1538461538461533</v>
      </c>
      <c r="D11" s="22" t="s">
        <v>218</v>
      </c>
      <c r="E11" s="22">
        <v>1.6895724577802647</v>
      </c>
      <c r="F11" s="22"/>
    </row>
    <row r="12" spans="1:11" x14ac:dyDescent="0.25">
      <c r="A12" s="8" t="s">
        <v>78</v>
      </c>
      <c r="B12" s="12">
        <v>2.9361702127659575</v>
      </c>
      <c r="D12" s="22" t="s">
        <v>219</v>
      </c>
      <c r="E12" s="22">
        <v>1.8485573179505766E-11</v>
      </c>
      <c r="F12" s="22"/>
    </row>
    <row r="13" spans="1:11" ht="15.75" thickBot="1" x14ac:dyDescent="0.3">
      <c r="A13" s="8" t="s">
        <v>78</v>
      </c>
      <c r="B13" s="12">
        <v>11.74468085106383</v>
      </c>
      <c r="D13" s="23" t="s">
        <v>220</v>
      </c>
      <c r="E13" s="26">
        <v>2.0301079282503438</v>
      </c>
      <c r="F13" s="23"/>
    </row>
    <row r="14" spans="1:11" x14ac:dyDescent="0.25">
      <c r="A14" s="8" t="s">
        <v>78</v>
      </c>
      <c r="B14" s="12">
        <v>4.4042553191489358</v>
      </c>
    </row>
    <row r="15" spans="1:11" x14ac:dyDescent="0.25">
      <c r="A15" s="8" t="s">
        <v>78</v>
      </c>
      <c r="B15" s="12">
        <v>10.276595744680851</v>
      </c>
    </row>
    <row r="16" spans="1:11" x14ac:dyDescent="0.25">
      <c r="A16" s="8" t="s">
        <v>78</v>
      </c>
      <c r="B16" s="12">
        <v>13.212765957446809</v>
      </c>
    </row>
    <row r="17" spans="1:2" x14ac:dyDescent="0.25">
      <c r="A17" s="8" t="s">
        <v>78</v>
      </c>
      <c r="B17" s="12">
        <v>11.74468085106383</v>
      </c>
    </row>
    <row r="18" spans="1:2" x14ac:dyDescent="0.25">
      <c r="A18" s="8" t="s">
        <v>78</v>
      </c>
      <c r="B18" s="12">
        <v>13.212765957446809</v>
      </c>
    </row>
    <row r="19" spans="1:2" x14ac:dyDescent="0.25">
      <c r="A19" s="8" t="s">
        <v>78</v>
      </c>
      <c r="B19" s="12">
        <v>10.276595744680851</v>
      </c>
    </row>
    <row r="20" spans="1:2" x14ac:dyDescent="0.25">
      <c r="A20" s="8" t="s">
        <v>78</v>
      </c>
      <c r="B20" s="12">
        <v>14.680851063829788</v>
      </c>
    </row>
    <row r="21" spans="1:2" x14ac:dyDescent="0.25">
      <c r="A21" s="8" t="s">
        <v>78</v>
      </c>
      <c r="B21" s="12">
        <v>11.74468085106383</v>
      </c>
    </row>
    <row r="22" spans="1:2" x14ac:dyDescent="0.25">
      <c r="A22" s="8" t="s">
        <v>78</v>
      </c>
      <c r="B22" s="12">
        <v>8.8085106382978715</v>
      </c>
    </row>
    <row r="23" spans="1:2" x14ac:dyDescent="0.25">
      <c r="A23" s="8" t="s">
        <v>78</v>
      </c>
      <c r="B23" s="12">
        <v>7.3404255319148941</v>
      </c>
    </row>
    <row r="24" spans="1:2" x14ac:dyDescent="0.25">
      <c r="A24" s="8" t="s">
        <v>78</v>
      </c>
      <c r="B24" s="12">
        <v>14.680851063829788</v>
      </c>
    </row>
    <row r="25" spans="1:2" x14ac:dyDescent="0.25">
      <c r="A25" s="8" t="s">
        <v>78</v>
      </c>
      <c r="B25" s="12">
        <v>10.276595744680851</v>
      </c>
    </row>
    <row r="26" spans="1:2" x14ac:dyDescent="0.25">
      <c r="A26" s="8" t="s">
        <v>78</v>
      </c>
      <c r="B26" s="12">
        <v>10.276595744680851</v>
      </c>
    </row>
    <row r="27" spans="1:2" x14ac:dyDescent="0.25">
      <c r="A27" s="8" t="s">
        <v>78</v>
      </c>
      <c r="B27" s="12">
        <v>14.680851063829788</v>
      </c>
    </row>
    <row r="28" spans="1:2" x14ac:dyDescent="0.25">
      <c r="A28" s="8" t="s">
        <v>78</v>
      </c>
      <c r="B28" s="12">
        <v>8.8085106382978715</v>
      </c>
    </row>
    <row r="29" spans="1:2" x14ac:dyDescent="0.25">
      <c r="A29" s="8" t="s">
        <v>78</v>
      </c>
      <c r="B29" s="12">
        <v>14.680851063829788</v>
      </c>
    </row>
    <row r="30" spans="1:2" x14ac:dyDescent="0.25">
      <c r="A30" s="8" t="s">
        <v>78</v>
      </c>
      <c r="B30" s="12">
        <v>11.74468085106383</v>
      </c>
    </row>
    <row r="31" spans="1:2" x14ac:dyDescent="0.25">
      <c r="A31" s="8" t="s">
        <v>78</v>
      </c>
      <c r="B31" s="12">
        <v>8.8085106382978715</v>
      </c>
    </row>
    <row r="32" spans="1:2" x14ac:dyDescent="0.25">
      <c r="A32" s="8" t="s">
        <v>78</v>
      </c>
      <c r="B32" s="12">
        <v>5.8723404255319149</v>
      </c>
    </row>
    <row r="33" spans="1:2" x14ac:dyDescent="0.25">
      <c r="A33" s="8" t="s">
        <v>78</v>
      </c>
      <c r="B33" s="12">
        <v>11.74468085106383</v>
      </c>
    </row>
    <row r="34" spans="1:2" x14ac:dyDescent="0.25">
      <c r="A34" s="8" t="s">
        <v>78</v>
      </c>
      <c r="B34" s="12">
        <v>8.8085106382978715</v>
      </c>
    </row>
    <row r="35" spans="1:2" x14ac:dyDescent="0.25">
      <c r="A35" s="8" t="s">
        <v>78</v>
      </c>
      <c r="B35" s="12">
        <v>14.680851063829788</v>
      </c>
    </row>
    <row r="36" spans="1:2" x14ac:dyDescent="0.25">
      <c r="A36" s="8" t="s">
        <v>78</v>
      </c>
      <c r="B36" s="12">
        <v>11.74468085106383</v>
      </c>
    </row>
    <row r="37" spans="1:2" x14ac:dyDescent="0.25">
      <c r="A37" s="8" t="s">
        <v>78</v>
      </c>
      <c r="B37" s="12">
        <v>10.276595744680851</v>
      </c>
    </row>
    <row r="38" spans="1:2" x14ac:dyDescent="0.25">
      <c r="A38" s="8" t="s">
        <v>78</v>
      </c>
      <c r="B38" s="12">
        <v>11.74468085106383</v>
      </c>
    </row>
    <row r="39" spans="1:2" x14ac:dyDescent="0.25">
      <c r="A39" s="8" t="s">
        <v>78</v>
      </c>
      <c r="B39" s="12">
        <v>11.74468085106383</v>
      </c>
    </row>
    <row r="40" spans="1:2" x14ac:dyDescent="0.25">
      <c r="A40" s="8" t="s">
        <v>78</v>
      </c>
      <c r="B40" s="12">
        <v>11.74468085106383</v>
      </c>
    </row>
    <row r="41" spans="1:2" x14ac:dyDescent="0.25">
      <c r="A41" s="8" t="s">
        <v>78</v>
      </c>
      <c r="B41" s="12">
        <v>11.74468085106383</v>
      </c>
    </row>
    <row r="42" spans="1:2" x14ac:dyDescent="0.25">
      <c r="A42" s="8" t="s">
        <v>78</v>
      </c>
      <c r="B42" s="12">
        <v>5.8723404255319149</v>
      </c>
    </row>
    <row r="43" spans="1:2" x14ac:dyDescent="0.25">
      <c r="A43" s="8" t="s">
        <v>78</v>
      </c>
      <c r="B43" s="12">
        <v>8.8085106382978715</v>
      </c>
    </row>
    <row r="44" spans="1:2" x14ac:dyDescent="0.25">
      <c r="A44" s="8" t="s">
        <v>78</v>
      </c>
      <c r="B44" s="12">
        <v>14.680851063829788</v>
      </c>
    </row>
    <row r="45" spans="1:2" x14ac:dyDescent="0.25">
      <c r="A45" s="8" t="s">
        <v>78</v>
      </c>
      <c r="B45" s="12">
        <v>11.74468085106383</v>
      </c>
    </row>
    <row r="46" spans="1:2" x14ac:dyDescent="0.25">
      <c r="A46" s="8" t="s">
        <v>78</v>
      </c>
      <c r="B46" s="12">
        <v>10.276595744680851</v>
      </c>
    </row>
    <row r="47" spans="1:2" x14ac:dyDescent="0.25">
      <c r="A47" s="8" t="s">
        <v>78</v>
      </c>
      <c r="B47" s="12">
        <v>14.680851063829788</v>
      </c>
    </row>
    <row r="48" spans="1:2" x14ac:dyDescent="0.25">
      <c r="A48" s="8" t="s">
        <v>78</v>
      </c>
      <c r="B48" s="12">
        <v>11.74468085106383</v>
      </c>
    </row>
    <row r="49" spans="1:2" x14ac:dyDescent="0.25">
      <c r="A49" s="8" t="s">
        <v>78</v>
      </c>
      <c r="B49" s="12">
        <v>2.9361702127659575</v>
      </c>
    </row>
    <row r="50" spans="1:2" x14ac:dyDescent="0.25">
      <c r="A50" s="8" t="s">
        <v>78</v>
      </c>
      <c r="B50" s="12">
        <v>1.4680851063829787</v>
      </c>
    </row>
    <row r="51" spans="1:2" x14ac:dyDescent="0.25">
      <c r="A51" s="8" t="s">
        <v>78</v>
      </c>
      <c r="B51" s="12">
        <v>5.8723404255319149</v>
      </c>
    </row>
    <row r="52" spans="1:2" x14ac:dyDescent="0.25">
      <c r="A52" s="8" t="s">
        <v>78</v>
      </c>
      <c r="B52" s="12">
        <v>7.3404255319148941</v>
      </c>
    </row>
    <row r="53" spans="1:2" x14ac:dyDescent="0.25">
      <c r="A53" s="8" t="s">
        <v>78</v>
      </c>
      <c r="B53" s="12">
        <v>8.8085106382978715</v>
      </c>
    </row>
    <row r="54" spans="1:2" x14ac:dyDescent="0.25">
      <c r="A54" s="8" t="s">
        <v>78</v>
      </c>
      <c r="B54" s="12">
        <v>14.680851063829788</v>
      </c>
    </row>
  </sheetData>
  <autoFilter ref="B1:B1048337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K52"/>
  <sheetViews>
    <sheetView workbookViewId="0">
      <selection activeCell="H1" sqref="H1:K3"/>
    </sheetView>
  </sheetViews>
  <sheetFormatPr defaultRowHeight="15" x14ac:dyDescent="0.25"/>
  <cols>
    <col min="4" max="4" width="28" customWidth="1"/>
    <col min="5" max="5" width="12.7109375" bestFit="1" customWidth="1"/>
    <col min="6" max="6" width="12" bestFit="1" customWidth="1"/>
  </cols>
  <sheetData>
    <row r="1" spans="1:11" x14ac:dyDescent="0.25">
      <c r="A1" s="16" t="s">
        <v>2</v>
      </c>
      <c r="B1" s="16" t="s">
        <v>176</v>
      </c>
      <c r="D1" t="s">
        <v>208</v>
      </c>
      <c r="I1" t="s">
        <v>200</v>
      </c>
      <c r="J1" t="s">
        <v>221</v>
      </c>
      <c r="K1" t="s">
        <v>222</v>
      </c>
    </row>
    <row r="2" spans="1:11" ht="15.75" thickBot="1" x14ac:dyDescent="0.3">
      <c r="A2" t="s">
        <v>66</v>
      </c>
      <c r="B2">
        <v>5.5384615384615383</v>
      </c>
      <c r="H2" t="s">
        <v>66</v>
      </c>
      <c r="I2">
        <f>E4</f>
        <v>3.3333333333333335</v>
      </c>
      <c r="J2">
        <f>STDEV(B2:B13)</f>
        <v>1.517810111481922</v>
      </c>
      <c r="K2">
        <f>J2/SQRT(COUNT(B2:B13))</f>
        <v>0.4381540382214118</v>
      </c>
    </row>
    <row r="3" spans="1:11" x14ac:dyDescent="0.25">
      <c r="A3" t="s">
        <v>66</v>
      </c>
      <c r="B3">
        <v>1.8461538461538463</v>
      </c>
      <c r="D3" s="24"/>
      <c r="E3" s="24" t="s">
        <v>66</v>
      </c>
      <c r="F3" s="24" t="s">
        <v>78</v>
      </c>
      <c r="H3" t="s">
        <v>78</v>
      </c>
      <c r="I3">
        <f>F4</f>
        <v>10.389525368248771</v>
      </c>
      <c r="J3">
        <f>STDEV(B14:B52)</f>
        <v>3.2893766010933043</v>
      </c>
      <c r="K3">
        <f>J3/SQRT(COUNT(B14:B52))</f>
        <v>0.52672180230272336</v>
      </c>
    </row>
    <row r="4" spans="1:11" x14ac:dyDescent="0.25">
      <c r="A4" t="s">
        <v>66</v>
      </c>
      <c r="B4">
        <v>6.1538461538461542</v>
      </c>
      <c r="D4" s="22" t="s">
        <v>211</v>
      </c>
      <c r="E4" s="22">
        <v>3.3333333333333335</v>
      </c>
      <c r="F4" s="22">
        <v>10.389525368248771</v>
      </c>
    </row>
    <row r="5" spans="1:11" x14ac:dyDescent="0.25">
      <c r="A5" t="s">
        <v>66</v>
      </c>
      <c r="B5">
        <v>4.3076923076923084</v>
      </c>
      <c r="D5" s="22" t="s">
        <v>212</v>
      </c>
      <c r="E5" s="22">
        <v>2.3037475345167646</v>
      </c>
      <c r="F5" s="22">
        <v>10.81999842382014</v>
      </c>
    </row>
    <row r="6" spans="1:11" x14ac:dyDescent="0.25">
      <c r="A6" t="s">
        <v>66</v>
      </c>
      <c r="B6">
        <v>2.7692307692307692</v>
      </c>
      <c r="D6" s="22" t="s">
        <v>213</v>
      </c>
      <c r="E6" s="22">
        <v>12</v>
      </c>
      <c r="F6" s="22">
        <v>39</v>
      </c>
    </row>
    <row r="7" spans="1:11" x14ac:dyDescent="0.25">
      <c r="A7" t="s">
        <v>66</v>
      </c>
      <c r="B7">
        <v>3.2307692307692304</v>
      </c>
      <c r="D7" s="22" t="s">
        <v>214</v>
      </c>
      <c r="E7" s="22">
        <v>0</v>
      </c>
      <c r="F7" s="22"/>
    </row>
    <row r="8" spans="1:11" x14ac:dyDescent="0.25">
      <c r="A8" t="s">
        <v>66</v>
      </c>
      <c r="B8">
        <v>2.7692307692307692</v>
      </c>
      <c r="D8" s="22" t="s">
        <v>215</v>
      </c>
      <c r="E8" s="22">
        <v>41</v>
      </c>
      <c r="F8" s="22"/>
    </row>
    <row r="9" spans="1:11" x14ac:dyDescent="0.25">
      <c r="A9" t="s">
        <v>66</v>
      </c>
      <c r="B9">
        <v>1.3846153846153846</v>
      </c>
      <c r="D9" s="22" t="s">
        <v>216</v>
      </c>
      <c r="E9" s="25">
        <v>-10.298927339055961</v>
      </c>
      <c r="F9" s="22"/>
    </row>
    <row r="10" spans="1:11" x14ac:dyDescent="0.25">
      <c r="A10" t="s">
        <v>66</v>
      </c>
      <c r="B10">
        <v>1.3846153846153846</v>
      </c>
      <c r="D10" s="22" t="s">
        <v>217</v>
      </c>
      <c r="E10" s="22">
        <v>3.0687753381070201E-13</v>
      </c>
      <c r="F10" s="22"/>
    </row>
    <row r="11" spans="1:11" x14ac:dyDescent="0.25">
      <c r="A11" t="s">
        <v>66</v>
      </c>
      <c r="B11">
        <v>2.7692307692307692</v>
      </c>
      <c r="D11" s="22" t="s">
        <v>218</v>
      </c>
      <c r="E11" s="22">
        <v>1.6828780021327077</v>
      </c>
      <c r="F11" s="22"/>
    </row>
    <row r="12" spans="1:11" x14ac:dyDescent="0.25">
      <c r="A12" t="s">
        <v>66</v>
      </c>
      <c r="B12">
        <v>3.6923076923076921</v>
      </c>
      <c r="D12" s="22" t="s">
        <v>219</v>
      </c>
      <c r="E12" s="22">
        <v>6.1375506762140402E-13</v>
      </c>
      <c r="F12" s="22"/>
    </row>
    <row r="13" spans="1:11" ht="15.75" thickBot="1" x14ac:dyDescent="0.3">
      <c r="A13" t="s">
        <v>66</v>
      </c>
      <c r="B13">
        <v>4.1538461538461533</v>
      </c>
      <c r="D13" s="23" t="s">
        <v>220</v>
      </c>
      <c r="E13" s="26">
        <v>2.0195409704413767</v>
      </c>
      <c r="F13" s="23"/>
    </row>
    <row r="14" spans="1:11" x14ac:dyDescent="0.25">
      <c r="A14" t="s">
        <v>78</v>
      </c>
      <c r="B14">
        <v>2.9361702127659575</v>
      </c>
    </row>
    <row r="15" spans="1:11" x14ac:dyDescent="0.25">
      <c r="A15" t="s">
        <v>78</v>
      </c>
      <c r="B15">
        <v>11.74468085106383</v>
      </c>
    </row>
    <row r="16" spans="1:11" x14ac:dyDescent="0.25">
      <c r="A16" t="s">
        <v>78</v>
      </c>
      <c r="B16">
        <v>7.3404255319148941</v>
      </c>
    </row>
    <row r="17" spans="1:2" x14ac:dyDescent="0.25">
      <c r="A17" t="s">
        <v>78</v>
      </c>
      <c r="B17">
        <v>7.3404255319148941</v>
      </c>
    </row>
    <row r="18" spans="1:2" x14ac:dyDescent="0.25">
      <c r="A18" t="s">
        <v>78</v>
      </c>
      <c r="B18">
        <v>14.680851063829788</v>
      </c>
    </row>
    <row r="19" spans="1:2" x14ac:dyDescent="0.25">
      <c r="A19" t="s">
        <v>78</v>
      </c>
      <c r="B19">
        <v>11.74468085106383</v>
      </c>
    </row>
    <row r="20" spans="1:2" x14ac:dyDescent="0.25">
      <c r="A20" t="s">
        <v>78</v>
      </c>
      <c r="B20">
        <v>13.212765957446809</v>
      </c>
    </row>
    <row r="21" spans="1:2" x14ac:dyDescent="0.25">
      <c r="A21" t="s">
        <v>78</v>
      </c>
      <c r="B21">
        <v>11.74468085106383</v>
      </c>
    </row>
    <row r="22" spans="1:2" x14ac:dyDescent="0.25">
      <c r="A22" t="s">
        <v>78</v>
      </c>
      <c r="B22">
        <v>13.212765957446809</v>
      </c>
    </row>
    <row r="23" spans="1:2" x14ac:dyDescent="0.25">
      <c r="A23" t="s">
        <v>78</v>
      </c>
      <c r="B23">
        <v>8.8085106382978715</v>
      </c>
    </row>
    <row r="24" spans="1:2" x14ac:dyDescent="0.25">
      <c r="A24" t="s">
        <v>78</v>
      </c>
      <c r="B24">
        <v>10.276595744680851</v>
      </c>
    </row>
    <row r="25" spans="1:2" x14ac:dyDescent="0.25">
      <c r="A25" t="s">
        <v>78</v>
      </c>
      <c r="B25">
        <v>10.276595744680851</v>
      </c>
    </row>
    <row r="26" spans="1:2" x14ac:dyDescent="0.25">
      <c r="A26" t="s">
        <v>78</v>
      </c>
      <c r="B26">
        <v>10.276595744680851</v>
      </c>
    </row>
    <row r="27" spans="1:2" x14ac:dyDescent="0.25">
      <c r="A27" t="s">
        <v>78</v>
      </c>
      <c r="B27">
        <v>10.276595744680851</v>
      </c>
    </row>
    <row r="28" spans="1:2" x14ac:dyDescent="0.25">
      <c r="A28" t="s">
        <v>78</v>
      </c>
      <c r="B28">
        <v>8.8085106382978715</v>
      </c>
    </row>
    <row r="29" spans="1:2" x14ac:dyDescent="0.25">
      <c r="A29" t="s">
        <v>78</v>
      </c>
      <c r="B29">
        <v>14.680851063829788</v>
      </c>
    </row>
    <row r="30" spans="1:2" x14ac:dyDescent="0.25">
      <c r="A30" t="s">
        <v>78</v>
      </c>
      <c r="B30">
        <v>8.8085106382978715</v>
      </c>
    </row>
    <row r="31" spans="1:2" x14ac:dyDescent="0.25">
      <c r="A31" t="s">
        <v>78</v>
      </c>
      <c r="B31">
        <v>14.680851063829788</v>
      </c>
    </row>
    <row r="32" spans="1:2" x14ac:dyDescent="0.25">
      <c r="A32" t="s">
        <v>78</v>
      </c>
      <c r="B32">
        <v>8.8085106382978715</v>
      </c>
    </row>
    <row r="33" spans="1:2" x14ac:dyDescent="0.25">
      <c r="A33" t="s">
        <v>78</v>
      </c>
      <c r="B33">
        <v>5.8723404255319149</v>
      </c>
    </row>
    <row r="34" spans="1:2" x14ac:dyDescent="0.25">
      <c r="A34" t="s">
        <v>78</v>
      </c>
      <c r="B34">
        <v>11.74468085106383</v>
      </c>
    </row>
    <row r="35" spans="1:2" x14ac:dyDescent="0.25">
      <c r="A35" t="s">
        <v>78</v>
      </c>
      <c r="B35">
        <v>8.8085106382978715</v>
      </c>
    </row>
    <row r="36" spans="1:2" x14ac:dyDescent="0.25">
      <c r="A36" t="s">
        <v>78</v>
      </c>
      <c r="B36">
        <v>14.680851063829788</v>
      </c>
    </row>
    <row r="37" spans="1:2" x14ac:dyDescent="0.25">
      <c r="A37" t="s">
        <v>78</v>
      </c>
      <c r="B37">
        <v>11.74468085106383</v>
      </c>
    </row>
    <row r="38" spans="1:2" x14ac:dyDescent="0.25">
      <c r="A38" t="s">
        <v>78</v>
      </c>
      <c r="B38">
        <v>14.680851063829788</v>
      </c>
    </row>
    <row r="39" spans="1:2" x14ac:dyDescent="0.25">
      <c r="A39" t="s">
        <v>78</v>
      </c>
      <c r="B39">
        <v>14.680851063829788</v>
      </c>
    </row>
    <row r="40" spans="1:2" x14ac:dyDescent="0.25">
      <c r="A40" t="s">
        <v>78</v>
      </c>
      <c r="B40">
        <v>13.212765957446809</v>
      </c>
    </row>
    <row r="41" spans="1:2" x14ac:dyDescent="0.25">
      <c r="A41" t="s">
        <v>78</v>
      </c>
      <c r="B41">
        <v>11.74468085106383</v>
      </c>
    </row>
    <row r="42" spans="1:2" x14ac:dyDescent="0.25">
      <c r="A42" t="s">
        <v>78</v>
      </c>
      <c r="B42">
        <v>5.8723404255319149</v>
      </c>
    </row>
    <row r="43" spans="1:2" x14ac:dyDescent="0.25">
      <c r="A43" t="s">
        <v>78</v>
      </c>
      <c r="B43">
        <v>10.276595744680851</v>
      </c>
    </row>
    <row r="44" spans="1:2" x14ac:dyDescent="0.25">
      <c r="A44" t="s">
        <v>78</v>
      </c>
      <c r="B44">
        <v>11.74468085106383</v>
      </c>
    </row>
    <row r="45" spans="1:2" x14ac:dyDescent="0.25">
      <c r="A45" t="s">
        <v>78</v>
      </c>
      <c r="B45">
        <v>10.276595744680851</v>
      </c>
    </row>
    <row r="46" spans="1:2" x14ac:dyDescent="0.25">
      <c r="A46" t="s">
        <v>78</v>
      </c>
      <c r="B46">
        <v>13.212765957446809</v>
      </c>
    </row>
    <row r="47" spans="1:2" x14ac:dyDescent="0.25">
      <c r="A47" t="s">
        <v>78</v>
      </c>
      <c r="B47">
        <v>11.74468085106383</v>
      </c>
    </row>
    <row r="48" spans="1:2" x14ac:dyDescent="0.25">
      <c r="A48" t="s">
        <v>78</v>
      </c>
      <c r="B48">
        <v>4.4042553191489358</v>
      </c>
    </row>
    <row r="49" spans="1:2" x14ac:dyDescent="0.25">
      <c r="A49" t="s">
        <v>78</v>
      </c>
      <c r="B49">
        <v>1.4680851063829787</v>
      </c>
    </row>
    <row r="50" spans="1:2" x14ac:dyDescent="0.25">
      <c r="A50" t="s">
        <v>78</v>
      </c>
      <c r="B50">
        <v>7.3404255319148941</v>
      </c>
    </row>
    <row r="51" spans="1:2" x14ac:dyDescent="0.25">
      <c r="A51" t="s">
        <v>78</v>
      </c>
      <c r="B51">
        <v>10.276595744680851</v>
      </c>
    </row>
    <row r="52" spans="1:2" x14ac:dyDescent="0.25">
      <c r="A52" t="s">
        <v>78</v>
      </c>
      <c r="B52">
        <v>11.74468085106383</v>
      </c>
    </row>
  </sheetData>
  <autoFilter ref="A1:B52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K54"/>
  <sheetViews>
    <sheetView workbookViewId="0">
      <selection activeCell="H1" sqref="H1:K3"/>
    </sheetView>
  </sheetViews>
  <sheetFormatPr defaultRowHeight="15" x14ac:dyDescent="0.25"/>
  <cols>
    <col min="4" max="4" width="29.7109375" customWidth="1"/>
    <col min="5" max="5" width="12.7109375" bestFit="1" customWidth="1"/>
    <col min="6" max="6" width="12" bestFit="1" customWidth="1"/>
  </cols>
  <sheetData>
    <row r="1" spans="1:11" x14ac:dyDescent="0.25">
      <c r="A1" s="1" t="s">
        <v>2</v>
      </c>
      <c r="B1" s="1" t="s">
        <v>183</v>
      </c>
      <c r="D1" t="s">
        <v>208</v>
      </c>
      <c r="I1" t="s">
        <v>200</v>
      </c>
      <c r="J1" t="s">
        <v>221</v>
      </c>
      <c r="K1" t="s">
        <v>222</v>
      </c>
    </row>
    <row r="2" spans="1:11" ht="15.75" thickBot="1" x14ac:dyDescent="0.3">
      <c r="A2" s="8" t="s">
        <v>66</v>
      </c>
      <c r="B2" s="12">
        <v>3.0769230769230771</v>
      </c>
      <c r="H2" t="s">
        <v>66</v>
      </c>
      <c r="I2">
        <f>E4</f>
        <v>3.3426573426573425</v>
      </c>
      <c r="J2">
        <f>STDEV(B2:B12)</f>
        <v>1.3641060693647249</v>
      </c>
      <c r="K2">
        <f>J2/SQRT(11)</f>
        <v>0.41129345512084631</v>
      </c>
    </row>
    <row r="3" spans="1:11" x14ac:dyDescent="0.25">
      <c r="A3" s="8" t="s">
        <v>66</v>
      </c>
      <c r="B3" s="12">
        <v>5.5384615384615383</v>
      </c>
      <c r="D3" s="24"/>
      <c r="E3" s="24" t="s">
        <v>66</v>
      </c>
      <c r="F3" s="24" t="s">
        <v>78</v>
      </c>
      <c r="H3" t="s">
        <v>78</v>
      </c>
      <c r="I3">
        <f>F4</f>
        <v>11.185410334346503</v>
      </c>
      <c r="J3">
        <f>STDEV(B13:B54)</f>
        <v>3.2090892873416421</v>
      </c>
      <c r="K3">
        <f>J3/SQRT(COUNT(B13:B54))</f>
        <v>0.49517322736427749</v>
      </c>
    </row>
    <row r="4" spans="1:11" x14ac:dyDescent="0.25">
      <c r="A4" s="8" t="s">
        <v>66</v>
      </c>
      <c r="B4" s="12">
        <v>2.4615384615384617</v>
      </c>
      <c r="D4" s="22" t="s">
        <v>211</v>
      </c>
      <c r="E4" s="22">
        <v>3.3426573426573425</v>
      </c>
      <c r="F4" s="22">
        <v>11.185410334346503</v>
      </c>
    </row>
    <row r="5" spans="1:11" x14ac:dyDescent="0.25">
      <c r="A5" s="8" t="s">
        <v>66</v>
      </c>
      <c r="B5" s="12">
        <v>5.5384615384615383</v>
      </c>
      <c r="D5" s="22" t="s">
        <v>212</v>
      </c>
      <c r="E5" s="22">
        <v>1.8607853684776798</v>
      </c>
      <c r="F5" s="22">
        <v>10.298254054130888</v>
      </c>
    </row>
    <row r="6" spans="1:11" x14ac:dyDescent="0.25">
      <c r="A6" s="8" t="s">
        <v>66</v>
      </c>
      <c r="B6" s="12">
        <v>3.0769230769230771</v>
      </c>
      <c r="D6" s="22" t="s">
        <v>213</v>
      </c>
      <c r="E6" s="22">
        <v>11</v>
      </c>
      <c r="F6" s="22">
        <v>42</v>
      </c>
    </row>
    <row r="7" spans="1:11" x14ac:dyDescent="0.25">
      <c r="A7" s="8" t="s">
        <v>66</v>
      </c>
      <c r="B7" s="12">
        <v>3.2307692307692304</v>
      </c>
      <c r="D7" s="22" t="s">
        <v>214</v>
      </c>
      <c r="E7" s="22">
        <v>0</v>
      </c>
      <c r="F7" s="22"/>
    </row>
    <row r="8" spans="1:11" x14ac:dyDescent="0.25">
      <c r="A8" s="8" t="s">
        <v>66</v>
      </c>
      <c r="B8" s="12">
        <v>2.7692307692307692</v>
      </c>
      <c r="D8" s="22" t="s">
        <v>215</v>
      </c>
      <c r="E8" s="22">
        <v>40</v>
      </c>
      <c r="F8" s="22"/>
    </row>
    <row r="9" spans="1:11" x14ac:dyDescent="0.25">
      <c r="A9" s="8" t="s">
        <v>66</v>
      </c>
      <c r="B9" s="12">
        <v>2.3076923076923075</v>
      </c>
      <c r="D9" s="22" t="s">
        <v>216</v>
      </c>
      <c r="E9" s="22">
        <v>-12.183729191041195</v>
      </c>
      <c r="F9" s="22"/>
    </row>
    <row r="10" spans="1:11" x14ac:dyDescent="0.25">
      <c r="A10" s="8" t="s">
        <v>66</v>
      </c>
      <c r="B10" s="12">
        <v>0.92307692307692302</v>
      </c>
      <c r="D10" s="22" t="s">
        <v>217</v>
      </c>
      <c r="E10" s="22">
        <v>2.4200180933418678E-15</v>
      </c>
      <c r="F10" s="22"/>
    </row>
    <row r="11" spans="1:11" x14ac:dyDescent="0.25">
      <c r="A11" s="8" t="s">
        <v>66</v>
      </c>
      <c r="B11" s="12">
        <v>3.6923076923076921</v>
      </c>
      <c r="D11" s="22" t="s">
        <v>218</v>
      </c>
      <c r="E11" s="25">
        <v>1.6838510133356521</v>
      </c>
      <c r="F11" s="22"/>
    </row>
    <row r="12" spans="1:11" x14ac:dyDescent="0.25">
      <c r="A12" s="8" t="s">
        <v>66</v>
      </c>
      <c r="B12" s="12">
        <v>4.1538461538461533</v>
      </c>
      <c r="D12" s="22" t="s">
        <v>219</v>
      </c>
      <c r="E12" s="22">
        <v>4.8400361866837356E-15</v>
      </c>
      <c r="F12" s="22"/>
    </row>
    <row r="13" spans="1:11" ht="15.75" thickBot="1" x14ac:dyDescent="0.3">
      <c r="A13" s="8" t="s">
        <v>78</v>
      </c>
      <c r="B13" s="12">
        <v>11.74468085106383</v>
      </c>
      <c r="D13" s="23" t="s">
        <v>220</v>
      </c>
      <c r="E13" s="26">
        <v>2.0210753903062737</v>
      </c>
      <c r="F13" s="23"/>
    </row>
    <row r="14" spans="1:11" x14ac:dyDescent="0.25">
      <c r="A14" s="8" t="s">
        <v>78</v>
      </c>
      <c r="B14" s="12">
        <v>4.4042553191489358</v>
      </c>
    </row>
    <row r="15" spans="1:11" x14ac:dyDescent="0.25">
      <c r="A15" s="8" t="s">
        <v>78</v>
      </c>
      <c r="B15" s="12">
        <v>8.8085106382978715</v>
      </c>
    </row>
    <row r="16" spans="1:11" x14ac:dyDescent="0.25">
      <c r="A16" s="8" t="s">
        <v>78</v>
      </c>
      <c r="B16" s="12">
        <v>14.680851063829788</v>
      </c>
    </row>
    <row r="17" spans="1:2" x14ac:dyDescent="0.25">
      <c r="A17" s="8" t="s">
        <v>78</v>
      </c>
      <c r="B17" s="12">
        <v>11.74468085106383</v>
      </c>
    </row>
    <row r="18" spans="1:2" x14ac:dyDescent="0.25">
      <c r="A18" s="8" t="s">
        <v>78</v>
      </c>
      <c r="B18" s="12">
        <v>11.74468085106383</v>
      </c>
    </row>
    <row r="19" spans="1:2" x14ac:dyDescent="0.25">
      <c r="A19" s="8" t="s">
        <v>78</v>
      </c>
      <c r="B19" s="12">
        <v>11.74468085106383</v>
      </c>
    </row>
    <row r="20" spans="1:2" x14ac:dyDescent="0.25">
      <c r="A20" s="8" t="s">
        <v>78</v>
      </c>
      <c r="B20" s="12">
        <v>13.212765957446809</v>
      </c>
    </row>
    <row r="21" spans="1:2" x14ac:dyDescent="0.25">
      <c r="A21" s="8" t="s">
        <v>78</v>
      </c>
      <c r="B21" s="12">
        <v>10.276595744680851</v>
      </c>
    </row>
    <row r="22" spans="1:2" x14ac:dyDescent="0.25">
      <c r="A22" s="8" t="s">
        <v>78</v>
      </c>
      <c r="B22" s="12">
        <v>7.3404255319148941</v>
      </c>
    </row>
    <row r="23" spans="1:2" x14ac:dyDescent="0.25">
      <c r="A23" s="8" t="s">
        <v>78</v>
      </c>
      <c r="B23" s="12">
        <v>11.74468085106383</v>
      </c>
    </row>
    <row r="24" spans="1:2" x14ac:dyDescent="0.25">
      <c r="A24" s="8" t="s">
        <v>78</v>
      </c>
      <c r="B24" s="12">
        <v>13.212765957446809</v>
      </c>
    </row>
    <row r="25" spans="1:2" x14ac:dyDescent="0.25">
      <c r="A25" s="8" t="s">
        <v>78</v>
      </c>
      <c r="B25" s="12">
        <v>14.680851063829788</v>
      </c>
    </row>
    <row r="26" spans="1:2" x14ac:dyDescent="0.25">
      <c r="A26" s="8" t="s">
        <v>78</v>
      </c>
      <c r="B26" s="12">
        <v>10.276595744680851</v>
      </c>
    </row>
    <row r="27" spans="1:2" x14ac:dyDescent="0.25">
      <c r="A27" s="8" t="s">
        <v>78</v>
      </c>
      <c r="B27" s="12">
        <v>7.3404255319148941</v>
      </c>
    </row>
    <row r="28" spans="1:2" x14ac:dyDescent="0.25">
      <c r="A28" s="8" t="s">
        <v>78</v>
      </c>
      <c r="B28" s="12">
        <v>14.680851063829788</v>
      </c>
    </row>
    <row r="29" spans="1:2" x14ac:dyDescent="0.25">
      <c r="A29" s="8" t="s">
        <v>78</v>
      </c>
      <c r="B29" s="12">
        <v>11.74468085106383</v>
      </c>
    </row>
    <row r="30" spans="1:2" x14ac:dyDescent="0.25">
      <c r="A30" s="8" t="s">
        <v>78</v>
      </c>
      <c r="B30" s="12">
        <v>11.74468085106383</v>
      </c>
    </row>
    <row r="31" spans="1:2" x14ac:dyDescent="0.25">
      <c r="A31" s="8" t="s">
        <v>78</v>
      </c>
      <c r="B31" s="12">
        <v>14.680851063829788</v>
      </c>
    </row>
    <row r="32" spans="1:2" x14ac:dyDescent="0.25">
      <c r="A32" s="8" t="s">
        <v>78</v>
      </c>
      <c r="B32" s="12">
        <v>14.680851063829788</v>
      </c>
    </row>
    <row r="33" spans="1:2" x14ac:dyDescent="0.25">
      <c r="A33" s="8" t="s">
        <v>78</v>
      </c>
      <c r="B33" s="12">
        <v>10.276595744680851</v>
      </c>
    </row>
    <row r="34" spans="1:2" x14ac:dyDescent="0.25">
      <c r="A34" s="8" t="s">
        <v>78</v>
      </c>
      <c r="B34" s="12">
        <v>5.8723404255319149</v>
      </c>
    </row>
    <row r="35" spans="1:2" x14ac:dyDescent="0.25">
      <c r="A35" s="8" t="s">
        <v>78</v>
      </c>
      <c r="B35" s="12">
        <v>7.3404255319148941</v>
      </c>
    </row>
    <row r="36" spans="1:2" x14ac:dyDescent="0.25">
      <c r="A36" s="8" t="s">
        <v>78</v>
      </c>
      <c r="B36" s="12">
        <v>11.74468085106383</v>
      </c>
    </row>
    <row r="37" spans="1:2" x14ac:dyDescent="0.25">
      <c r="A37" s="8" t="s">
        <v>78</v>
      </c>
      <c r="B37" s="12">
        <v>14.680851063829788</v>
      </c>
    </row>
    <row r="38" spans="1:2" x14ac:dyDescent="0.25">
      <c r="A38" s="8" t="s">
        <v>78</v>
      </c>
      <c r="B38" s="12">
        <v>11.74468085106383</v>
      </c>
    </row>
    <row r="39" spans="1:2" x14ac:dyDescent="0.25">
      <c r="A39" s="8" t="s">
        <v>78</v>
      </c>
      <c r="B39" s="12">
        <v>11.74468085106383</v>
      </c>
    </row>
    <row r="40" spans="1:2" x14ac:dyDescent="0.25">
      <c r="A40" s="8" t="s">
        <v>78</v>
      </c>
      <c r="B40" s="12">
        <v>14.680851063829788</v>
      </c>
    </row>
    <row r="41" spans="1:2" x14ac:dyDescent="0.25">
      <c r="A41" s="8" t="s">
        <v>78</v>
      </c>
      <c r="B41" s="12">
        <v>14.680851063829788</v>
      </c>
    </row>
    <row r="42" spans="1:2" x14ac:dyDescent="0.25">
      <c r="A42" s="8" t="s">
        <v>78</v>
      </c>
      <c r="B42" s="12">
        <v>13.212765957446809</v>
      </c>
    </row>
    <row r="43" spans="1:2" x14ac:dyDescent="0.25">
      <c r="A43" s="8" t="s">
        <v>78</v>
      </c>
      <c r="B43" s="12">
        <v>10.276595744680851</v>
      </c>
    </row>
    <row r="44" spans="1:2" x14ac:dyDescent="0.25">
      <c r="A44" s="8" t="s">
        <v>78</v>
      </c>
      <c r="B44" s="12">
        <v>5.8723404255319149</v>
      </c>
    </row>
    <row r="45" spans="1:2" x14ac:dyDescent="0.25">
      <c r="A45" s="8" t="s">
        <v>78</v>
      </c>
      <c r="B45" s="12">
        <v>10.276595744680851</v>
      </c>
    </row>
    <row r="46" spans="1:2" x14ac:dyDescent="0.25">
      <c r="A46" s="8" t="s">
        <v>78</v>
      </c>
      <c r="B46" s="12">
        <v>14.680851063829788</v>
      </c>
    </row>
    <row r="47" spans="1:2" x14ac:dyDescent="0.25">
      <c r="A47" s="8" t="s">
        <v>78</v>
      </c>
      <c r="B47" s="12">
        <v>13.212765957446809</v>
      </c>
    </row>
    <row r="48" spans="1:2" x14ac:dyDescent="0.25">
      <c r="A48" s="8" t="s">
        <v>78</v>
      </c>
      <c r="B48" s="12">
        <v>13.212765957446809</v>
      </c>
    </row>
    <row r="49" spans="1:2" x14ac:dyDescent="0.25">
      <c r="A49" s="8" t="s">
        <v>78</v>
      </c>
      <c r="B49" s="12">
        <v>13.212765957446809</v>
      </c>
    </row>
    <row r="50" spans="1:2" x14ac:dyDescent="0.25">
      <c r="A50" s="8" t="s">
        <v>78</v>
      </c>
      <c r="B50" s="12">
        <v>11.74468085106383</v>
      </c>
    </row>
    <row r="51" spans="1:2" x14ac:dyDescent="0.25">
      <c r="A51" s="8" t="s">
        <v>78</v>
      </c>
      <c r="B51" s="12">
        <v>1.4680851063829787</v>
      </c>
    </row>
    <row r="52" spans="1:2" x14ac:dyDescent="0.25">
      <c r="A52" s="8" t="s">
        <v>78</v>
      </c>
      <c r="B52" s="12">
        <v>5.8723404255319149</v>
      </c>
    </row>
    <row r="53" spans="1:2" x14ac:dyDescent="0.25">
      <c r="A53" s="8" t="s">
        <v>78</v>
      </c>
      <c r="B53" s="12">
        <v>10.276595744680851</v>
      </c>
    </row>
    <row r="54" spans="1:2" x14ac:dyDescent="0.25">
      <c r="A54" s="8" t="s">
        <v>78</v>
      </c>
      <c r="B54" s="12">
        <v>13.212765957446809</v>
      </c>
    </row>
  </sheetData>
  <autoFilter ref="B1:B1048337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K44"/>
  <sheetViews>
    <sheetView workbookViewId="0">
      <selection activeCell="H1" sqref="H1:K3"/>
    </sheetView>
  </sheetViews>
  <sheetFormatPr defaultRowHeight="15" x14ac:dyDescent="0.25"/>
  <cols>
    <col min="4" max="4" width="29.42578125" customWidth="1"/>
    <col min="5" max="5" width="12.7109375" bestFit="1" customWidth="1"/>
    <col min="6" max="6" width="12" bestFit="1" customWidth="1"/>
  </cols>
  <sheetData>
    <row r="1" spans="1:11" x14ac:dyDescent="0.25">
      <c r="A1" s="1" t="s">
        <v>2</v>
      </c>
      <c r="B1" s="1" t="s">
        <v>193</v>
      </c>
      <c r="D1" t="s">
        <v>208</v>
      </c>
      <c r="I1" t="s">
        <v>200</v>
      </c>
      <c r="J1" t="s">
        <v>221</v>
      </c>
      <c r="K1" t="s">
        <v>222</v>
      </c>
    </row>
    <row r="2" spans="1:11" ht="15.75" thickBot="1" x14ac:dyDescent="0.3">
      <c r="A2" s="8" t="s">
        <v>66</v>
      </c>
      <c r="B2" s="12">
        <v>4.3076923076923084</v>
      </c>
      <c r="H2" t="s">
        <v>66</v>
      </c>
      <c r="I2">
        <f>E4</f>
        <v>3.4017094017094016</v>
      </c>
      <c r="J2">
        <f>STDEV(B2:B10)</f>
        <v>1.276655311231242</v>
      </c>
      <c r="K2">
        <f>J2/SQRT(9)</f>
        <v>0.42555177041041398</v>
      </c>
    </row>
    <row r="3" spans="1:11" x14ac:dyDescent="0.25">
      <c r="A3" s="8" t="s">
        <v>66</v>
      </c>
      <c r="B3" s="12">
        <v>5.5384615384615383</v>
      </c>
      <c r="D3" s="24"/>
      <c r="E3" s="24" t="s">
        <v>66</v>
      </c>
      <c r="F3" s="24" t="s">
        <v>78</v>
      </c>
      <c r="H3" t="s">
        <v>78</v>
      </c>
      <c r="I3">
        <f>F4</f>
        <v>11.658322903629536</v>
      </c>
      <c r="J3">
        <f>STDEV(B11:B44)</f>
        <v>3.1287402843328462</v>
      </c>
      <c r="K3">
        <f>J3/SQRT(COUNT(B11:B44))</f>
        <v>0.53657453204145389</v>
      </c>
    </row>
    <row r="4" spans="1:11" x14ac:dyDescent="0.25">
      <c r="A4" s="8" t="s">
        <v>66</v>
      </c>
      <c r="B4" s="12">
        <v>4.1538461538461533</v>
      </c>
      <c r="D4" s="22" t="s">
        <v>211</v>
      </c>
      <c r="E4" s="22">
        <v>3.4017094017094016</v>
      </c>
      <c r="F4" s="22">
        <v>11.658322903629536</v>
      </c>
    </row>
    <row r="5" spans="1:11" x14ac:dyDescent="0.25">
      <c r="A5" s="8" t="s">
        <v>66</v>
      </c>
      <c r="B5" s="12">
        <v>2.7692307692307692</v>
      </c>
      <c r="D5" s="22" t="s">
        <v>212</v>
      </c>
      <c r="E5" s="22">
        <v>1.6298487836949391</v>
      </c>
      <c r="F5" s="22">
        <v>9.7890157668071804</v>
      </c>
    </row>
    <row r="6" spans="1:11" x14ac:dyDescent="0.25">
      <c r="A6" s="8" t="s">
        <v>66</v>
      </c>
      <c r="B6" s="12">
        <v>2.7692307692307692</v>
      </c>
      <c r="D6" s="22" t="s">
        <v>213</v>
      </c>
      <c r="E6" s="22">
        <v>9</v>
      </c>
      <c r="F6" s="22">
        <v>34</v>
      </c>
    </row>
    <row r="7" spans="1:11" x14ac:dyDescent="0.25">
      <c r="A7" s="8" t="s">
        <v>66</v>
      </c>
      <c r="B7" s="12">
        <v>1.846153846153846</v>
      </c>
      <c r="D7" s="22" t="s">
        <v>214</v>
      </c>
      <c r="E7" s="22">
        <v>0</v>
      </c>
      <c r="F7" s="22"/>
    </row>
    <row r="8" spans="1:11" x14ac:dyDescent="0.25">
      <c r="A8" s="8" t="s">
        <v>66</v>
      </c>
      <c r="B8" s="12">
        <v>2.3076923076923075</v>
      </c>
      <c r="D8" s="22" t="s">
        <v>215</v>
      </c>
      <c r="E8" s="22">
        <v>33</v>
      </c>
      <c r="F8" s="22"/>
    </row>
    <row r="9" spans="1:11" x14ac:dyDescent="0.25">
      <c r="A9" s="8" t="s">
        <v>66</v>
      </c>
      <c r="B9" s="12">
        <v>2.3076923076923075</v>
      </c>
      <c r="D9" s="22" t="s">
        <v>216</v>
      </c>
      <c r="E9" s="22">
        <v>-12.056257276936412</v>
      </c>
      <c r="F9" s="22"/>
    </row>
    <row r="10" spans="1:11" x14ac:dyDescent="0.25">
      <c r="A10" s="8" t="s">
        <v>66</v>
      </c>
      <c r="B10" s="12">
        <v>4.615384615384615</v>
      </c>
      <c r="D10" s="22" t="s">
        <v>217</v>
      </c>
      <c r="E10" s="22">
        <v>6.1568063730873733E-14</v>
      </c>
      <c r="F10" s="22"/>
    </row>
    <row r="11" spans="1:11" x14ac:dyDescent="0.25">
      <c r="A11" s="8" t="s">
        <v>78</v>
      </c>
      <c r="B11" s="12">
        <v>11.74468085106383</v>
      </c>
      <c r="D11" s="22" t="s">
        <v>218</v>
      </c>
      <c r="E11" s="22">
        <v>1.6923603090303456</v>
      </c>
      <c r="F11" s="22"/>
    </row>
    <row r="12" spans="1:11" x14ac:dyDescent="0.25">
      <c r="A12" s="8" t="s">
        <v>78</v>
      </c>
      <c r="B12" s="12">
        <v>8.8085106382978715</v>
      </c>
      <c r="D12" s="22" t="s">
        <v>219</v>
      </c>
      <c r="E12" s="25">
        <v>1.2313612746174747E-13</v>
      </c>
      <c r="F12" s="22"/>
    </row>
    <row r="13" spans="1:11" ht="15.75" thickBot="1" x14ac:dyDescent="0.3">
      <c r="A13" s="8" t="s">
        <v>78</v>
      </c>
      <c r="B13" s="12">
        <v>10.276595744680851</v>
      </c>
      <c r="D13" s="23" t="s">
        <v>220</v>
      </c>
      <c r="E13" s="23">
        <v>2.0345152974493397</v>
      </c>
      <c r="F13" s="23"/>
    </row>
    <row r="14" spans="1:11" x14ac:dyDescent="0.25">
      <c r="A14" s="8" t="s">
        <v>78</v>
      </c>
      <c r="B14" s="12">
        <v>14.680851063829788</v>
      </c>
    </row>
    <row r="15" spans="1:11" x14ac:dyDescent="0.25">
      <c r="A15" s="8" t="s">
        <v>78</v>
      </c>
      <c r="B15" s="12">
        <v>11.74468085106383</v>
      </c>
    </row>
    <row r="16" spans="1:11" x14ac:dyDescent="0.25">
      <c r="A16" s="8" t="s">
        <v>78</v>
      </c>
      <c r="B16" s="12">
        <v>11.74468085106383</v>
      </c>
    </row>
    <row r="17" spans="1:2" x14ac:dyDescent="0.25">
      <c r="A17" s="8" t="s">
        <v>78</v>
      </c>
      <c r="B17" s="12">
        <v>11.74468085106383</v>
      </c>
    </row>
    <row r="18" spans="1:2" x14ac:dyDescent="0.25">
      <c r="A18" s="8" t="s">
        <v>78</v>
      </c>
      <c r="B18" s="12">
        <v>14.680851063829788</v>
      </c>
    </row>
    <row r="19" spans="1:2" x14ac:dyDescent="0.25">
      <c r="A19" s="8" t="s">
        <v>78</v>
      </c>
      <c r="B19" s="12">
        <v>11.74468085106383</v>
      </c>
    </row>
    <row r="20" spans="1:2" x14ac:dyDescent="0.25">
      <c r="A20" s="8" t="s">
        <v>78</v>
      </c>
      <c r="B20" s="12">
        <v>13.212765957446809</v>
      </c>
    </row>
    <row r="21" spans="1:2" x14ac:dyDescent="0.25">
      <c r="A21" s="8" t="s">
        <v>78</v>
      </c>
      <c r="B21" s="12">
        <v>14.680851063829788</v>
      </c>
    </row>
    <row r="22" spans="1:2" x14ac:dyDescent="0.25">
      <c r="A22" s="8" t="s">
        <v>78</v>
      </c>
      <c r="B22" s="12">
        <v>11.74468085106383</v>
      </c>
    </row>
    <row r="23" spans="1:2" x14ac:dyDescent="0.25">
      <c r="A23" s="8" t="s">
        <v>78</v>
      </c>
      <c r="B23" s="12">
        <v>11.74468085106383</v>
      </c>
    </row>
    <row r="24" spans="1:2" x14ac:dyDescent="0.25">
      <c r="A24" s="8" t="s">
        <v>78</v>
      </c>
      <c r="B24" s="12">
        <v>11.74468085106383</v>
      </c>
    </row>
    <row r="25" spans="1:2" x14ac:dyDescent="0.25">
      <c r="A25" s="8" t="s">
        <v>78</v>
      </c>
      <c r="B25" s="12">
        <v>14.680851063829788</v>
      </c>
    </row>
    <row r="26" spans="1:2" x14ac:dyDescent="0.25">
      <c r="A26" s="8" t="s">
        <v>78</v>
      </c>
      <c r="B26" s="12">
        <v>11.74468085106383</v>
      </c>
    </row>
    <row r="27" spans="1:2" x14ac:dyDescent="0.25">
      <c r="A27" s="8" t="s">
        <v>78</v>
      </c>
      <c r="B27" s="12">
        <v>5.8723404255319149</v>
      </c>
    </row>
    <row r="28" spans="1:2" x14ac:dyDescent="0.25">
      <c r="A28" s="8" t="s">
        <v>78</v>
      </c>
      <c r="B28" s="12">
        <v>13.212765957446809</v>
      </c>
    </row>
    <row r="29" spans="1:2" x14ac:dyDescent="0.25">
      <c r="A29" s="8" t="s">
        <v>78</v>
      </c>
      <c r="B29" s="12">
        <v>7.3404255319148941</v>
      </c>
    </row>
    <row r="30" spans="1:2" x14ac:dyDescent="0.25">
      <c r="A30" s="8" t="s">
        <v>78</v>
      </c>
      <c r="B30" s="12">
        <v>14.680851063829788</v>
      </c>
    </row>
    <row r="31" spans="1:2" x14ac:dyDescent="0.25">
      <c r="A31" s="8" t="s">
        <v>78</v>
      </c>
      <c r="B31" s="12">
        <v>11.74468085106383</v>
      </c>
    </row>
    <row r="32" spans="1:2" x14ac:dyDescent="0.25">
      <c r="A32" s="8" t="s">
        <v>78</v>
      </c>
      <c r="B32" s="12">
        <v>10.276595744680851</v>
      </c>
    </row>
    <row r="33" spans="1:2" x14ac:dyDescent="0.25">
      <c r="A33" s="8" t="s">
        <v>78</v>
      </c>
      <c r="B33" s="12">
        <v>13.212765957446809</v>
      </c>
    </row>
    <row r="34" spans="1:2" x14ac:dyDescent="0.25">
      <c r="A34" s="8" t="s">
        <v>78</v>
      </c>
      <c r="B34" s="12">
        <v>14.680851063829788</v>
      </c>
    </row>
    <row r="35" spans="1:2" x14ac:dyDescent="0.25">
      <c r="A35" s="8" t="s">
        <v>78</v>
      </c>
      <c r="B35" s="12">
        <v>14.680851063829788</v>
      </c>
    </row>
    <row r="36" spans="1:2" x14ac:dyDescent="0.25">
      <c r="A36" s="8" t="s">
        <v>78</v>
      </c>
      <c r="B36" s="12">
        <v>13.212765957446809</v>
      </c>
    </row>
    <row r="37" spans="1:2" x14ac:dyDescent="0.25">
      <c r="A37" s="8" t="s">
        <v>78</v>
      </c>
      <c r="B37" s="12">
        <v>5.8723404255319149</v>
      </c>
    </row>
    <row r="38" spans="1:2" x14ac:dyDescent="0.25">
      <c r="A38" s="8" t="s">
        <v>78</v>
      </c>
      <c r="B38" s="12">
        <v>14.680851063829788</v>
      </c>
    </row>
    <row r="39" spans="1:2" x14ac:dyDescent="0.25">
      <c r="A39" s="8" t="s">
        <v>78</v>
      </c>
      <c r="B39" s="12">
        <v>14.680851063829788</v>
      </c>
    </row>
    <row r="40" spans="1:2" x14ac:dyDescent="0.25">
      <c r="A40" s="8" t="s">
        <v>78</v>
      </c>
      <c r="B40" s="12">
        <v>14.680851063829788</v>
      </c>
    </row>
    <row r="41" spans="1:2" x14ac:dyDescent="0.25">
      <c r="A41" s="8" t="s">
        <v>78</v>
      </c>
      <c r="B41" s="12">
        <v>11.74468085106383</v>
      </c>
    </row>
    <row r="42" spans="1:2" x14ac:dyDescent="0.25">
      <c r="A42" s="8" t="s">
        <v>78</v>
      </c>
      <c r="B42" s="12">
        <v>7.3404255319148941</v>
      </c>
    </row>
    <row r="43" spans="1:2" x14ac:dyDescent="0.25">
      <c r="A43" s="8" t="s">
        <v>78</v>
      </c>
      <c r="B43" s="12">
        <v>1.4680851063829787</v>
      </c>
    </row>
    <row r="44" spans="1:2" x14ac:dyDescent="0.25">
      <c r="A44" s="8" t="s">
        <v>78</v>
      </c>
      <c r="B44" s="12">
        <v>10.276595744680851</v>
      </c>
    </row>
  </sheetData>
  <autoFilter ref="B1:B1048327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K43"/>
  <sheetViews>
    <sheetView zoomScale="90" zoomScaleNormal="90" workbookViewId="0">
      <selection activeCell="J41" sqref="J41"/>
    </sheetView>
  </sheetViews>
  <sheetFormatPr defaultRowHeight="15" x14ac:dyDescent="0.25"/>
  <cols>
    <col min="4" max="4" width="28" customWidth="1"/>
    <col min="5" max="6" width="12" bestFit="1" customWidth="1"/>
  </cols>
  <sheetData>
    <row r="1" spans="1:11" x14ac:dyDescent="0.25">
      <c r="A1" t="s">
        <v>2</v>
      </c>
      <c r="B1" t="s">
        <v>188</v>
      </c>
      <c r="D1" t="s">
        <v>208</v>
      </c>
      <c r="I1" t="s">
        <v>200</v>
      </c>
      <c r="J1" t="s">
        <v>221</v>
      </c>
      <c r="K1" t="s">
        <v>222</v>
      </c>
    </row>
    <row r="2" spans="1:11" ht="15.75" thickBot="1" x14ac:dyDescent="0.3">
      <c r="A2" t="s">
        <v>199</v>
      </c>
      <c r="B2">
        <v>2.875</v>
      </c>
      <c r="H2" t="s">
        <v>199</v>
      </c>
      <c r="I2">
        <f>E4</f>
        <v>3.3781249999999994</v>
      </c>
      <c r="J2">
        <f>STDEV(B2:B33)</f>
        <v>1.4659681101579258</v>
      </c>
      <c r="K2">
        <f>J2/SQRT(32)</f>
        <v>0.25914899792397422</v>
      </c>
    </row>
    <row r="3" spans="1:11" x14ac:dyDescent="0.25">
      <c r="A3" t="s">
        <v>199</v>
      </c>
      <c r="B3">
        <v>4.5999999999999996</v>
      </c>
      <c r="D3" s="24"/>
      <c r="E3" s="24" t="s">
        <v>199</v>
      </c>
      <c r="F3" s="24" t="s">
        <v>66</v>
      </c>
      <c r="H3" t="s">
        <v>66</v>
      </c>
      <c r="I3">
        <f>F4</f>
        <v>2.1076923076923078</v>
      </c>
      <c r="J3">
        <f>STDEV(B34:B43)</f>
        <v>1.538547006172972</v>
      </c>
      <c r="K3">
        <f>J3/SQRT(COUNT(B34:B43))</f>
        <v>0.48653128267397305</v>
      </c>
    </row>
    <row r="4" spans="1:11" x14ac:dyDescent="0.25">
      <c r="A4" t="s">
        <v>199</v>
      </c>
      <c r="B4">
        <v>2.875</v>
      </c>
      <c r="D4" s="22" t="s">
        <v>211</v>
      </c>
      <c r="E4" s="22">
        <v>3.3781249999999994</v>
      </c>
      <c r="F4" s="22">
        <v>2.1076923076923078</v>
      </c>
    </row>
    <row r="5" spans="1:11" x14ac:dyDescent="0.25">
      <c r="A5" t="s">
        <v>199</v>
      </c>
      <c r="B5">
        <v>3.4499999999999997</v>
      </c>
      <c r="D5" s="22" t="s">
        <v>212</v>
      </c>
      <c r="E5" s="22">
        <v>2.1490625000000008</v>
      </c>
      <c r="F5" s="22">
        <v>2.3671268902038154</v>
      </c>
    </row>
    <row r="6" spans="1:11" x14ac:dyDescent="0.25">
      <c r="A6" t="s">
        <v>199</v>
      </c>
      <c r="B6">
        <v>0.57499999999999996</v>
      </c>
      <c r="D6" s="22" t="s">
        <v>213</v>
      </c>
      <c r="E6" s="22">
        <v>32</v>
      </c>
      <c r="F6" s="22">
        <v>10</v>
      </c>
    </row>
    <row r="7" spans="1:11" x14ac:dyDescent="0.25">
      <c r="A7" t="s">
        <v>199</v>
      </c>
      <c r="B7">
        <v>3.4499999999999997</v>
      </c>
      <c r="D7" s="22" t="s">
        <v>214</v>
      </c>
      <c r="E7" s="22">
        <v>0</v>
      </c>
      <c r="F7" s="22"/>
    </row>
    <row r="8" spans="1:11" x14ac:dyDescent="0.25">
      <c r="A8" t="s">
        <v>199</v>
      </c>
      <c r="B8">
        <v>5.1749999999999998</v>
      </c>
      <c r="D8" s="22" t="s">
        <v>215</v>
      </c>
      <c r="E8" s="22">
        <v>14</v>
      </c>
      <c r="F8" s="22"/>
    </row>
    <row r="9" spans="1:11" x14ac:dyDescent="0.25">
      <c r="A9" t="s">
        <v>199</v>
      </c>
      <c r="B9">
        <v>2.875</v>
      </c>
      <c r="D9" s="22" t="s">
        <v>216</v>
      </c>
      <c r="E9" s="22">
        <v>2.3046613072982258</v>
      </c>
      <c r="F9" s="22"/>
    </row>
    <row r="10" spans="1:11" x14ac:dyDescent="0.25">
      <c r="A10" t="s">
        <v>199</v>
      </c>
      <c r="B10">
        <v>2.875</v>
      </c>
      <c r="D10" s="22" t="s">
        <v>217</v>
      </c>
      <c r="E10" s="22">
        <v>1.8510765161029171E-2</v>
      </c>
      <c r="F10" s="22"/>
    </row>
    <row r="11" spans="1:11" x14ac:dyDescent="0.25">
      <c r="A11" t="s">
        <v>199</v>
      </c>
      <c r="B11">
        <v>4.0249999999999995</v>
      </c>
      <c r="D11" s="22" t="s">
        <v>218</v>
      </c>
      <c r="E11" s="22">
        <v>1.7613101357748921</v>
      </c>
      <c r="F11" s="22"/>
    </row>
    <row r="12" spans="1:11" x14ac:dyDescent="0.25">
      <c r="A12" t="s">
        <v>199</v>
      </c>
      <c r="B12">
        <v>4.5999999999999996</v>
      </c>
      <c r="D12" s="22" t="s">
        <v>219</v>
      </c>
      <c r="E12" s="25">
        <v>3.7021530322058342E-2</v>
      </c>
      <c r="F12" s="22"/>
    </row>
    <row r="13" spans="1:11" ht="15.75" thickBot="1" x14ac:dyDescent="0.3">
      <c r="A13" t="s">
        <v>199</v>
      </c>
      <c r="B13">
        <v>2.875</v>
      </c>
      <c r="D13" s="23" t="s">
        <v>220</v>
      </c>
      <c r="E13" s="23">
        <v>2.1447866879178044</v>
      </c>
      <c r="F13" s="23"/>
    </row>
    <row r="14" spans="1:11" x14ac:dyDescent="0.25">
      <c r="A14" t="s">
        <v>199</v>
      </c>
      <c r="B14">
        <v>4.5999999999999996</v>
      </c>
    </row>
    <row r="15" spans="1:11" x14ac:dyDescent="0.25">
      <c r="A15" t="s">
        <v>199</v>
      </c>
      <c r="B15">
        <v>4.0249999999999995</v>
      </c>
    </row>
    <row r="16" spans="1:11" x14ac:dyDescent="0.25">
      <c r="A16" t="s">
        <v>199</v>
      </c>
      <c r="B16">
        <v>4.5999999999999996</v>
      </c>
    </row>
    <row r="17" spans="1:2" x14ac:dyDescent="0.25">
      <c r="A17" t="s">
        <v>199</v>
      </c>
      <c r="B17">
        <v>5.75</v>
      </c>
    </row>
    <row r="18" spans="1:2" x14ac:dyDescent="0.25">
      <c r="A18" t="s">
        <v>199</v>
      </c>
      <c r="B18">
        <v>1.1499999999999999</v>
      </c>
    </row>
    <row r="19" spans="1:2" x14ac:dyDescent="0.25">
      <c r="A19" t="s">
        <v>199</v>
      </c>
      <c r="B19">
        <v>2.875</v>
      </c>
    </row>
    <row r="20" spans="1:2" x14ac:dyDescent="0.25">
      <c r="A20" t="s">
        <v>199</v>
      </c>
      <c r="B20">
        <v>4.5999999999999996</v>
      </c>
    </row>
    <row r="21" spans="1:2" x14ac:dyDescent="0.25">
      <c r="A21" t="s">
        <v>199</v>
      </c>
      <c r="B21">
        <v>4.5999999999999996</v>
      </c>
    </row>
    <row r="22" spans="1:2" x14ac:dyDescent="0.25">
      <c r="A22" t="s">
        <v>199</v>
      </c>
      <c r="B22">
        <v>1.7249999999999999</v>
      </c>
    </row>
    <row r="23" spans="1:2" x14ac:dyDescent="0.25">
      <c r="A23" t="s">
        <v>199</v>
      </c>
      <c r="B23">
        <v>1.1499999999999999</v>
      </c>
    </row>
    <row r="24" spans="1:2" x14ac:dyDescent="0.25">
      <c r="A24" t="s">
        <v>199</v>
      </c>
      <c r="B24">
        <v>2.2999999999999998</v>
      </c>
    </row>
    <row r="25" spans="1:2" x14ac:dyDescent="0.25">
      <c r="A25" t="s">
        <v>199</v>
      </c>
      <c r="B25">
        <v>4.5999999999999996</v>
      </c>
    </row>
    <row r="26" spans="1:2" x14ac:dyDescent="0.25">
      <c r="A26" t="s">
        <v>199</v>
      </c>
      <c r="B26">
        <v>2.875</v>
      </c>
    </row>
    <row r="27" spans="1:2" x14ac:dyDescent="0.25">
      <c r="A27" t="s">
        <v>199</v>
      </c>
      <c r="B27">
        <v>4.0249999999999995</v>
      </c>
    </row>
    <row r="28" spans="1:2" x14ac:dyDescent="0.25">
      <c r="A28" t="s">
        <v>199</v>
      </c>
      <c r="B28">
        <v>4.5999999999999996</v>
      </c>
    </row>
    <row r="29" spans="1:2" x14ac:dyDescent="0.25">
      <c r="A29" t="s">
        <v>199</v>
      </c>
      <c r="B29">
        <v>1.1499999999999999</v>
      </c>
    </row>
    <row r="30" spans="1:2" x14ac:dyDescent="0.25">
      <c r="A30" t="s">
        <v>199</v>
      </c>
      <c r="B30">
        <v>4.5999999999999996</v>
      </c>
    </row>
    <row r="31" spans="1:2" x14ac:dyDescent="0.25">
      <c r="A31" t="s">
        <v>199</v>
      </c>
      <c r="B31">
        <v>5.75</v>
      </c>
    </row>
    <row r="32" spans="1:2" x14ac:dyDescent="0.25">
      <c r="A32" t="s">
        <v>199</v>
      </c>
      <c r="B32">
        <v>2.2999999999999998</v>
      </c>
    </row>
    <row r="33" spans="1:2" x14ac:dyDescent="0.25">
      <c r="A33" t="s">
        <v>199</v>
      </c>
      <c r="B33">
        <v>0.57499999999999996</v>
      </c>
    </row>
    <row r="34" spans="1:2" x14ac:dyDescent="0.25">
      <c r="A34" t="s">
        <v>66</v>
      </c>
      <c r="B34">
        <v>4.3076923076923084</v>
      </c>
    </row>
    <row r="35" spans="1:2" x14ac:dyDescent="0.25">
      <c r="A35" t="s">
        <v>66</v>
      </c>
      <c r="B35">
        <v>3.6923076923076925</v>
      </c>
    </row>
    <row r="36" spans="1:2" x14ac:dyDescent="0.25">
      <c r="A36" t="s">
        <v>66</v>
      </c>
      <c r="B36">
        <v>2.4615384615384617</v>
      </c>
    </row>
    <row r="37" spans="1:2" x14ac:dyDescent="0.25">
      <c r="A37" t="s">
        <v>66</v>
      </c>
      <c r="B37">
        <v>2.7692307692307692</v>
      </c>
    </row>
    <row r="38" spans="1:2" x14ac:dyDescent="0.25">
      <c r="A38" t="s">
        <v>66</v>
      </c>
      <c r="B38">
        <v>0.46153846153846151</v>
      </c>
    </row>
    <row r="39" spans="1:2" x14ac:dyDescent="0.25">
      <c r="A39" t="s">
        <v>66</v>
      </c>
      <c r="B39">
        <v>0.46153846153846151</v>
      </c>
    </row>
    <row r="40" spans="1:2" x14ac:dyDescent="0.25">
      <c r="A40" t="s">
        <v>66</v>
      </c>
      <c r="B40">
        <v>0.46153846153846151</v>
      </c>
    </row>
    <row r="41" spans="1:2" x14ac:dyDescent="0.25">
      <c r="A41" t="s">
        <v>66</v>
      </c>
      <c r="B41">
        <v>0.46153846153846151</v>
      </c>
    </row>
    <row r="42" spans="1:2" x14ac:dyDescent="0.25">
      <c r="A42" t="s">
        <v>66</v>
      </c>
      <c r="B42">
        <v>2.3076923076923075</v>
      </c>
    </row>
    <row r="43" spans="1:2" x14ac:dyDescent="0.25">
      <c r="A43" t="s">
        <v>66</v>
      </c>
      <c r="B43">
        <v>3.6923076923076921</v>
      </c>
    </row>
  </sheetData>
  <autoFilter ref="B1:B1048326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F33"/>
  <sheetViews>
    <sheetView workbookViewId="0">
      <selection activeCell="G16" sqref="G16"/>
    </sheetView>
  </sheetViews>
  <sheetFormatPr defaultRowHeight="15" x14ac:dyDescent="0.25"/>
  <cols>
    <col min="4" max="4" width="29.42578125" customWidth="1"/>
    <col min="5" max="6" width="12" bestFit="1" customWidth="1"/>
  </cols>
  <sheetData>
    <row r="1" spans="1:6" x14ac:dyDescent="0.25">
      <c r="A1" s="1" t="s">
        <v>2</v>
      </c>
      <c r="B1" s="1" t="s">
        <v>196</v>
      </c>
      <c r="D1" t="s">
        <v>208</v>
      </c>
    </row>
    <row r="2" spans="1:6" ht="15.75" thickBot="1" x14ac:dyDescent="0.3">
      <c r="A2" s="8" t="s">
        <v>199</v>
      </c>
      <c r="B2" s="12">
        <v>4.0249999999999995</v>
      </c>
    </row>
    <row r="3" spans="1:6" x14ac:dyDescent="0.25">
      <c r="A3" s="8" t="s">
        <v>199</v>
      </c>
      <c r="B3" s="12">
        <v>3.4499999999999997</v>
      </c>
      <c r="D3" s="24"/>
      <c r="E3" s="24" t="s">
        <v>209</v>
      </c>
      <c r="F3" s="24" t="s">
        <v>210</v>
      </c>
    </row>
    <row r="4" spans="1:6" x14ac:dyDescent="0.25">
      <c r="A4" s="8" t="s">
        <v>199</v>
      </c>
      <c r="B4" s="12">
        <v>3.4499999999999997</v>
      </c>
      <c r="D4" s="22" t="s">
        <v>211</v>
      </c>
      <c r="E4" s="22">
        <v>3.3781250000000007</v>
      </c>
      <c r="F4" s="22">
        <v>2.1923076923076925</v>
      </c>
    </row>
    <row r="5" spans="1:6" x14ac:dyDescent="0.25">
      <c r="A5" s="8" t="s">
        <v>199</v>
      </c>
      <c r="B5" s="12">
        <v>0.57499999999999996</v>
      </c>
      <c r="D5" s="22" t="s">
        <v>212</v>
      </c>
      <c r="E5" s="22">
        <v>1.4177343749999942</v>
      </c>
      <c r="F5" s="22">
        <v>2.8520710059171597</v>
      </c>
    </row>
    <row r="6" spans="1:6" x14ac:dyDescent="0.25">
      <c r="A6" s="8" t="s">
        <v>199</v>
      </c>
      <c r="B6" s="12">
        <v>3.4499999999999997</v>
      </c>
      <c r="D6" s="22" t="s">
        <v>213</v>
      </c>
      <c r="E6" s="22">
        <v>24</v>
      </c>
      <c r="F6" s="22">
        <v>8</v>
      </c>
    </row>
    <row r="7" spans="1:6" x14ac:dyDescent="0.25">
      <c r="A7" s="8" t="s">
        <v>199</v>
      </c>
      <c r="B7" s="12">
        <v>5.75</v>
      </c>
      <c r="D7" s="22" t="s">
        <v>214</v>
      </c>
      <c r="E7" s="22">
        <v>0</v>
      </c>
      <c r="F7" s="22"/>
    </row>
    <row r="8" spans="1:6" x14ac:dyDescent="0.25">
      <c r="A8" s="8" t="s">
        <v>199</v>
      </c>
      <c r="B8" s="12">
        <v>3.4499999999999997</v>
      </c>
      <c r="D8" s="22" t="s">
        <v>215</v>
      </c>
      <c r="E8" s="22">
        <v>9</v>
      </c>
      <c r="F8" s="22"/>
    </row>
    <row r="9" spans="1:6" x14ac:dyDescent="0.25">
      <c r="A9" s="8" t="s">
        <v>199</v>
      </c>
      <c r="B9" s="12">
        <v>2.875</v>
      </c>
      <c r="D9" s="22" t="s">
        <v>216</v>
      </c>
      <c r="E9" s="22">
        <v>1.839457970211708</v>
      </c>
      <c r="F9" s="22"/>
    </row>
    <row r="10" spans="1:6" x14ac:dyDescent="0.25">
      <c r="A10" s="8" t="s">
        <v>199</v>
      </c>
      <c r="B10" s="12">
        <v>2.875</v>
      </c>
      <c r="D10" s="22" t="s">
        <v>217</v>
      </c>
      <c r="E10" s="22">
        <v>4.9498432825701787E-2</v>
      </c>
      <c r="F10" s="22"/>
    </row>
    <row r="11" spans="1:6" x14ac:dyDescent="0.25">
      <c r="A11" s="8" t="s">
        <v>199</v>
      </c>
      <c r="B11" s="12">
        <v>2.875</v>
      </c>
      <c r="D11" s="22" t="s">
        <v>218</v>
      </c>
      <c r="E11" s="22">
        <v>1.8331129326562374</v>
      </c>
      <c r="F11" s="22"/>
    </row>
    <row r="12" spans="1:6" x14ac:dyDescent="0.25">
      <c r="A12" s="8" t="s">
        <v>199</v>
      </c>
      <c r="B12" s="12">
        <v>3.4499999999999997</v>
      </c>
      <c r="D12" s="22" t="s">
        <v>219</v>
      </c>
      <c r="E12" s="28">
        <v>9.8996865651403573E-2</v>
      </c>
      <c r="F12" s="22"/>
    </row>
    <row r="13" spans="1:6" ht="15.75" thickBot="1" x14ac:dyDescent="0.3">
      <c r="A13" s="8" t="s">
        <v>199</v>
      </c>
      <c r="B13" s="12">
        <v>4.5999999999999996</v>
      </c>
      <c r="D13" s="23" t="s">
        <v>220</v>
      </c>
      <c r="E13" s="23">
        <v>2.2621571627982053</v>
      </c>
      <c r="F13" s="23"/>
    </row>
    <row r="14" spans="1:6" x14ac:dyDescent="0.25">
      <c r="A14" s="8" t="s">
        <v>199</v>
      </c>
      <c r="B14" s="12">
        <v>4.0249999999999995</v>
      </c>
    </row>
    <row r="15" spans="1:6" x14ac:dyDescent="0.25">
      <c r="A15" s="8" t="s">
        <v>199</v>
      </c>
      <c r="B15" s="12">
        <v>3.4499999999999997</v>
      </c>
    </row>
    <row r="16" spans="1:6" x14ac:dyDescent="0.25">
      <c r="A16" s="8" t="s">
        <v>199</v>
      </c>
      <c r="B16" s="12">
        <v>4.5999999999999996</v>
      </c>
    </row>
    <row r="17" spans="1:2" x14ac:dyDescent="0.25">
      <c r="A17" s="8" t="s">
        <v>199</v>
      </c>
      <c r="B17" s="12">
        <v>1.7249999999999999</v>
      </c>
    </row>
    <row r="18" spans="1:2" x14ac:dyDescent="0.25">
      <c r="A18" s="8" t="s">
        <v>199</v>
      </c>
      <c r="B18" s="12">
        <v>3.4499999999999997</v>
      </c>
    </row>
    <row r="19" spans="1:2" x14ac:dyDescent="0.25">
      <c r="A19" s="8" t="s">
        <v>199</v>
      </c>
      <c r="B19" s="12">
        <v>4.5999999999999996</v>
      </c>
    </row>
    <row r="20" spans="1:2" x14ac:dyDescent="0.25">
      <c r="A20" s="8" t="s">
        <v>199</v>
      </c>
      <c r="B20" s="12">
        <v>2.875</v>
      </c>
    </row>
    <row r="21" spans="1:2" x14ac:dyDescent="0.25">
      <c r="A21" s="8" t="s">
        <v>199</v>
      </c>
      <c r="B21" s="12">
        <v>3.4499999999999997</v>
      </c>
    </row>
    <row r="22" spans="1:2" x14ac:dyDescent="0.25">
      <c r="A22" s="8" t="s">
        <v>199</v>
      </c>
      <c r="B22" s="12">
        <v>4.5999999999999996</v>
      </c>
    </row>
    <row r="23" spans="1:2" x14ac:dyDescent="0.25">
      <c r="A23" s="8" t="s">
        <v>199</v>
      </c>
      <c r="B23" s="12">
        <v>2.875</v>
      </c>
    </row>
    <row r="24" spans="1:2" x14ac:dyDescent="0.25">
      <c r="A24" s="8" t="s">
        <v>199</v>
      </c>
      <c r="B24" s="12">
        <v>4.0249999999999995</v>
      </c>
    </row>
    <row r="25" spans="1:2" x14ac:dyDescent="0.25">
      <c r="A25" s="8" t="s">
        <v>199</v>
      </c>
      <c r="B25" s="12">
        <v>0.57499999999999996</v>
      </c>
    </row>
    <row r="26" spans="1:2" x14ac:dyDescent="0.25">
      <c r="A26" s="8" t="s">
        <v>66</v>
      </c>
      <c r="B26" s="12">
        <v>4.9230769230769234</v>
      </c>
    </row>
    <row r="27" spans="1:2" x14ac:dyDescent="0.25">
      <c r="A27" s="8" t="s">
        <v>66</v>
      </c>
      <c r="B27" s="12">
        <v>2.4615384615384617</v>
      </c>
    </row>
    <row r="28" spans="1:2" x14ac:dyDescent="0.25">
      <c r="A28" s="8" t="s">
        <v>66</v>
      </c>
      <c r="B28" s="12">
        <v>0.46153846153846151</v>
      </c>
    </row>
    <row r="29" spans="1:2" x14ac:dyDescent="0.25">
      <c r="A29" s="8" t="s">
        <v>66</v>
      </c>
      <c r="B29" s="12">
        <v>0.92307692307692302</v>
      </c>
    </row>
    <row r="30" spans="1:2" x14ac:dyDescent="0.25">
      <c r="A30" s="8" t="s">
        <v>66</v>
      </c>
      <c r="B30" s="12">
        <v>1.3846153846153846</v>
      </c>
    </row>
    <row r="31" spans="1:2" x14ac:dyDescent="0.25">
      <c r="A31" s="8" t="s">
        <v>66</v>
      </c>
      <c r="B31" s="12">
        <v>0.46153846153846151</v>
      </c>
    </row>
    <row r="32" spans="1:2" x14ac:dyDescent="0.25">
      <c r="A32" s="8" t="s">
        <v>66</v>
      </c>
      <c r="B32" s="12">
        <v>2.7692307692307692</v>
      </c>
    </row>
    <row r="33" spans="1:2" x14ac:dyDescent="0.25">
      <c r="A33" s="8" t="s">
        <v>66</v>
      </c>
      <c r="B33" s="12">
        <v>4.1538461538461533</v>
      </c>
    </row>
  </sheetData>
  <autoFilter ref="B1:B1048316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K39"/>
  <sheetViews>
    <sheetView zoomScale="80" zoomScaleNormal="80" workbookViewId="0">
      <selection activeCell="K2" sqref="K2"/>
    </sheetView>
  </sheetViews>
  <sheetFormatPr defaultRowHeight="15" x14ac:dyDescent="0.25"/>
  <cols>
    <col min="4" max="4" width="29.42578125" customWidth="1"/>
    <col min="5" max="6" width="13" bestFit="1" customWidth="1"/>
  </cols>
  <sheetData>
    <row r="1" spans="1:11" x14ac:dyDescent="0.25">
      <c r="A1" s="1" t="s">
        <v>2</v>
      </c>
      <c r="B1" s="1" t="s">
        <v>197</v>
      </c>
      <c r="D1" t="s">
        <v>208</v>
      </c>
      <c r="I1" t="s">
        <v>200</v>
      </c>
      <c r="J1" t="s">
        <v>221</v>
      </c>
      <c r="K1" t="s">
        <v>222</v>
      </c>
    </row>
    <row r="2" spans="1:11" ht="15.75" thickBot="1" x14ac:dyDescent="0.3">
      <c r="A2" s="8" t="s">
        <v>199</v>
      </c>
      <c r="B2" s="12">
        <v>3.4499999999999997</v>
      </c>
      <c r="H2" t="s">
        <v>199</v>
      </c>
      <c r="I2">
        <f>E4</f>
        <v>3.5887931034482761</v>
      </c>
      <c r="J2">
        <f>STDEV(B2:B30)</f>
        <v>1.2733284947981884</v>
      </c>
      <c r="K2">
        <f>J2/SQRT(29)</f>
        <v>0.23645116545202605</v>
      </c>
    </row>
    <row r="3" spans="1:11" x14ac:dyDescent="0.25">
      <c r="A3" s="8" t="s">
        <v>199</v>
      </c>
      <c r="B3" s="12">
        <v>3.4499999999999997</v>
      </c>
      <c r="D3" s="24"/>
      <c r="E3" s="24" t="s">
        <v>199</v>
      </c>
      <c r="F3" s="24" t="s">
        <v>66</v>
      </c>
      <c r="H3" t="s">
        <v>66</v>
      </c>
      <c r="I3">
        <f>F4</f>
        <v>2.3247863247863254</v>
      </c>
      <c r="J3">
        <f>STDEV(B31:B39)</f>
        <v>1.4109555376612919</v>
      </c>
      <c r="K3">
        <f>J3/SQRT(9)</f>
        <v>0.47031851255376395</v>
      </c>
    </row>
    <row r="4" spans="1:11" x14ac:dyDescent="0.25">
      <c r="A4" s="8" t="s">
        <v>199</v>
      </c>
      <c r="B4" s="12">
        <v>0.57499999999999996</v>
      </c>
      <c r="D4" s="22" t="s">
        <v>211</v>
      </c>
      <c r="E4" s="22">
        <v>3.5887931034482761</v>
      </c>
      <c r="F4" s="22">
        <v>2.3247863247863254</v>
      </c>
    </row>
    <row r="5" spans="1:11" x14ac:dyDescent="0.25">
      <c r="A5" s="8" t="s">
        <v>199</v>
      </c>
      <c r="B5" s="12">
        <v>1.7249999999999999</v>
      </c>
      <c r="D5" s="22" t="s">
        <v>212</v>
      </c>
      <c r="E5" s="22">
        <v>1.6213654556650201</v>
      </c>
      <c r="F5" s="22">
        <v>1.9907955292570652</v>
      </c>
    </row>
    <row r="6" spans="1:11" x14ac:dyDescent="0.25">
      <c r="A6" s="8" t="s">
        <v>199</v>
      </c>
      <c r="B6" s="12">
        <v>3.4499999999999997</v>
      </c>
      <c r="D6" s="22" t="s">
        <v>213</v>
      </c>
      <c r="E6" s="22">
        <v>29</v>
      </c>
      <c r="F6" s="22">
        <v>9</v>
      </c>
    </row>
    <row r="7" spans="1:11" x14ac:dyDescent="0.25">
      <c r="A7" s="8" t="s">
        <v>199</v>
      </c>
      <c r="B7" s="12">
        <v>5.75</v>
      </c>
      <c r="D7" s="22" t="s">
        <v>214</v>
      </c>
      <c r="E7" s="22">
        <v>0</v>
      </c>
      <c r="F7" s="22"/>
    </row>
    <row r="8" spans="1:11" x14ac:dyDescent="0.25">
      <c r="A8" s="8" t="s">
        <v>199</v>
      </c>
      <c r="B8" s="12">
        <v>3.4499999999999997</v>
      </c>
      <c r="D8" s="22" t="s">
        <v>215</v>
      </c>
      <c r="E8" s="22">
        <v>12</v>
      </c>
      <c r="F8" s="22"/>
    </row>
    <row r="9" spans="1:11" x14ac:dyDescent="0.25">
      <c r="A9" s="8" t="s">
        <v>199</v>
      </c>
      <c r="B9" s="12">
        <v>2.875</v>
      </c>
      <c r="D9" s="22" t="s">
        <v>216</v>
      </c>
      <c r="E9" s="22">
        <v>2.4011780038043917</v>
      </c>
      <c r="F9" s="22"/>
    </row>
    <row r="10" spans="1:11" x14ac:dyDescent="0.25">
      <c r="A10" s="8" t="s">
        <v>199</v>
      </c>
      <c r="B10" s="12">
        <v>4.0249999999999995</v>
      </c>
      <c r="D10" s="22" t="s">
        <v>217</v>
      </c>
      <c r="E10" s="22">
        <v>1.6723360978973097E-2</v>
      </c>
      <c r="F10" s="22"/>
    </row>
    <row r="11" spans="1:11" x14ac:dyDescent="0.25">
      <c r="A11" s="8" t="s">
        <v>199</v>
      </c>
      <c r="B11" s="12">
        <v>4.5999999999999996</v>
      </c>
      <c r="D11" s="22" t="s">
        <v>218</v>
      </c>
      <c r="E11" s="22">
        <v>1.7822875556493194</v>
      </c>
      <c r="F11" s="22"/>
    </row>
    <row r="12" spans="1:11" x14ac:dyDescent="0.25">
      <c r="A12" s="8" t="s">
        <v>199</v>
      </c>
      <c r="B12" s="12">
        <v>2.875</v>
      </c>
      <c r="D12" s="22" t="s">
        <v>219</v>
      </c>
      <c r="E12" s="25">
        <v>3.3446721957946193E-2</v>
      </c>
      <c r="F12" s="22"/>
    </row>
    <row r="13" spans="1:11" ht="15.75" thickBot="1" x14ac:dyDescent="0.3">
      <c r="A13" s="8" t="s">
        <v>199</v>
      </c>
      <c r="B13" s="12">
        <v>4.5999999999999996</v>
      </c>
      <c r="D13" s="23" t="s">
        <v>220</v>
      </c>
      <c r="E13" s="23">
        <v>2.1788128296672284</v>
      </c>
      <c r="F13" s="23"/>
    </row>
    <row r="14" spans="1:11" x14ac:dyDescent="0.25">
      <c r="A14" s="8" t="s">
        <v>199</v>
      </c>
      <c r="B14" s="12">
        <v>4.5999999999999996</v>
      </c>
    </row>
    <row r="15" spans="1:11" x14ac:dyDescent="0.25">
      <c r="A15" s="8" t="s">
        <v>199</v>
      </c>
      <c r="B15" s="12">
        <v>4.0249999999999995</v>
      </c>
    </row>
    <row r="16" spans="1:11" x14ac:dyDescent="0.25">
      <c r="A16" s="8" t="s">
        <v>199</v>
      </c>
      <c r="B16" s="12">
        <v>4.0249999999999995</v>
      </c>
    </row>
    <row r="17" spans="1:2" x14ac:dyDescent="0.25">
      <c r="A17" s="8" t="s">
        <v>199</v>
      </c>
      <c r="B17" s="12">
        <v>5.1749999999999998</v>
      </c>
    </row>
    <row r="18" spans="1:2" x14ac:dyDescent="0.25">
      <c r="A18" s="8" t="s">
        <v>199</v>
      </c>
      <c r="B18" s="12">
        <v>1.7249999999999999</v>
      </c>
    </row>
    <row r="19" spans="1:2" x14ac:dyDescent="0.25">
      <c r="A19" s="8" t="s">
        <v>199</v>
      </c>
      <c r="B19" s="12">
        <v>4.0249999999999995</v>
      </c>
    </row>
    <row r="20" spans="1:2" x14ac:dyDescent="0.25">
      <c r="A20" s="8" t="s">
        <v>199</v>
      </c>
      <c r="B20" s="12">
        <v>4.5999999999999996</v>
      </c>
    </row>
    <row r="21" spans="1:2" x14ac:dyDescent="0.25">
      <c r="A21" s="8" t="s">
        <v>199</v>
      </c>
      <c r="B21" s="12">
        <v>2.875</v>
      </c>
    </row>
    <row r="22" spans="1:2" x14ac:dyDescent="0.25">
      <c r="A22" s="8" t="s">
        <v>199</v>
      </c>
      <c r="B22" s="12">
        <v>4.5999999999999996</v>
      </c>
    </row>
    <row r="23" spans="1:2" x14ac:dyDescent="0.25">
      <c r="A23" s="8" t="s">
        <v>199</v>
      </c>
      <c r="B23" s="12">
        <v>3.4499999999999997</v>
      </c>
    </row>
    <row r="24" spans="1:2" x14ac:dyDescent="0.25">
      <c r="A24" s="8" t="s">
        <v>199</v>
      </c>
      <c r="B24" s="12">
        <v>4.0249999999999995</v>
      </c>
    </row>
    <row r="25" spans="1:2" x14ac:dyDescent="0.25">
      <c r="A25" s="8" t="s">
        <v>199</v>
      </c>
      <c r="B25" s="12">
        <v>3.4499999999999997</v>
      </c>
    </row>
    <row r="26" spans="1:2" x14ac:dyDescent="0.25">
      <c r="A26" s="8" t="s">
        <v>199</v>
      </c>
      <c r="B26" s="12">
        <v>5.75</v>
      </c>
    </row>
    <row r="27" spans="1:2" x14ac:dyDescent="0.25">
      <c r="A27" s="8" t="s">
        <v>199</v>
      </c>
      <c r="B27" s="12">
        <v>3.4499999999999997</v>
      </c>
    </row>
    <row r="28" spans="1:2" x14ac:dyDescent="0.25">
      <c r="A28" s="8" t="s">
        <v>199</v>
      </c>
      <c r="B28" s="12">
        <v>0.57499999999999996</v>
      </c>
    </row>
    <row r="29" spans="1:2" x14ac:dyDescent="0.25">
      <c r="A29" s="8" t="s">
        <v>199</v>
      </c>
      <c r="B29" s="12">
        <v>4.0249999999999995</v>
      </c>
    </row>
    <row r="30" spans="1:2" x14ac:dyDescent="0.25">
      <c r="A30" s="8" t="s">
        <v>199</v>
      </c>
      <c r="B30" s="12">
        <v>2.875</v>
      </c>
    </row>
    <row r="31" spans="1:2" x14ac:dyDescent="0.25">
      <c r="A31" s="8" t="s">
        <v>66</v>
      </c>
      <c r="B31" s="12">
        <v>4.3076923076923084</v>
      </c>
    </row>
    <row r="32" spans="1:2" x14ac:dyDescent="0.25">
      <c r="A32" s="8" t="s">
        <v>66</v>
      </c>
      <c r="B32" s="12">
        <v>1.8461538461538463</v>
      </c>
    </row>
    <row r="33" spans="1:2" x14ac:dyDescent="0.25">
      <c r="A33" s="8" t="s">
        <v>66</v>
      </c>
      <c r="B33" s="12">
        <v>3.6923076923076921</v>
      </c>
    </row>
    <row r="34" spans="1:2" x14ac:dyDescent="0.25">
      <c r="A34" s="8" t="s">
        <v>66</v>
      </c>
      <c r="B34" s="12">
        <v>0.46153846153846151</v>
      </c>
    </row>
    <row r="35" spans="1:2" x14ac:dyDescent="0.25">
      <c r="A35" s="8" t="s">
        <v>66</v>
      </c>
      <c r="B35" s="12">
        <v>2.3076923076923075</v>
      </c>
    </row>
    <row r="36" spans="1:2" x14ac:dyDescent="0.25">
      <c r="A36" s="8" t="s">
        <v>66</v>
      </c>
      <c r="B36" s="12">
        <v>1.3846153846153846</v>
      </c>
    </row>
    <row r="37" spans="1:2" x14ac:dyDescent="0.25">
      <c r="A37" s="8" t="s">
        <v>66</v>
      </c>
      <c r="B37" s="12">
        <v>0.46153846153846151</v>
      </c>
    </row>
    <row r="38" spans="1:2" x14ac:dyDescent="0.25">
      <c r="A38" s="8" t="s">
        <v>66</v>
      </c>
      <c r="B38" s="12">
        <v>2.7692307692307692</v>
      </c>
    </row>
    <row r="39" spans="1:2" x14ac:dyDescent="0.25">
      <c r="A39" s="8" t="s">
        <v>66</v>
      </c>
      <c r="B39" s="12">
        <v>3.6923076923076921</v>
      </c>
    </row>
  </sheetData>
  <autoFilter ref="A1:B39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1"/>
  <sheetViews>
    <sheetView workbookViewId="0">
      <selection activeCell="G50" sqref="G50"/>
    </sheetView>
  </sheetViews>
  <sheetFormatPr defaultRowHeight="15" x14ac:dyDescent="0.25"/>
  <sheetData>
    <row r="1" spans="1:5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1" t="s">
        <v>169</v>
      </c>
      <c r="Q1" s="1" t="s">
        <v>170</v>
      </c>
      <c r="R1" s="1" t="s">
        <v>171</v>
      </c>
      <c r="S1" s="1" t="s">
        <v>172</v>
      </c>
      <c r="T1" s="1" t="s">
        <v>173</v>
      </c>
      <c r="U1" s="1" t="s">
        <v>174</v>
      </c>
      <c r="V1" s="1" t="s">
        <v>175</v>
      </c>
      <c r="W1" s="1" t="s">
        <v>176</v>
      </c>
      <c r="X1" s="1" t="s">
        <v>177</v>
      </c>
      <c r="Y1" s="1" t="s">
        <v>178</v>
      </c>
      <c r="Z1" s="1" t="s">
        <v>179</v>
      </c>
      <c r="AA1" s="1" t="s">
        <v>180</v>
      </c>
      <c r="AB1" s="1" t="s">
        <v>181</v>
      </c>
      <c r="AC1" s="1" t="s">
        <v>182</v>
      </c>
      <c r="AD1" s="1" t="s">
        <v>183</v>
      </c>
      <c r="AE1" s="1" t="s">
        <v>184</v>
      </c>
      <c r="AF1" s="1" t="s">
        <v>185</v>
      </c>
      <c r="AG1" s="1" t="s">
        <v>186</v>
      </c>
      <c r="AH1" s="1" t="s">
        <v>187</v>
      </c>
      <c r="AI1" s="1" t="s">
        <v>188</v>
      </c>
      <c r="AJ1" s="1" t="s">
        <v>189</v>
      </c>
      <c r="AK1" s="1" t="s">
        <v>190</v>
      </c>
      <c r="AL1" s="1" t="s">
        <v>191</v>
      </c>
      <c r="AM1" s="1" t="s">
        <v>192</v>
      </c>
      <c r="AN1" s="1" t="s">
        <v>193</v>
      </c>
      <c r="AO1" s="1" t="s">
        <v>194</v>
      </c>
      <c r="AP1" s="1" t="s">
        <v>195</v>
      </c>
      <c r="AQ1" s="1" t="s">
        <v>196</v>
      </c>
      <c r="AR1" s="1" t="s">
        <v>197</v>
      </c>
      <c r="AS1" s="1" t="s">
        <v>198</v>
      </c>
      <c r="AT1" s="4" t="s">
        <v>15</v>
      </c>
      <c r="AU1" s="5" t="s">
        <v>16</v>
      </c>
      <c r="AV1" s="2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" t="s">
        <v>23</v>
      </c>
      <c r="BC1" s="6" t="s">
        <v>24</v>
      </c>
      <c r="BD1" s="6" t="s">
        <v>25</v>
      </c>
      <c r="BE1" s="6" t="s">
        <v>26</v>
      </c>
    </row>
    <row r="2" spans="1:57" x14ac:dyDescent="0.25">
      <c r="A2" s="7">
        <v>6.3507719911507277E+17</v>
      </c>
      <c r="B2" s="8" t="s">
        <v>65</v>
      </c>
      <c r="C2" s="8" t="s">
        <v>66</v>
      </c>
      <c r="D2" s="8">
        <v>0.61538461538461542</v>
      </c>
      <c r="E2" s="9" t="s">
        <v>28</v>
      </c>
      <c r="F2" s="8">
        <v>1</v>
      </c>
      <c r="G2" s="8">
        <v>0</v>
      </c>
      <c r="H2" s="10">
        <v>4.9230769230769234</v>
      </c>
      <c r="I2" s="10">
        <v>4.9230769230769234</v>
      </c>
      <c r="J2" s="10">
        <v>4.3076923076923084</v>
      </c>
      <c r="K2" s="10">
        <v>4.9230769230769234</v>
      </c>
      <c r="L2" s="10">
        <v>3.0769230769230771</v>
      </c>
      <c r="M2" s="10">
        <v>2.4615384615384617</v>
      </c>
      <c r="N2" s="10">
        <v>1.2307692307692308</v>
      </c>
      <c r="O2" s="11">
        <v>25.846153846153847</v>
      </c>
      <c r="P2" s="12" t="s">
        <v>35</v>
      </c>
      <c r="Q2" s="12" t="s">
        <v>35</v>
      </c>
      <c r="R2" s="12" t="s">
        <v>35</v>
      </c>
      <c r="S2" s="12" t="s">
        <v>35</v>
      </c>
      <c r="T2" s="12" t="s">
        <v>35</v>
      </c>
      <c r="U2" s="12" t="s">
        <v>35</v>
      </c>
      <c r="V2" s="12" t="s">
        <v>35</v>
      </c>
      <c r="W2" s="12" t="s">
        <v>35</v>
      </c>
      <c r="X2" s="12" t="s">
        <v>35</v>
      </c>
      <c r="Y2" s="12" t="s">
        <v>35</v>
      </c>
      <c r="Z2" s="12" t="s">
        <v>35</v>
      </c>
      <c r="AA2" s="12" t="s">
        <v>35</v>
      </c>
      <c r="AB2" s="12" t="s">
        <v>35</v>
      </c>
      <c r="AC2" s="12" t="s">
        <v>35</v>
      </c>
      <c r="AD2" s="12" t="s">
        <v>35</v>
      </c>
      <c r="AE2" s="12" t="s">
        <v>35</v>
      </c>
      <c r="AF2" s="12" t="s">
        <v>35</v>
      </c>
      <c r="AG2" s="12" t="s">
        <v>35</v>
      </c>
      <c r="AH2" s="12" t="s">
        <v>35</v>
      </c>
      <c r="AI2" s="12" t="s">
        <v>35</v>
      </c>
      <c r="AJ2" s="12" t="s">
        <v>35</v>
      </c>
      <c r="AK2" s="12" t="s">
        <v>35</v>
      </c>
      <c r="AL2" s="12" t="s">
        <v>35</v>
      </c>
      <c r="AM2" s="12" t="s">
        <v>35</v>
      </c>
      <c r="AN2" s="12" t="s">
        <v>35</v>
      </c>
      <c r="AO2" s="12" t="s">
        <v>35</v>
      </c>
      <c r="AP2" s="12" t="s">
        <v>35</v>
      </c>
      <c r="AQ2" s="12" t="s">
        <v>35</v>
      </c>
      <c r="AR2" s="12" t="s">
        <v>35</v>
      </c>
      <c r="AS2" s="12" t="s">
        <v>35</v>
      </c>
      <c r="AT2" s="13" t="s">
        <v>35</v>
      </c>
      <c r="AU2" s="14" t="s">
        <v>35</v>
      </c>
      <c r="AV2" s="9"/>
      <c r="AW2" s="8" t="s">
        <v>35</v>
      </c>
      <c r="AX2" s="8" t="s">
        <v>35</v>
      </c>
      <c r="AY2" s="8" t="s">
        <v>35</v>
      </c>
      <c r="AZ2" s="8" t="s">
        <v>35</v>
      </c>
      <c r="BA2" s="8" t="s">
        <v>35</v>
      </c>
      <c r="BB2" s="8"/>
      <c r="BC2" s="15">
        <v>41449.887864667617</v>
      </c>
      <c r="BD2" s="15"/>
      <c r="BE2" s="15">
        <v>41449.890006608402</v>
      </c>
    </row>
    <row r="3" spans="1:57" x14ac:dyDescent="0.25">
      <c r="A3" s="7">
        <v>6.350786401591415E+17</v>
      </c>
      <c r="B3" s="8" t="s">
        <v>67</v>
      </c>
      <c r="C3" s="8" t="s">
        <v>66</v>
      </c>
      <c r="D3" s="8">
        <v>0.61538461538461542</v>
      </c>
      <c r="E3" s="9" t="s">
        <v>28</v>
      </c>
      <c r="F3" s="8">
        <v>1</v>
      </c>
      <c r="G3" s="8">
        <v>0</v>
      </c>
      <c r="H3" s="10">
        <v>4.3076923076923084</v>
      </c>
      <c r="I3" s="10">
        <v>4.3076923076923084</v>
      </c>
      <c r="J3" s="10">
        <v>3.0769230769230771</v>
      </c>
      <c r="K3" s="10">
        <v>3.0769230769230771</v>
      </c>
      <c r="L3" s="10">
        <v>3.0769230769230771</v>
      </c>
      <c r="M3" s="10">
        <v>2.4615384615384617</v>
      </c>
      <c r="N3" s="10">
        <v>0.61538461538461542</v>
      </c>
      <c r="O3" s="11">
        <v>20.923076923076923</v>
      </c>
      <c r="P3" s="12" t="s">
        <v>35</v>
      </c>
      <c r="Q3" s="12" t="s">
        <v>35</v>
      </c>
      <c r="R3" s="12" t="s">
        <v>35</v>
      </c>
      <c r="S3" s="12" t="s">
        <v>35</v>
      </c>
      <c r="T3" s="12" t="s">
        <v>35</v>
      </c>
      <c r="U3" s="12" t="s">
        <v>35</v>
      </c>
      <c r="V3" s="12" t="s">
        <v>35</v>
      </c>
      <c r="W3" s="12" t="s">
        <v>35</v>
      </c>
      <c r="X3" s="12" t="s">
        <v>35</v>
      </c>
      <c r="Y3" s="12" t="s">
        <v>35</v>
      </c>
      <c r="Z3" s="12" t="s">
        <v>35</v>
      </c>
      <c r="AA3" s="12" t="s">
        <v>35</v>
      </c>
      <c r="AB3" s="12" t="s">
        <v>35</v>
      </c>
      <c r="AC3" s="12" t="s">
        <v>35</v>
      </c>
      <c r="AD3" s="12" t="s">
        <v>35</v>
      </c>
      <c r="AE3" s="12" t="s">
        <v>35</v>
      </c>
      <c r="AF3" s="12">
        <v>0.61538461538461542</v>
      </c>
      <c r="AG3" s="12" t="s">
        <v>35</v>
      </c>
      <c r="AH3" s="12" t="s">
        <v>35</v>
      </c>
      <c r="AI3" s="12" t="s">
        <v>35</v>
      </c>
      <c r="AJ3" s="12" t="s">
        <v>35</v>
      </c>
      <c r="AK3" s="12" t="s">
        <v>35</v>
      </c>
      <c r="AL3" s="12" t="s">
        <v>35</v>
      </c>
      <c r="AM3" s="12" t="s">
        <v>35</v>
      </c>
      <c r="AN3" s="12" t="s">
        <v>35</v>
      </c>
      <c r="AO3" s="12">
        <v>3.0769230769230771</v>
      </c>
      <c r="AP3" s="12" t="s">
        <v>35</v>
      </c>
      <c r="AQ3" s="12" t="s">
        <v>35</v>
      </c>
      <c r="AR3" s="12" t="s">
        <v>35</v>
      </c>
      <c r="AS3" s="12" t="s">
        <v>35</v>
      </c>
      <c r="AT3" s="13">
        <v>0.24230769230769228</v>
      </c>
      <c r="AU3" s="14">
        <v>0.14911242603550295</v>
      </c>
      <c r="AV3" s="9"/>
      <c r="AW3" s="8" t="s">
        <v>53</v>
      </c>
      <c r="AX3" s="8" t="s">
        <v>30</v>
      </c>
      <c r="AY3" s="8" t="s">
        <v>54</v>
      </c>
      <c r="AZ3" s="8" t="s">
        <v>44</v>
      </c>
      <c r="BA3" s="8" t="s">
        <v>68</v>
      </c>
      <c r="BB3" s="8" t="s">
        <v>69</v>
      </c>
      <c r="BC3" s="15">
        <v>41451.555739747113</v>
      </c>
      <c r="BD3" s="15">
        <v>41451.561156559954</v>
      </c>
      <c r="BE3" s="15">
        <v>41451.56115637911</v>
      </c>
    </row>
    <row r="4" spans="1:57" x14ac:dyDescent="0.25">
      <c r="A4" s="7">
        <v>6.3507936511279757E+17</v>
      </c>
      <c r="B4" s="8" t="s">
        <v>70</v>
      </c>
      <c r="C4" s="8" t="s">
        <v>66</v>
      </c>
      <c r="D4" s="8">
        <v>0.61538461538461542</v>
      </c>
      <c r="E4" s="9" t="s">
        <v>28</v>
      </c>
      <c r="F4" s="8">
        <v>1</v>
      </c>
      <c r="G4" s="8">
        <v>0</v>
      </c>
      <c r="H4" s="10">
        <v>3.0769230769230771</v>
      </c>
      <c r="I4" s="10">
        <v>4.9230769230769234</v>
      </c>
      <c r="J4" s="10">
        <v>4.3076923076923084</v>
      </c>
      <c r="K4" s="10">
        <v>4.3076923076923084</v>
      </c>
      <c r="L4" s="10">
        <v>1.8461538461538463</v>
      </c>
      <c r="M4" s="10">
        <v>3.0769230769230771</v>
      </c>
      <c r="N4" s="10">
        <v>2.4615384615384617</v>
      </c>
      <c r="O4" s="11">
        <v>24</v>
      </c>
      <c r="P4" s="12">
        <v>0.61538461538461542</v>
      </c>
      <c r="Q4" s="12">
        <v>1.2307692307692308</v>
      </c>
      <c r="R4" s="12" t="s">
        <v>35</v>
      </c>
      <c r="S4" s="12" t="s">
        <v>35</v>
      </c>
      <c r="T4" s="12" t="s">
        <v>35</v>
      </c>
      <c r="U4" s="12" t="s">
        <v>35</v>
      </c>
      <c r="V4" s="12">
        <v>4.3076923076923084</v>
      </c>
      <c r="W4" s="12" t="s">
        <v>35</v>
      </c>
      <c r="X4" s="12">
        <v>2.4615384615384617</v>
      </c>
      <c r="Y4" s="12">
        <v>3.6923076923076925</v>
      </c>
      <c r="Z4" s="12" t="s">
        <v>35</v>
      </c>
      <c r="AA4" s="12">
        <v>4.3076923076923084</v>
      </c>
      <c r="AB4" s="12">
        <v>4.3076923076923084</v>
      </c>
      <c r="AC4" s="12">
        <v>4.3076923076923084</v>
      </c>
      <c r="AD4" s="12">
        <v>3.0769230769230771</v>
      </c>
      <c r="AE4" s="12" t="s">
        <v>35</v>
      </c>
      <c r="AF4" s="12" t="s">
        <v>35</v>
      </c>
      <c r="AG4" s="12" t="s">
        <v>35</v>
      </c>
      <c r="AH4" s="12" t="s">
        <v>35</v>
      </c>
      <c r="AI4" s="12">
        <v>4.3076923076923084</v>
      </c>
      <c r="AJ4" s="12">
        <v>3.0769230769230771</v>
      </c>
      <c r="AK4" s="12">
        <v>4.3076923076923084</v>
      </c>
      <c r="AL4" s="12">
        <v>3.6923076923076925</v>
      </c>
      <c r="AM4" s="12">
        <v>4.3076923076923084</v>
      </c>
      <c r="AN4" s="12">
        <v>4.3076923076923084</v>
      </c>
      <c r="AO4" s="12">
        <v>2.4615384615384617</v>
      </c>
      <c r="AP4" s="12">
        <v>3.0769230769230771</v>
      </c>
      <c r="AQ4" s="12">
        <v>4.9230769230769234</v>
      </c>
      <c r="AR4" s="12">
        <v>4.3076923076923084</v>
      </c>
      <c r="AS4" s="12">
        <v>3.6923076923076925</v>
      </c>
      <c r="AT4" s="13">
        <v>0.46686390532544381</v>
      </c>
      <c r="AU4" s="14">
        <v>0.28730086481565775</v>
      </c>
      <c r="AV4" s="9"/>
      <c r="AW4" s="8" t="s">
        <v>29</v>
      </c>
      <c r="AX4" s="8" t="s">
        <v>71</v>
      </c>
      <c r="AY4" s="8" t="s">
        <v>43</v>
      </c>
      <c r="AZ4" s="8" t="s">
        <v>47</v>
      </c>
      <c r="BA4" s="8" t="s">
        <v>68</v>
      </c>
      <c r="BB4" s="8" t="s">
        <v>72</v>
      </c>
      <c r="BC4" s="15">
        <v>41452.394806478704</v>
      </c>
      <c r="BD4" s="15">
        <v>41452.401604395265</v>
      </c>
      <c r="BE4" s="15">
        <v>41452.401604214421</v>
      </c>
    </row>
    <row r="5" spans="1:57" x14ac:dyDescent="0.25">
      <c r="A5" s="7">
        <v>6.3507939419042637E+17</v>
      </c>
      <c r="B5" s="8" t="s">
        <v>70</v>
      </c>
      <c r="C5" s="8" t="s">
        <v>66</v>
      </c>
      <c r="D5" s="8">
        <v>0.61538461538461542</v>
      </c>
      <c r="E5" s="9" t="s">
        <v>28</v>
      </c>
      <c r="F5" s="8">
        <v>1</v>
      </c>
      <c r="G5" s="8">
        <v>0</v>
      </c>
      <c r="H5" s="10">
        <v>4.3076923076923084</v>
      </c>
      <c r="I5" s="10">
        <v>4.9230769230769234</v>
      </c>
      <c r="J5" s="10">
        <v>3.0769230769230771</v>
      </c>
      <c r="K5" s="10">
        <v>4.3076923076923084</v>
      </c>
      <c r="L5" s="10">
        <v>4.9230769230769234</v>
      </c>
      <c r="M5" s="10">
        <v>5.5384615384615383</v>
      </c>
      <c r="N5" s="10">
        <v>4.9230769230769234</v>
      </c>
      <c r="O5" s="11">
        <v>32</v>
      </c>
      <c r="P5" s="12">
        <v>4.3076923076923084</v>
      </c>
      <c r="Q5" s="12">
        <v>4.9230769230769234</v>
      </c>
      <c r="R5" s="12">
        <v>3.0769230769230771</v>
      </c>
      <c r="S5" s="12">
        <v>4.9230769230769234</v>
      </c>
      <c r="T5" s="12">
        <v>3.6923076923076925</v>
      </c>
      <c r="U5" s="12">
        <v>3.6923076923076925</v>
      </c>
      <c r="V5" s="12">
        <v>4.9230769230769234</v>
      </c>
      <c r="W5" s="12">
        <v>5.5384615384615383</v>
      </c>
      <c r="X5" s="12">
        <v>4.9230769230769234</v>
      </c>
      <c r="Y5" s="12">
        <v>3.6923076923076925</v>
      </c>
      <c r="Z5" s="12">
        <v>4.3076923076923084</v>
      </c>
      <c r="AA5" s="12">
        <v>4.3076923076923084</v>
      </c>
      <c r="AB5" s="12">
        <v>5.5384615384615383</v>
      </c>
      <c r="AC5" s="12">
        <v>3.0769230769230771</v>
      </c>
      <c r="AD5" s="12">
        <v>5.5384615384615383</v>
      </c>
      <c r="AE5" s="12">
        <v>4.3076923076923084</v>
      </c>
      <c r="AF5" s="12">
        <v>4.9230769230769234</v>
      </c>
      <c r="AG5" s="12">
        <v>3.6923076923076925</v>
      </c>
      <c r="AH5" s="12">
        <v>4.3076923076923084</v>
      </c>
      <c r="AI5" s="12">
        <v>3.6923076923076925</v>
      </c>
      <c r="AJ5" s="12">
        <v>4.3076923076923084</v>
      </c>
      <c r="AK5" s="12">
        <v>4.3076923076923084</v>
      </c>
      <c r="AL5" s="12">
        <v>3.6923076923076925</v>
      </c>
      <c r="AM5" s="12">
        <v>5.5384615384615383</v>
      </c>
      <c r="AN5" s="12">
        <v>5.5384615384615383</v>
      </c>
      <c r="AO5" s="12" t="s">
        <v>35</v>
      </c>
      <c r="AP5" s="12" t="s">
        <v>35</v>
      </c>
      <c r="AQ5" s="12" t="s">
        <v>35</v>
      </c>
      <c r="AR5" s="12" t="s">
        <v>35</v>
      </c>
      <c r="AS5" s="12" t="s">
        <v>35</v>
      </c>
      <c r="AT5" s="13" t="s">
        <v>35</v>
      </c>
      <c r="AU5" s="14" t="s">
        <v>35</v>
      </c>
      <c r="AV5" s="9"/>
      <c r="AW5" s="8" t="s">
        <v>35</v>
      </c>
      <c r="AX5" s="8" t="s">
        <v>35</v>
      </c>
      <c r="AY5" s="8" t="s">
        <v>35</v>
      </c>
      <c r="AZ5" s="8" t="s">
        <v>35</v>
      </c>
      <c r="BA5" s="8" t="s">
        <v>35</v>
      </c>
      <c r="BB5" s="8"/>
      <c r="BC5" s="15">
        <v>41452.428461141666</v>
      </c>
      <c r="BD5" s="15"/>
      <c r="BE5" s="15">
        <v>41452.430866213479</v>
      </c>
    </row>
    <row r="6" spans="1:57" x14ac:dyDescent="0.25">
      <c r="A6" s="7">
        <v>6.3508366227874099E+17</v>
      </c>
      <c r="B6" s="8" t="s">
        <v>70</v>
      </c>
      <c r="C6" s="8" t="s">
        <v>66</v>
      </c>
      <c r="D6" s="8">
        <v>0.61538461538461542</v>
      </c>
      <c r="E6" s="9" t="s">
        <v>28</v>
      </c>
      <c r="F6" s="8">
        <v>1</v>
      </c>
      <c r="G6" s="8">
        <v>0</v>
      </c>
      <c r="H6" s="10">
        <v>1.8461538461538463</v>
      </c>
      <c r="I6" s="10">
        <v>4.3076923076923084</v>
      </c>
      <c r="J6" s="10">
        <v>1.8461538461538463</v>
      </c>
      <c r="K6" s="10">
        <v>1.8461538461538463</v>
      </c>
      <c r="L6" s="10">
        <v>1.8461538461538463</v>
      </c>
      <c r="M6" s="10">
        <v>3.0769230769230771</v>
      </c>
      <c r="N6" s="10">
        <v>1.8461538461538463</v>
      </c>
      <c r="O6" s="11">
        <v>16.615384615384617</v>
      </c>
      <c r="P6" s="12">
        <v>3.0769230769230771</v>
      </c>
      <c r="Q6" s="12">
        <v>3.6923076923076925</v>
      </c>
      <c r="R6" s="12">
        <v>1.2307692307692308</v>
      </c>
      <c r="S6" s="12" t="s">
        <v>35</v>
      </c>
      <c r="T6" s="12">
        <v>1.8461538461538463</v>
      </c>
      <c r="U6" s="12">
        <v>2.4615384615384617</v>
      </c>
      <c r="V6" s="12">
        <v>2.4615384615384617</v>
      </c>
      <c r="W6" s="12">
        <v>1.8461538461538463</v>
      </c>
      <c r="X6" s="12" t="s">
        <v>35</v>
      </c>
      <c r="Y6" s="12">
        <v>3.6923076923076925</v>
      </c>
      <c r="Z6" s="12">
        <v>2.4615384615384617</v>
      </c>
      <c r="AA6" s="12">
        <v>3.6923076923076925</v>
      </c>
      <c r="AB6" s="12">
        <v>1.8461538461538463</v>
      </c>
      <c r="AC6" s="12">
        <v>2.4615384615384617</v>
      </c>
      <c r="AD6" s="12">
        <v>2.4615384615384617</v>
      </c>
      <c r="AE6" s="12">
        <v>3.0769230769230771</v>
      </c>
      <c r="AF6" s="12">
        <v>2.4615384615384617</v>
      </c>
      <c r="AG6" s="12">
        <v>2.4615384615384617</v>
      </c>
      <c r="AH6" s="12">
        <v>1.8461538461538463</v>
      </c>
      <c r="AI6" s="12">
        <v>2.4615384615384617</v>
      </c>
      <c r="AJ6" s="12">
        <v>1.8461538461538463</v>
      </c>
      <c r="AK6" s="12" t="s">
        <v>35</v>
      </c>
      <c r="AL6" s="12" t="s">
        <v>35</v>
      </c>
      <c r="AM6" s="12">
        <v>2.4615384615384617</v>
      </c>
      <c r="AN6" s="12" t="s">
        <v>35</v>
      </c>
      <c r="AO6" s="12">
        <v>1.8461538461538463</v>
      </c>
      <c r="AP6" s="12" t="s">
        <v>35</v>
      </c>
      <c r="AQ6" s="12">
        <v>2.4615384615384617</v>
      </c>
      <c r="AR6" s="12">
        <v>1.8461538461538463</v>
      </c>
      <c r="AS6" s="12" t="s">
        <v>35</v>
      </c>
      <c r="AT6" s="13" t="s">
        <v>35</v>
      </c>
      <c r="AU6" s="14" t="s">
        <v>35</v>
      </c>
      <c r="AV6" s="9"/>
      <c r="AW6" s="8" t="s">
        <v>35</v>
      </c>
      <c r="AX6" s="8" t="s">
        <v>35</v>
      </c>
      <c r="AY6" s="8" t="s">
        <v>35</v>
      </c>
      <c r="AZ6" s="8" t="s">
        <v>35</v>
      </c>
      <c r="BA6" s="8" t="s">
        <v>35</v>
      </c>
      <c r="BB6" s="8"/>
      <c r="BC6" s="15">
        <v>41457.368378172483</v>
      </c>
      <c r="BD6" s="15"/>
      <c r="BE6" s="15">
        <v>41457.374969022945</v>
      </c>
    </row>
    <row r="7" spans="1:57" x14ac:dyDescent="0.25">
      <c r="A7" s="7">
        <v>6.3508367652208742E+17</v>
      </c>
      <c r="B7" s="8" t="s">
        <v>70</v>
      </c>
      <c r="C7" s="8" t="s">
        <v>66</v>
      </c>
      <c r="D7" s="8">
        <v>0.61538461538461542</v>
      </c>
      <c r="E7" s="9" t="s">
        <v>28</v>
      </c>
      <c r="F7" s="8">
        <v>1</v>
      </c>
      <c r="G7" s="8">
        <v>0</v>
      </c>
      <c r="H7" s="10">
        <v>4.9230769230769234</v>
      </c>
      <c r="I7" s="10">
        <v>4.9230769230769234</v>
      </c>
      <c r="J7" s="10">
        <v>3.0769230769230771</v>
      </c>
      <c r="K7" s="10">
        <v>3.0769230769230771</v>
      </c>
      <c r="L7" s="10">
        <v>3.6923076923076925</v>
      </c>
      <c r="M7" s="10">
        <v>3.6923076923076925</v>
      </c>
      <c r="N7" s="10">
        <v>3.6923076923076925</v>
      </c>
      <c r="O7" s="11">
        <v>27.07692307692308</v>
      </c>
      <c r="P7" s="12" t="s">
        <v>35</v>
      </c>
      <c r="Q7" s="12" t="s">
        <v>35</v>
      </c>
      <c r="R7" s="12" t="s">
        <v>35</v>
      </c>
      <c r="S7" s="12" t="s">
        <v>35</v>
      </c>
      <c r="T7" s="12" t="s">
        <v>35</v>
      </c>
      <c r="U7" s="12" t="s">
        <v>35</v>
      </c>
      <c r="V7" s="12" t="s">
        <v>35</v>
      </c>
      <c r="W7" s="12" t="s">
        <v>35</v>
      </c>
      <c r="X7" s="12" t="s">
        <v>35</v>
      </c>
      <c r="Y7" s="12" t="s">
        <v>35</v>
      </c>
      <c r="Z7" s="12" t="s">
        <v>35</v>
      </c>
      <c r="AA7" s="12" t="s">
        <v>35</v>
      </c>
      <c r="AB7" s="12" t="s">
        <v>35</v>
      </c>
      <c r="AC7" s="12" t="s">
        <v>35</v>
      </c>
      <c r="AD7" s="12" t="s">
        <v>35</v>
      </c>
      <c r="AE7" s="12" t="s">
        <v>35</v>
      </c>
      <c r="AF7" s="12" t="s">
        <v>35</v>
      </c>
      <c r="AG7" s="12" t="s">
        <v>35</v>
      </c>
      <c r="AH7" s="12" t="s">
        <v>35</v>
      </c>
      <c r="AI7" s="12" t="s">
        <v>35</v>
      </c>
      <c r="AJ7" s="12" t="s">
        <v>35</v>
      </c>
      <c r="AK7" s="12" t="s">
        <v>35</v>
      </c>
      <c r="AL7" s="12" t="s">
        <v>35</v>
      </c>
      <c r="AM7" s="12" t="s">
        <v>35</v>
      </c>
      <c r="AN7" s="12" t="s">
        <v>35</v>
      </c>
      <c r="AO7" s="12" t="s">
        <v>35</v>
      </c>
      <c r="AP7" s="12" t="s">
        <v>35</v>
      </c>
      <c r="AQ7" s="12" t="s">
        <v>35</v>
      </c>
      <c r="AR7" s="12" t="s">
        <v>35</v>
      </c>
      <c r="AS7" s="12" t="s">
        <v>35</v>
      </c>
      <c r="AT7" s="13" t="s">
        <v>35</v>
      </c>
      <c r="AU7" s="14" t="s">
        <v>35</v>
      </c>
      <c r="AV7" s="9"/>
      <c r="AW7" s="8" t="s">
        <v>35</v>
      </c>
      <c r="AX7" s="8" t="s">
        <v>35</v>
      </c>
      <c r="AY7" s="8" t="s">
        <v>35</v>
      </c>
      <c r="AZ7" s="8" t="s">
        <v>35</v>
      </c>
      <c r="BA7" s="8" t="s">
        <v>35</v>
      </c>
      <c r="BB7" s="8"/>
      <c r="BC7" s="15">
        <v>41457.384863527048</v>
      </c>
      <c r="BD7" s="15"/>
      <c r="BE7" s="15">
        <v>41457.38571367351</v>
      </c>
    </row>
    <row r="8" spans="1:57" x14ac:dyDescent="0.25">
      <c r="A8" s="7">
        <v>6.350837441464983E+17</v>
      </c>
      <c r="B8" s="8" t="s">
        <v>67</v>
      </c>
      <c r="C8" s="8" t="s">
        <v>66</v>
      </c>
      <c r="D8" s="8">
        <v>0.61538461538461542</v>
      </c>
      <c r="E8" s="9" t="s">
        <v>28</v>
      </c>
      <c r="F8" s="8">
        <v>1</v>
      </c>
      <c r="G8" s="8">
        <v>0</v>
      </c>
      <c r="H8" s="10">
        <v>5.5384615384615383</v>
      </c>
      <c r="I8" s="10">
        <v>5.5384615384615383</v>
      </c>
      <c r="J8" s="10">
        <v>5.5384615384615383</v>
      </c>
      <c r="K8" s="10">
        <v>5.5384615384615383</v>
      </c>
      <c r="L8" s="10">
        <v>5.5384615384615383</v>
      </c>
      <c r="M8" s="10">
        <v>5.5384615384615383</v>
      </c>
      <c r="N8" s="10">
        <v>5.5384615384615383</v>
      </c>
      <c r="O8" s="11">
        <v>38.769230769230774</v>
      </c>
      <c r="P8" s="12">
        <v>5.5384615384615383</v>
      </c>
      <c r="Q8" s="12">
        <v>5.5384615384615383</v>
      </c>
      <c r="R8" s="12">
        <v>5.5384615384615383</v>
      </c>
      <c r="S8" s="12">
        <v>5.5384615384615383</v>
      </c>
      <c r="T8" s="12">
        <v>5.5384615384615383</v>
      </c>
      <c r="U8" s="12">
        <v>5.5384615384615383</v>
      </c>
      <c r="V8" s="12">
        <v>5.5384615384615383</v>
      </c>
      <c r="W8" s="12">
        <v>6.1538461538461542</v>
      </c>
      <c r="X8" s="12">
        <v>5.5384615384615383</v>
      </c>
      <c r="Y8" s="12">
        <v>5.5384615384615383</v>
      </c>
      <c r="Z8" s="12">
        <v>5.5384615384615383</v>
      </c>
      <c r="AA8" s="12">
        <v>5.5384615384615383</v>
      </c>
      <c r="AB8" s="12">
        <v>4.9230769230769234</v>
      </c>
      <c r="AC8" s="12">
        <v>5.5384615384615383</v>
      </c>
      <c r="AD8" s="12">
        <v>5.5384615384615383</v>
      </c>
      <c r="AE8" s="12" t="s">
        <v>35</v>
      </c>
      <c r="AF8" s="12" t="s">
        <v>35</v>
      </c>
      <c r="AG8" s="12" t="s">
        <v>35</v>
      </c>
      <c r="AH8" s="12" t="s">
        <v>35</v>
      </c>
      <c r="AI8" s="12" t="s">
        <v>35</v>
      </c>
      <c r="AJ8" s="12" t="s">
        <v>35</v>
      </c>
      <c r="AK8" s="12" t="s">
        <v>35</v>
      </c>
      <c r="AL8" s="12" t="s">
        <v>35</v>
      </c>
      <c r="AM8" s="12" t="s">
        <v>35</v>
      </c>
      <c r="AN8" s="12" t="s">
        <v>35</v>
      </c>
      <c r="AO8" s="12" t="s">
        <v>35</v>
      </c>
      <c r="AP8" s="12" t="s">
        <v>35</v>
      </c>
      <c r="AQ8" s="12" t="s">
        <v>35</v>
      </c>
      <c r="AR8" s="12" t="s">
        <v>35</v>
      </c>
      <c r="AS8" s="12" t="s">
        <v>35</v>
      </c>
      <c r="AT8" s="13" t="s">
        <v>35</v>
      </c>
      <c r="AU8" s="14" t="s">
        <v>35</v>
      </c>
      <c r="AV8" s="9"/>
      <c r="AW8" s="8" t="s">
        <v>35</v>
      </c>
      <c r="AX8" s="8" t="s">
        <v>35</v>
      </c>
      <c r="AY8" s="8" t="s">
        <v>35</v>
      </c>
      <c r="AZ8" s="8" t="s">
        <v>35</v>
      </c>
      <c r="BA8" s="8" t="s">
        <v>35</v>
      </c>
      <c r="BB8" s="8"/>
      <c r="BC8" s="15">
        <v>41457.463132521196</v>
      </c>
      <c r="BD8" s="15"/>
      <c r="BE8" s="15">
        <v>41457.46453369857</v>
      </c>
    </row>
    <row r="9" spans="1:57" x14ac:dyDescent="0.25">
      <c r="A9" s="7">
        <v>6.3508455474352768E+17</v>
      </c>
      <c r="B9" s="8" t="s">
        <v>70</v>
      </c>
      <c r="C9" s="8" t="s">
        <v>66</v>
      </c>
      <c r="D9" s="8">
        <v>0.61538461538461542</v>
      </c>
      <c r="E9" s="9" t="s">
        <v>28</v>
      </c>
      <c r="F9" s="8">
        <v>1</v>
      </c>
      <c r="G9" s="8">
        <v>0</v>
      </c>
      <c r="H9" s="10">
        <v>3.0769230769230771</v>
      </c>
      <c r="I9" s="10">
        <v>3.0769230769230771</v>
      </c>
      <c r="J9" s="10">
        <v>3.6923076923076925</v>
      </c>
      <c r="K9" s="10">
        <v>3.0769230769230771</v>
      </c>
      <c r="L9" s="10">
        <v>3.0769230769230771</v>
      </c>
      <c r="M9" s="10">
        <v>3.0769230769230771</v>
      </c>
      <c r="N9" s="10">
        <v>3.0769230769230771</v>
      </c>
      <c r="O9" s="11">
        <v>22.153846153846153</v>
      </c>
      <c r="P9" s="12">
        <v>4.9230769230769234</v>
      </c>
      <c r="Q9" s="12">
        <v>4.9230769230769234</v>
      </c>
      <c r="R9" s="12">
        <v>4.9230769230769234</v>
      </c>
      <c r="S9" s="12">
        <v>3.6923076923076925</v>
      </c>
      <c r="T9" s="12">
        <v>4.3076923076923084</v>
      </c>
      <c r="U9" s="12">
        <v>3.0769230769230771</v>
      </c>
      <c r="V9" s="12">
        <v>4.3076923076923084</v>
      </c>
      <c r="W9" s="12">
        <v>4.3076923076923084</v>
      </c>
      <c r="X9" s="12">
        <v>3.6923076923076925</v>
      </c>
      <c r="Y9" s="12">
        <v>3.0769230769230771</v>
      </c>
      <c r="Z9" s="12">
        <v>3.0769230769230771</v>
      </c>
      <c r="AA9" s="12">
        <v>2.4615384615384617</v>
      </c>
      <c r="AB9" s="12">
        <v>3.0769230769230771</v>
      </c>
      <c r="AC9" s="12">
        <v>2.4615384615384617</v>
      </c>
      <c r="AD9" s="12">
        <v>3.0769230769230771</v>
      </c>
      <c r="AE9" s="12" t="s">
        <v>35</v>
      </c>
      <c r="AF9" s="12" t="s">
        <v>35</v>
      </c>
      <c r="AG9" s="12" t="s">
        <v>35</v>
      </c>
      <c r="AH9" s="12" t="s">
        <v>35</v>
      </c>
      <c r="AI9" s="12" t="s">
        <v>35</v>
      </c>
      <c r="AJ9" s="12" t="s">
        <v>35</v>
      </c>
      <c r="AK9" s="12" t="s">
        <v>35</v>
      </c>
      <c r="AL9" s="12" t="s">
        <v>35</v>
      </c>
      <c r="AM9" s="12" t="s">
        <v>35</v>
      </c>
      <c r="AN9" s="12" t="s">
        <v>35</v>
      </c>
      <c r="AO9" s="12" t="s">
        <v>35</v>
      </c>
      <c r="AP9" s="12" t="s">
        <v>35</v>
      </c>
      <c r="AQ9" s="12" t="s">
        <v>35</v>
      </c>
      <c r="AR9" s="12" t="s">
        <v>35</v>
      </c>
      <c r="AS9" s="12" t="s">
        <v>35</v>
      </c>
      <c r="AT9" s="13" t="s">
        <v>35</v>
      </c>
      <c r="AU9" s="14" t="s">
        <v>35</v>
      </c>
      <c r="AV9" s="9"/>
      <c r="AW9" s="8" t="s">
        <v>35</v>
      </c>
      <c r="AX9" s="8" t="s">
        <v>35</v>
      </c>
      <c r="AY9" s="8" t="s">
        <v>35</v>
      </c>
      <c r="AZ9" s="8" t="s">
        <v>35</v>
      </c>
      <c r="BA9" s="8" t="s">
        <v>35</v>
      </c>
      <c r="BB9" s="8"/>
      <c r="BC9" s="15">
        <v>41458.401323527469</v>
      </c>
      <c r="BD9" s="15"/>
      <c r="BE9" s="15">
        <v>41458.403579401282</v>
      </c>
    </row>
    <row r="10" spans="1:57" x14ac:dyDescent="0.25">
      <c r="A10" s="7">
        <v>6.3508974823524134E+17</v>
      </c>
      <c r="B10" s="8" t="s">
        <v>67</v>
      </c>
      <c r="C10" s="8" t="s">
        <v>66</v>
      </c>
      <c r="D10" s="8">
        <v>0.61538461538461542</v>
      </c>
      <c r="E10" s="9" t="s">
        <v>28</v>
      </c>
      <c r="F10" s="8">
        <v>1</v>
      </c>
      <c r="G10" s="8">
        <v>0</v>
      </c>
      <c r="H10" s="10">
        <v>4.9230769230769234</v>
      </c>
      <c r="I10" s="10">
        <v>4.9230769230769234</v>
      </c>
      <c r="J10" s="10">
        <v>4.9230769230769234</v>
      </c>
      <c r="K10" s="10">
        <v>3.0769230769230771</v>
      </c>
      <c r="L10" s="10">
        <v>3.0769230769230771</v>
      </c>
      <c r="M10" s="10">
        <v>5.5384615384615383</v>
      </c>
      <c r="N10" s="10">
        <v>5.5384615384615383</v>
      </c>
      <c r="O10" s="11">
        <v>32</v>
      </c>
      <c r="P10" s="12" t="s">
        <v>35</v>
      </c>
      <c r="Q10" s="12" t="s">
        <v>35</v>
      </c>
      <c r="R10" s="12" t="s">
        <v>35</v>
      </c>
      <c r="S10" s="12" t="s">
        <v>35</v>
      </c>
      <c r="T10" s="12">
        <v>4.9230769230769234</v>
      </c>
      <c r="U10" s="12" t="s">
        <v>35</v>
      </c>
      <c r="V10" s="12" t="s">
        <v>35</v>
      </c>
      <c r="W10" s="12" t="s">
        <v>35</v>
      </c>
      <c r="X10" s="12" t="s">
        <v>35</v>
      </c>
      <c r="Y10" s="12" t="s">
        <v>35</v>
      </c>
      <c r="Z10" s="12" t="s">
        <v>35</v>
      </c>
      <c r="AA10" s="12" t="s">
        <v>35</v>
      </c>
      <c r="AB10" s="12" t="s">
        <v>35</v>
      </c>
      <c r="AC10" s="12" t="s">
        <v>35</v>
      </c>
      <c r="AD10" s="12" t="s">
        <v>35</v>
      </c>
      <c r="AE10" s="12" t="s">
        <v>35</v>
      </c>
      <c r="AF10" s="12" t="s">
        <v>35</v>
      </c>
      <c r="AG10" s="12" t="s">
        <v>35</v>
      </c>
      <c r="AH10" s="12" t="s">
        <v>35</v>
      </c>
      <c r="AI10" s="12" t="s">
        <v>35</v>
      </c>
      <c r="AJ10" s="12" t="s">
        <v>35</v>
      </c>
      <c r="AK10" s="12" t="s">
        <v>35</v>
      </c>
      <c r="AL10" s="12" t="s">
        <v>35</v>
      </c>
      <c r="AM10" s="12" t="s">
        <v>35</v>
      </c>
      <c r="AN10" s="12" t="s">
        <v>35</v>
      </c>
      <c r="AO10" s="12" t="s">
        <v>35</v>
      </c>
      <c r="AP10" s="12" t="s">
        <v>35</v>
      </c>
      <c r="AQ10" s="12" t="s">
        <v>35</v>
      </c>
      <c r="AR10" s="12" t="s">
        <v>35</v>
      </c>
      <c r="AS10" s="12" t="s">
        <v>35</v>
      </c>
      <c r="AT10" s="13" t="s">
        <v>35</v>
      </c>
      <c r="AU10" s="14" t="s">
        <v>35</v>
      </c>
      <c r="AV10" s="9"/>
      <c r="AW10" s="8" t="s">
        <v>35</v>
      </c>
      <c r="AX10" s="8" t="s">
        <v>35</v>
      </c>
      <c r="AY10" s="8" t="s">
        <v>35</v>
      </c>
      <c r="AZ10" s="8" t="s">
        <v>35</v>
      </c>
      <c r="BA10" s="8" t="s">
        <v>35</v>
      </c>
      <c r="BB10" s="8"/>
      <c r="BC10" s="15">
        <v>41464.412309307168</v>
      </c>
      <c r="BD10" s="15"/>
      <c r="BE10" s="15">
        <v>41464.426829339769</v>
      </c>
    </row>
    <row r="11" spans="1:57" x14ac:dyDescent="0.25">
      <c r="A11" s="7">
        <v>6.3508987788514432E+17</v>
      </c>
      <c r="B11" s="8" t="s">
        <v>67</v>
      </c>
      <c r="C11" s="8" t="s">
        <v>66</v>
      </c>
      <c r="D11" s="8">
        <v>0.61538461538461542</v>
      </c>
      <c r="E11" s="9" t="s">
        <v>28</v>
      </c>
      <c r="F11" s="8">
        <v>1</v>
      </c>
      <c r="G11" s="8">
        <v>0</v>
      </c>
      <c r="H11" s="10">
        <v>1.8461538461538463</v>
      </c>
      <c r="I11" s="10">
        <v>1.2307692307692308</v>
      </c>
      <c r="J11" s="10">
        <v>3.0769230769230771</v>
      </c>
      <c r="K11" s="10">
        <v>2.4615384615384617</v>
      </c>
      <c r="L11" s="10">
        <v>2.4615384615384617</v>
      </c>
      <c r="M11" s="10">
        <v>3.6923076923076925</v>
      </c>
      <c r="N11" s="10">
        <v>3.6923076923076925</v>
      </c>
      <c r="O11" s="11">
        <v>18.461538461538463</v>
      </c>
      <c r="P11" s="12" t="s">
        <v>35</v>
      </c>
      <c r="Q11" s="12" t="s">
        <v>35</v>
      </c>
      <c r="R11" s="12" t="s">
        <v>35</v>
      </c>
      <c r="S11" s="12" t="s">
        <v>35</v>
      </c>
      <c r="T11" s="12" t="s">
        <v>35</v>
      </c>
      <c r="U11" s="12" t="s">
        <v>35</v>
      </c>
      <c r="V11" s="12" t="s">
        <v>35</v>
      </c>
      <c r="W11" s="12" t="s">
        <v>35</v>
      </c>
      <c r="X11" s="12" t="s">
        <v>35</v>
      </c>
      <c r="Y11" s="12" t="s">
        <v>35</v>
      </c>
      <c r="Z11" s="12" t="s">
        <v>35</v>
      </c>
      <c r="AA11" s="12" t="s">
        <v>35</v>
      </c>
      <c r="AB11" s="12" t="s">
        <v>35</v>
      </c>
      <c r="AC11" s="12" t="s">
        <v>35</v>
      </c>
      <c r="AD11" s="12" t="s">
        <v>35</v>
      </c>
      <c r="AE11" s="12" t="s">
        <v>35</v>
      </c>
      <c r="AF11" s="12" t="s">
        <v>35</v>
      </c>
      <c r="AG11" s="12" t="s">
        <v>35</v>
      </c>
      <c r="AH11" s="12" t="s">
        <v>35</v>
      </c>
      <c r="AI11" s="12" t="s">
        <v>35</v>
      </c>
      <c r="AJ11" s="12" t="s">
        <v>35</v>
      </c>
      <c r="AK11" s="12" t="s">
        <v>35</v>
      </c>
      <c r="AL11" s="12" t="s">
        <v>35</v>
      </c>
      <c r="AM11" s="12" t="s">
        <v>35</v>
      </c>
      <c r="AN11" s="12" t="s">
        <v>35</v>
      </c>
      <c r="AO11" s="12" t="s">
        <v>35</v>
      </c>
      <c r="AP11" s="12" t="s">
        <v>35</v>
      </c>
      <c r="AQ11" s="12" t="s">
        <v>35</v>
      </c>
      <c r="AR11" s="12" t="s">
        <v>35</v>
      </c>
      <c r="AS11" s="12" t="s">
        <v>35</v>
      </c>
      <c r="AT11" s="13" t="s">
        <v>35</v>
      </c>
      <c r="AU11" s="14" t="s">
        <v>35</v>
      </c>
      <c r="AV11" s="9"/>
      <c r="AW11" s="8" t="s">
        <v>35</v>
      </c>
      <c r="AX11" s="8" t="s">
        <v>35</v>
      </c>
      <c r="AY11" s="8" t="s">
        <v>35</v>
      </c>
      <c r="AZ11" s="8" t="s">
        <v>35</v>
      </c>
      <c r="BA11" s="8" t="s">
        <v>35</v>
      </c>
      <c r="BB11" s="8"/>
      <c r="BC11" s="15">
        <v>41464.562367065228</v>
      </c>
      <c r="BD11" s="15"/>
      <c r="BE11" s="15">
        <v>41464.5633796029</v>
      </c>
    </row>
    <row r="12" spans="1:57" x14ac:dyDescent="0.25">
      <c r="A12" s="7">
        <v>6.3509096716960909E+17</v>
      </c>
      <c r="B12" s="8" t="s">
        <v>70</v>
      </c>
      <c r="C12" s="8" t="s">
        <v>66</v>
      </c>
      <c r="D12" s="8">
        <v>0.61538461538461542</v>
      </c>
      <c r="E12" s="9" t="s">
        <v>28</v>
      </c>
      <c r="F12" s="8">
        <v>1</v>
      </c>
      <c r="G12" s="8">
        <v>0</v>
      </c>
      <c r="H12" s="10">
        <v>3.0769230769230771</v>
      </c>
      <c r="I12" s="10">
        <v>3.0769230769230771</v>
      </c>
      <c r="J12" s="10">
        <v>3.0769230769230771</v>
      </c>
      <c r="K12" s="10">
        <v>3.0769230769230771</v>
      </c>
      <c r="L12" s="10">
        <v>3.0769230769230771</v>
      </c>
      <c r="M12" s="10">
        <v>3.0769230769230771</v>
      </c>
      <c r="N12" s="10">
        <v>3.0769230769230771</v>
      </c>
      <c r="O12" s="11">
        <v>21.53846153846154</v>
      </c>
      <c r="P12" s="12" t="s">
        <v>35</v>
      </c>
      <c r="Q12" s="12" t="s">
        <v>35</v>
      </c>
      <c r="R12" s="12" t="s">
        <v>35</v>
      </c>
      <c r="S12" s="12" t="s">
        <v>35</v>
      </c>
      <c r="T12" s="12" t="s">
        <v>35</v>
      </c>
      <c r="U12" s="12" t="s">
        <v>35</v>
      </c>
      <c r="V12" s="12" t="s">
        <v>35</v>
      </c>
      <c r="W12" s="12" t="s">
        <v>35</v>
      </c>
      <c r="X12" s="12" t="s">
        <v>35</v>
      </c>
      <c r="Y12" s="12" t="s">
        <v>35</v>
      </c>
      <c r="Z12" s="12" t="s">
        <v>35</v>
      </c>
      <c r="AA12" s="12" t="s">
        <v>35</v>
      </c>
      <c r="AB12" s="12" t="s">
        <v>35</v>
      </c>
      <c r="AC12" s="12" t="s">
        <v>35</v>
      </c>
      <c r="AD12" s="12" t="s">
        <v>35</v>
      </c>
      <c r="AE12" s="12" t="s">
        <v>35</v>
      </c>
      <c r="AF12" s="12" t="s">
        <v>35</v>
      </c>
      <c r="AG12" s="12" t="s">
        <v>35</v>
      </c>
      <c r="AH12" s="12" t="s">
        <v>35</v>
      </c>
      <c r="AI12" s="12" t="s">
        <v>35</v>
      </c>
      <c r="AJ12" s="12" t="s">
        <v>35</v>
      </c>
      <c r="AK12" s="12" t="s">
        <v>35</v>
      </c>
      <c r="AL12" s="12" t="s">
        <v>35</v>
      </c>
      <c r="AM12" s="12" t="s">
        <v>35</v>
      </c>
      <c r="AN12" s="12" t="s">
        <v>35</v>
      </c>
      <c r="AO12" s="12" t="s">
        <v>35</v>
      </c>
      <c r="AP12" s="12" t="s">
        <v>35</v>
      </c>
      <c r="AQ12" s="12" t="s">
        <v>35</v>
      </c>
      <c r="AR12" s="12" t="s">
        <v>35</v>
      </c>
      <c r="AS12" s="12" t="s">
        <v>35</v>
      </c>
      <c r="AT12" s="13" t="s">
        <v>35</v>
      </c>
      <c r="AU12" s="14" t="s">
        <v>35</v>
      </c>
      <c r="AV12" s="9" t="s">
        <v>73</v>
      </c>
      <c r="AW12" s="8" t="s">
        <v>29</v>
      </c>
      <c r="AX12" s="8" t="s">
        <v>39</v>
      </c>
      <c r="AY12" s="8" t="s">
        <v>31</v>
      </c>
      <c r="AZ12" s="8" t="s">
        <v>36</v>
      </c>
      <c r="BA12" s="8" t="s">
        <v>33</v>
      </c>
      <c r="BB12" s="8" t="s">
        <v>73</v>
      </c>
      <c r="BC12" s="15">
        <v>41465.823112973456</v>
      </c>
      <c r="BD12" s="15">
        <v>41465.82584420417</v>
      </c>
      <c r="BE12" s="15">
        <v>41465.82584420417</v>
      </c>
    </row>
    <row r="13" spans="1:57" x14ac:dyDescent="0.25">
      <c r="A13" s="7">
        <v>6.3509171837539776E+17</v>
      </c>
      <c r="B13" s="8" t="s">
        <v>70</v>
      </c>
      <c r="C13" s="8" t="s">
        <v>66</v>
      </c>
      <c r="D13" s="8">
        <v>0.61538461538461542</v>
      </c>
      <c r="E13" s="9" t="s">
        <v>28</v>
      </c>
      <c r="F13" s="8">
        <v>1</v>
      </c>
      <c r="G13" s="8">
        <v>0</v>
      </c>
      <c r="H13" s="10">
        <v>4.3076923076923084</v>
      </c>
      <c r="I13" s="10">
        <v>3.6923076923076925</v>
      </c>
      <c r="J13" s="10">
        <v>4.9230769230769234</v>
      </c>
      <c r="K13" s="10">
        <v>2.4615384615384617</v>
      </c>
      <c r="L13" s="10">
        <v>1.2307692307692308</v>
      </c>
      <c r="M13" s="10">
        <v>3.0769230769230771</v>
      </c>
      <c r="N13" s="10">
        <v>1.2307692307692308</v>
      </c>
      <c r="O13" s="11">
        <v>20.923076923076923</v>
      </c>
      <c r="P13" s="12" t="s">
        <v>35</v>
      </c>
      <c r="Q13" s="12" t="s">
        <v>35</v>
      </c>
      <c r="R13" s="12" t="s">
        <v>35</v>
      </c>
      <c r="S13" s="12" t="s">
        <v>35</v>
      </c>
      <c r="T13" s="12" t="s">
        <v>35</v>
      </c>
      <c r="U13" s="12" t="s">
        <v>35</v>
      </c>
      <c r="V13" s="12" t="s">
        <v>35</v>
      </c>
      <c r="W13" s="12" t="s">
        <v>35</v>
      </c>
      <c r="X13" s="12" t="s">
        <v>35</v>
      </c>
      <c r="Y13" s="12" t="s">
        <v>35</v>
      </c>
      <c r="Z13" s="12" t="s">
        <v>35</v>
      </c>
      <c r="AA13" s="12" t="s">
        <v>35</v>
      </c>
      <c r="AB13" s="12" t="s">
        <v>35</v>
      </c>
      <c r="AC13" s="12" t="s">
        <v>35</v>
      </c>
      <c r="AD13" s="12" t="s">
        <v>35</v>
      </c>
      <c r="AE13" s="12" t="s">
        <v>35</v>
      </c>
      <c r="AF13" s="12" t="s">
        <v>35</v>
      </c>
      <c r="AG13" s="12" t="s">
        <v>35</v>
      </c>
      <c r="AH13" s="12" t="s">
        <v>35</v>
      </c>
      <c r="AI13" s="12" t="s">
        <v>35</v>
      </c>
      <c r="AJ13" s="12" t="s">
        <v>35</v>
      </c>
      <c r="AK13" s="12" t="s">
        <v>35</v>
      </c>
      <c r="AL13" s="12" t="s">
        <v>35</v>
      </c>
      <c r="AM13" s="12" t="s">
        <v>35</v>
      </c>
      <c r="AN13" s="12" t="s">
        <v>35</v>
      </c>
      <c r="AO13" s="12">
        <v>4.9230769230769234</v>
      </c>
      <c r="AP13" s="12" t="s">
        <v>35</v>
      </c>
      <c r="AQ13" s="12" t="s">
        <v>35</v>
      </c>
      <c r="AR13" s="12" t="s">
        <v>35</v>
      </c>
      <c r="AS13" s="12">
        <v>3.6923076923076925</v>
      </c>
      <c r="AT13" s="13">
        <v>0.63076923076923075</v>
      </c>
      <c r="AU13" s="14">
        <v>0.3881656804733728</v>
      </c>
      <c r="AV13" s="9" t="s">
        <v>74</v>
      </c>
      <c r="AW13" s="8" t="s">
        <v>53</v>
      </c>
      <c r="AX13" s="8" t="s">
        <v>71</v>
      </c>
      <c r="AY13" s="8" t="s">
        <v>31</v>
      </c>
      <c r="AZ13" s="8" t="s">
        <v>32</v>
      </c>
      <c r="BA13" s="8" t="s">
        <v>75</v>
      </c>
      <c r="BB13" s="8" t="s">
        <v>76</v>
      </c>
      <c r="BC13" s="15">
        <v>41466.692564117737</v>
      </c>
      <c r="BD13" s="15">
        <v>41466.699203700162</v>
      </c>
      <c r="BE13" s="15">
        <v>41466.699203338474</v>
      </c>
    </row>
    <row r="14" spans="1:57" x14ac:dyDescent="0.25">
      <c r="A14" s="7">
        <v>6.3507693660217984E+17</v>
      </c>
      <c r="B14" s="8" t="s">
        <v>70</v>
      </c>
      <c r="C14" s="8" t="s">
        <v>66</v>
      </c>
      <c r="D14" s="8">
        <v>0.46153846153846151</v>
      </c>
      <c r="E14" s="9" t="s">
        <v>107</v>
      </c>
      <c r="F14" s="8">
        <v>1</v>
      </c>
      <c r="G14" s="8">
        <v>0</v>
      </c>
      <c r="H14" s="10">
        <v>1.3846153846153846</v>
      </c>
      <c r="I14" s="10">
        <v>4.1538461538461533</v>
      </c>
      <c r="J14" s="10">
        <v>1.3846153846153846</v>
      </c>
      <c r="K14" s="10">
        <v>0.92307692307692302</v>
      </c>
      <c r="L14" s="10">
        <v>1.3846153846153846</v>
      </c>
      <c r="M14" s="10">
        <v>1.3846153846153846</v>
      </c>
      <c r="N14" s="10">
        <v>0.92307692307692302</v>
      </c>
      <c r="O14" s="11">
        <v>11.538461538461538</v>
      </c>
      <c r="P14" s="12" t="s">
        <v>35</v>
      </c>
      <c r="Q14" s="12" t="s">
        <v>35</v>
      </c>
      <c r="R14" s="12" t="s">
        <v>35</v>
      </c>
      <c r="S14" s="12" t="s">
        <v>35</v>
      </c>
      <c r="T14" s="12" t="s">
        <v>35</v>
      </c>
      <c r="U14" s="12" t="s">
        <v>35</v>
      </c>
      <c r="V14" s="12" t="s">
        <v>35</v>
      </c>
      <c r="W14" s="12" t="s">
        <v>35</v>
      </c>
      <c r="X14" s="12" t="s">
        <v>35</v>
      </c>
      <c r="Y14" s="12" t="s">
        <v>35</v>
      </c>
      <c r="Z14" s="12" t="s">
        <v>35</v>
      </c>
      <c r="AA14" s="12" t="s">
        <v>35</v>
      </c>
      <c r="AB14" s="12" t="s">
        <v>35</v>
      </c>
      <c r="AC14" s="12" t="s">
        <v>35</v>
      </c>
      <c r="AD14" s="12" t="s">
        <v>35</v>
      </c>
      <c r="AE14" s="12" t="s">
        <v>35</v>
      </c>
      <c r="AF14" s="12" t="s">
        <v>35</v>
      </c>
      <c r="AG14" s="12" t="s">
        <v>35</v>
      </c>
      <c r="AH14" s="12" t="s">
        <v>35</v>
      </c>
      <c r="AI14" s="12" t="s">
        <v>35</v>
      </c>
      <c r="AJ14" s="12" t="s">
        <v>35</v>
      </c>
      <c r="AK14" s="12" t="s">
        <v>35</v>
      </c>
      <c r="AL14" s="12" t="s">
        <v>35</v>
      </c>
      <c r="AM14" s="12" t="s">
        <v>35</v>
      </c>
      <c r="AN14" s="12" t="s">
        <v>35</v>
      </c>
      <c r="AO14" s="12" t="s">
        <v>35</v>
      </c>
      <c r="AP14" s="12" t="s">
        <v>35</v>
      </c>
      <c r="AQ14" s="12" t="s">
        <v>35</v>
      </c>
      <c r="AR14" s="12" t="s">
        <v>35</v>
      </c>
      <c r="AS14" s="12" t="s">
        <v>35</v>
      </c>
      <c r="AT14" s="13" t="s">
        <v>35</v>
      </c>
      <c r="AU14" s="14" t="s">
        <v>35</v>
      </c>
      <c r="AV14" s="9"/>
      <c r="AW14" s="8" t="s">
        <v>35</v>
      </c>
      <c r="AX14" s="8" t="s">
        <v>35</v>
      </c>
      <c r="AY14" s="8" t="s">
        <v>35</v>
      </c>
      <c r="AZ14" s="8" t="s">
        <v>35</v>
      </c>
      <c r="BA14" s="8" t="s">
        <v>35</v>
      </c>
      <c r="BB14" s="8"/>
      <c r="BC14" s="15">
        <v>41449.584030300677</v>
      </c>
      <c r="BD14" s="15"/>
      <c r="BE14" s="15">
        <v>41449.584941222303</v>
      </c>
    </row>
    <row r="15" spans="1:57" x14ac:dyDescent="0.25">
      <c r="A15" s="7">
        <v>6.3507719621567923E+17</v>
      </c>
      <c r="B15" s="8" t="s">
        <v>79</v>
      </c>
      <c r="C15" s="8" t="s">
        <v>66</v>
      </c>
      <c r="D15" s="8">
        <v>0.46153846153846151</v>
      </c>
      <c r="E15" s="9" t="s">
        <v>107</v>
      </c>
      <c r="F15" s="8">
        <v>1</v>
      </c>
      <c r="G15" s="8">
        <v>0</v>
      </c>
      <c r="H15" s="10">
        <v>3.6923076923076921</v>
      </c>
      <c r="I15" s="10">
        <v>3.6923076923076921</v>
      </c>
      <c r="J15" s="10">
        <v>3.6923076923076921</v>
      </c>
      <c r="K15" s="10">
        <v>3.2307692307692304</v>
      </c>
      <c r="L15" s="10">
        <v>2.7692307692307692</v>
      </c>
      <c r="M15" s="10">
        <v>2.7692307692307692</v>
      </c>
      <c r="N15" s="10">
        <v>2.3076923076923075</v>
      </c>
      <c r="O15" s="11">
        <v>22.153846153846153</v>
      </c>
      <c r="P15" s="12" t="s">
        <v>35</v>
      </c>
      <c r="Q15" s="12" t="s">
        <v>35</v>
      </c>
      <c r="R15" s="12" t="s">
        <v>35</v>
      </c>
      <c r="S15" s="12" t="s">
        <v>35</v>
      </c>
      <c r="T15" s="12" t="s">
        <v>35</v>
      </c>
      <c r="U15" s="12" t="s">
        <v>35</v>
      </c>
      <c r="V15" s="12" t="s">
        <v>35</v>
      </c>
      <c r="W15" s="12" t="s">
        <v>35</v>
      </c>
      <c r="X15" s="12" t="s">
        <v>35</v>
      </c>
      <c r="Y15" s="12" t="s">
        <v>35</v>
      </c>
      <c r="Z15" s="12" t="s">
        <v>35</v>
      </c>
      <c r="AA15" s="12" t="s">
        <v>35</v>
      </c>
      <c r="AB15" s="12" t="s">
        <v>35</v>
      </c>
      <c r="AC15" s="12" t="s">
        <v>35</v>
      </c>
      <c r="AD15" s="12" t="s">
        <v>35</v>
      </c>
      <c r="AE15" s="12" t="s">
        <v>35</v>
      </c>
      <c r="AF15" s="12" t="s">
        <v>35</v>
      </c>
      <c r="AG15" s="12" t="s">
        <v>35</v>
      </c>
      <c r="AH15" s="12" t="s">
        <v>35</v>
      </c>
      <c r="AI15" s="12" t="s">
        <v>35</v>
      </c>
      <c r="AJ15" s="12" t="s">
        <v>35</v>
      </c>
      <c r="AK15" s="12" t="s">
        <v>35</v>
      </c>
      <c r="AL15" s="12" t="s">
        <v>35</v>
      </c>
      <c r="AM15" s="12" t="s">
        <v>35</v>
      </c>
      <c r="AN15" s="12" t="s">
        <v>35</v>
      </c>
      <c r="AO15" s="12" t="s">
        <v>35</v>
      </c>
      <c r="AP15" s="12" t="s">
        <v>35</v>
      </c>
      <c r="AQ15" s="12" t="s">
        <v>35</v>
      </c>
      <c r="AR15" s="12" t="s">
        <v>35</v>
      </c>
      <c r="AS15" s="12" t="s">
        <v>35</v>
      </c>
      <c r="AT15" s="13" t="s">
        <v>35</v>
      </c>
      <c r="AU15" s="14" t="s">
        <v>35</v>
      </c>
      <c r="AV15" s="9"/>
      <c r="AW15" s="8" t="s">
        <v>35</v>
      </c>
      <c r="AX15" s="8" t="s">
        <v>35</v>
      </c>
      <c r="AY15" s="8" t="s">
        <v>35</v>
      </c>
      <c r="AZ15" s="8" t="s">
        <v>35</v>
      </c>
      <c r="BA15" s="8" t="s">
        <v>35</v>
      </c>
      <c r="BB15" s="8"/>
      <c r="BC15" s="15">
        <v>41449.884508888033</v>
      </c>
      <c r="BD15" s="15"/>
      <c r="BE15" s="15">
        <v>41449.886200160436</v>
      </c>
    </row>
    <row r="16" spans="1:57" x14ac:dyDescent="0.25">
      <c r="A16" s="7">
        <v>6.3507764479049408E+17</v>
      </c>
      <c r="B16" s="8" t="s">
        <v>79</v>
      </c>
      <c r="C16" s="8" t="s">
        <v>66</v>
      </c>
      <c r="D16" s="8">
        <v>0.46153846153846151</v>
      </c>
      <c r="E16" s="9" t="s">
        <v>107</v>
      </c>
      <c r="F16" s="8">
        <v>1</v>
      </c>
      <c r="G16" s="8">
        <v>0</v>
      </c>
      <c r="H16" s="10">
        <v>3.6923076923076921</v>
      </c>
      <c r="I16" s="10">
        <v>3.6923076923076921</v>
      </c>
      <c r="J16" s="10">
        <v>3.2307692307692304</v>
      </c>
      <c r="K16" s="10">
        <v>3.2307692307692304</v>
      </c>
      <c r="L16" s="10">
        <v>2.7692307692307692</v>
      </c>
      <c r="M16" s="10">
        <v>3.2307692307692304</v>
      </c>
      <c r="N16" s="10">
        <v>2.3076923076923075</v>
      </c>
      <c r="O16" s="11">
        <v>22.153846153846153</v>
      </c>
      <c r="P16" s="12">
        <v>4.1538461538461533</v>
      </c>
      <c r="Q16" s="12">
        <v>3.6923076923076921</v>
      </c>
      <c r="R16" s="12">
        <v>3.6923076923076921</v>
      </c>
      <c r="S16" s="12">
        <v>4.1538461538461533</v>
      </c>
      <c r="T16" s="12">
        <v>3.2307692307692304</v>
      </c>
      <c r="U16" s="12">
        <v>3.2307692307692304</v>
      </c>
      <c r="V16" s="12">
        <v>3.6923076923076921</v>
      </c>
      <c r="W16" s="12">
        <v>2.7692307692307692</v>
      </c>
      <c r="X16" s="12">
        <v>3.6923076923076921</v>
      </c>
      <c r="Y16" s="12">
        <v>4.1538461538461533</v>
      </c>
      <c r="Z16" s="12">
        <v>3.6923076923076921</v>
      </c>
      <c r="AA16" s="12">
        <v>3.6923076923076921</v>
      </c>
      <c r="AB16" s="12">
        <v>4.1538461538461533</v>
      </c>
      <c r="AC16" s="12">
        <v>3.2307692307692304</v>
      </c>
      <c r="AD16" s="12">
        <v>3.2307692307692304</v>
      </c>
      <c r="AE16" s="12">
        <v>3.6923076923076921</v>
      </c>
      <c r="AF16" s="12">
        <v>4.615384615384615</v>
      </c>
      <c r="AG16" s="12">
        <v>3.6923076923076921</v>
      </c>
      <c r="AH16" s="12">
        <v>3.2307692307692304</v>
      </c>
      <c r="AI16" s="12">
        <v>2.7692307692307692</v>
      </c>
      <c r="AJ16" s="12">
        <v>2.7692307692307692</v>
      </c>
      <c r="AK16" s="12">
        <v>3.6923076923076921</v>
      </c>
      <c r="AL16" s="12" t="s">
        <v>35</v>
      </c>
      <c r="AM16" s="12">
        <v>3.2307692307692304</v>
      </c>
      <c r="AN16" s="12">
        <v>4.1538461538461533</v>
      </c>
      <c r="AO16" s="12">
        <v>4.1538461538461533</v>
      </c>
      <c r="AP16" s="12">
        <v>3.6923076923076921</v>
      </c>
      <c r="AQ16" s="12" t="s">
        <v>35</v>
      </c>
      <c r="AR16" s="12">
        <v>3.6923076923076921</v>
      </c>
      <c r="AS16" s="12" t="s">
        <v>35</v>
      </c>
      <c r="AT16" s="13">
        <v>0.5737891737891736</v>
      </c>
      <c r="AU16" s="14">
        <v>0.26482577251808009</v>
      </c>
      <c r="AV16" s="9"/>
      <c r="AW16" s="8" t="s">
        <v>29</v>
      </c>
      <c r="AX16" s="8" t="s">
        <v>71</v>
      </c>
      <c r="AY16" s="8" t="s">
        <v>36</v>
      </c>
      <c r="AZ16" s="8" t="s">
        <v>44</v>
      </c>
      <c r="BA16" s="8" t="s">
        <v>63</v>
      </c>
      <c r="BB16" s="8" t="s">
        <v>125</v>
      </c>
      <c r="BC16" s="15">
        <v>41450.403692701417</v>
      </c>
      <c r="BD16" s="15">
        <v>41450.409486392637</v>
      </c>
      <c r="BE16" s="15">
        <v>41450.409486211793</v>
      </c>
    </row>
    <row r="17" spans="1:57" x14ac:dyDescent="0.25">
      <c r="A17" s="7">
        <v>6.350777640359808E+17</v>
      </c>
      <c r="B17" s="8" t="s">
        <v>70</v>
      </c>
      <c r="C17" s="8" t="s">
        <v>66</v>
      </c>
      <c r="D17" s="8">
        <v>0.46153846153846151</v>
      </c>
      <c r="E17" s="9" t="s">
        <v>107</v>
      </c>
      <c r="F17" s="8">
        <v>1</v>
      </c>
      <c r="G17" s="8">
        <v>0</v>
      </c>
      <c r="H17" s="10">
        <v>0.46153846153846151</v>
      </c>
      <c r="I17" s="10">
        <v>0.46153846153846151</v>
      </c>
      <c r="J17" s="10">
        <v>4.615384615384615</v>
      </c>
      <c r="K17" s="10">
        <v>0.46153846153846151</v>
      </c>
      <c r="L17" s="10">
        <v>0.46153846153846151</v>
      </c>
      <c r="M17" s="10">
        <v>0.92307692307692302</v>
      </c>
      <c r="N17" s="10">
        <v>2.3076923076923075</v>
      </c>
      <c r="O17" s="11">
        <v>9.6923076923076916</v>
      </c>
      <c r="P17" s="12" t="s">
        <v>35</v>
      </c>
      <c r="Q17" s="12" t="s">
        <v>35</v>
      </c>
      <c r="R17" s="12" t="s">
        <v>35</v>
      </c>
      <c r="S17" s="12">
        <v>2.3076923076923075</v>
      </c>
      <c r="T17" s="12">
        <v>0.46153846153846151</v>
      </c>
      <c r="U17" s="12">
        <v>0.46153846153846151</v>
      </c>
      <c r="V17" s="12" t="s">
        <v>35</v>
      </c>
      <c r="W17" s="12">
        <v>3.2307692307692304</v>
      </c>
      <c r="X17" s="12">
        <v>0.46153846153846151</v>
      </c>
      <c r="Y17" s="12">
        <v>0.92307692307692302</v>
      </c>
      <c r="Z17" s="12">
        <v>0.46153846153846151</v>
      </c>
      <c r="AA17" s="12">
        <v>0.46153846153846151</v>
      </c>
      <c r="AB17" s="12">
        <v>0.46153846153846151</v>
      </c>
      <c r="AC17" s="12">
        <v>2.7692307692307692</v>
      </c>
      <c r="AD17" s="12">
        <v>2.7692307692307692</v>
      </c>
      <c r="AE17" s="12" t="s">
        <v>35</v>
      </c>
      <c r="AF17" s="12">
        <v>2.3076923076923075</v>
      </c>
      <c r="AG17" s="12">
        <v>0.46153846153846151</v>
      </c>
      <c r="AH17" s="12">
        <v>0.46153846153846151</v>
      </c>
      <c r="AI17" s="12">
        <v>0.46153846153846151</v>
      </c>
      <c r="AJ17" s="12">
        <v>0.46153846153846151</v>
      </c>
      <c r="AK17" s="12">
        <v>0.46153846153846151</v>
      </c>
      <c r="AL17" s="12" t="s">
        <v>35</v>
      </c>
      <c r="AM17" s="12">
        <v>2.7692307692307692</v>
      </c>
      <c r="AN17" s="12">
        <v>2.7692307692307692</v>
      </c>
      <c r="AO17" s="12">
        <v>0.92307692307692302</v>
      </c>
      <c r="AP17" s="12" t="s">
        <v>35</v>
      </c>
      <c r="AQ17" s="12">
        <v>0.46153846153846151</v>
      </c>
      <c r="AR17" s="12">
        <v>0.46153846153846151</v>
      </c>
      <c r="AS17" s="12" t="s">
        <v>35</v>
      </c>
      <c r="AT17" s="13">
        <v>0.19265734265734263</v>
      </c>
      <c r="AU17" s="14">
        <v>8.8918773534158127E-2</v>
      </c>
      <c r="AV17" s="9"/>
      <c r="AW17" s="8" t="s">
        <v>29</v>
      </c>
      <c r="AX17" s="8" t="s">
        <v>30</v>
      </c>
      <c r="AY17" s="8" t="s">
        <v>36</v>
      </c>
      <c r="AZ17" s="8" t="s">
        <v>32</v>
      </c>
      <c r="BA17" s="8" t="s">
        <v>33</v>
      </c>
      <c r="BB17" s="8" t="s">
        <v>126</v>
      </c>
      <c r="BC17" s="15">
        <v>41450.541708311168</v>
      </c>
      <c r="BD17" s="15">
        <v>41450.547177749548</v>
      </c>
      <c r="BE17" s="15">
        <v>41450.547177207016</v>
      </c>
    </row>
    <row r="18" spans="1:57" x14ac:dyDescent="0.25">
      <c r="A18" s="7">
        <v>6.350793733874807E+17</v>
      </c>
      <c r="B18" s="8" t="s">
        <v>70</v>
      </c>
      <c r="C18" s="8" t="s">
        <v>66</v>
      </c>
      <c r="D18" s="8">
        <v>0.46153846153846151</v>
      </c>
      <c r="E18" s="9" t="s">
        <v>107</v>
      </c>
      <c r="F18" s="8">
        <v>1</v>
      </c>
      <c r="G18" s="8">
        <v>0</v>
      </c>
      <c r="H18" s="10">
        <v>2.3076923076923075</v>
      </c>
      <c r="I18" s="10">
        <v>2.3076923076923075</v>
      </c>
      <c r="J18" s="10">
        <v>0.46153846153846151</v>
      </c>
      <c r="K18" s="10">
        <v>2.3076923076923075</v>
      </c>
      <c r="L18" s="10">
        <v>2.7692307692307692</v>
      </c>
      <c r="M18" s="10">
        <v>2.3076923076923075</v>
      </c>
      <c r="N18" s="10">
        <v>2.3076923076923075</v>
      </c>
      <c r="O18" s="11">
        <v>14.769230769230768</v>
      </c>
      <c r="P18" s="12" t="s">
        <v>35</v>
      </c>
      <c r="Q18" s="12" t="s">
        <v>35</v>
      </c>
      <c r="R18" s="12" t="s">
        <v>35</v>
      </c>
      <c r="S18" s="12" t="s">
        <v>35</v>
      </c>
      <c r="T18" s="12" t="s">
        <v>35</v>
      </c>
      <c r="U18" s="12" t="s">
        <v>35</v>
      </c>
      <c r="V18" s="12" t="s">
        <v>35</v>
      </c>
      <c r="W18" s="12" t="s">
        <v>35</v>
      </c>
      <c r="X18" s="12" t="s">
        <v>35</v>
      </c>
      <c r="Y18" s="12" t="s">
        <v>35</v>
      </c>
      <c r="Z18" s="12" t="s">
        <v>35</v>
      </c>
      <c r="AA18" s="12" t="s">
        <v>35</v>
      </c>
      <c r="AB18" s="12" t="s">
        <v>35</v>
      </c>
      <c r="AC18" s="12" t="s">
        <v>35</v>
      </c>
      <c r="AD18" s="12" t="s">
        <v>35</v>
      </c>
      <c r="AE18" s="12" t="s">
        <v>35</v>
      </c>
      <c r="AF18" s="12" t="s">
        <v>35</v>
      </c>
      <c r="AG18" s="12" t="s">
        <v>35</v>
      </c>
      <c r="AH18" s="12" t="s">
        <v>35</v>
      </c>
      <c r="AI18" s="12" t="s">
        <v>35</v>
      </c>
      <c r="AJ18" s="12" t="s">
        <v>35</v>
      </c>
      <c r="AK18" s="12" t="s">
        <v>35</v>
      </c>
      <c r="AL18" s="12" t="s">
        <v>35</v>
      </c>
      <c r="AM18" s="12" t="s">
        <v>35</v>
      </c>
      <c r="AN18" s="12" t="s">
        <v>35</v>
      </c>
      <c r="AO18" s="12" t="s">
        <v>35</v>
      </c>
      <c r="AP18" s="12" t="s">
        <v>35</v>
      </c>
      <c r="AQ18" s="12" t="s">
        <v>35</v>
      </c>
      <c r="AR18" s="12" t="s">
        <v>35</v>
      </c>
      <c r="AS18" s="12" t="s">
        <v>35</v>
      </c>
      <c r="AT18" s="13" t="s">
        <v>35</v>
      </c>
      <c r="AU18" s="14" t="s">
        <v>35</v>
      </c>
      <c r="AV18" s="9"/>
      <c r="AW18" s="8" t="s">
        <v>35</v>
      </c>
      <c r="AX18" s="8" t="s">
        <v>35</v>
      </c>
      <c r="AY18" s="8" t="s">
        <v>35</v>
      </c>
      <c r="AZ18" s="8" t="s">
        <v>35</v>
      </c>
      <c r="BA18" s="8" t="s">
        <v>35</v>
      </c>
      <c r="BB18" s="8"/>
      <c r="BC18" s="15">
        <v>41452.404383658286</v>
      </c>
      <c r="BD18" s="15"/>
      <c r="BE18" s="15">
        <v>41452.409449337407</v>
      </c>
    </row>
    <row r="19" spans="1:57" x14ac:dyDescent="0.25">
      <c r="A19" s="7">
        <v>6.350793860774057E+17</v>
      </c>
      <c r="B19" s="8" t="s">
        <v>70</v>
      </c>
      <c r="C19" s="8" t="s">
        <v>66</v>
      </c>
      <c r="D19" s="8">
        <v>0.46153846153846151</v>
      </c>
      <c r="E19" s="9" t="s">
        <v>107</v>
      </c>
      <c r="F19" s="8">
        <v>1</v>
      </c>
      <c r="G19" s="8">
        <v>0</v>
      </c>
      <c r="H19" s="10">
        <v>2.3076923076923075</v>
      </c>
      <c r="I19" s="10">
        <v>4.1538461538461533</v>
      </c>
      <c r="J19" s="10">
        <v>0.46153846153846151</v>
      </c>
      <c r="K19" s="10">
        <v>2.3076923076923075</v>
      </c>
      <c r="L19" s="10">
        <v>2.3076923076923075</v>
      </c>
      <c r="M19" s="10">
        <v>0.46153846153846151</v>
      </c>
      <c r="N19" s="10">
        <v>0.46153846153846151</v>
      </c>
      <c r="O19" s="11">
        <v>12.46153846153846</v>
      </c>
      <c r="P19" s="12" t="s">
        <v>35</v>
      </c>
      <c r="Q19" s="12" t="s">
        <v>35</v>
      </c>
      <c r="R19" s="12" t="s">
        <v>35</v>
      </c>
      <c r="S19" s="12" t="s">
        <v>35</v>
      </c>
      <c r="T19" s="12" t="s">
        <v>35</v>
      </c>
      <c r="U19" s="12" t="s">
        <v>35</v>
      </c>
      <c r="V19" s="12" t="s">
        <v>35</v>
      </c>
      <c r="W19" s="12" t="s">
        <v>35</v>
      </c>
      <c r="X19" s="12" t="s">
        <v>35</v>
      </c>
      <c r="Y19" s="12" t="s">
        <v>35</v>
      </c>
      <c r="Z19" s="12" t="s">
        <v>35</v>
      </c>
      <c r="AA19" s="12">
        <v>2.3076923076923075</v>
      </c>
      <c r="AB19" s="12" t="s">
        <v>35</v>
      </c>
      <c r="AC19" s="12" t="s">
        <v>35</v>
      </c>
      <c r="AD19" s="12" t="s">
        <v>35</v>
      </c>
      <c r="AE19" s="12" t="s">
        <v>35</v>
      </c>
      <c r="AF19" s="12" t="s">
        <v>35</v>
      </c>
      <c r="AG19" s="12" t="s">
        <v>35</v>
      </c>
      <c r="AH19" s="12" t="s">
        <v>35</v>
      </c>
      <c r="AI19" s="12" t="s">
        <v>35</v>
      </c>
      <c r="AJ19" s="12" t="s">
        <v>35</v>
      </c>
      <c r="AK19" s="12" t="s">
        <v>35</v>
      </c>
      <c r="AL19" s="12" t="s">
        <v>35</v>
      </c>
      <c r="AM19" s="12" t="s">
        <v>35</v>
      </c>
      <c r="AN19" s="12" t="s">
        <v>35</v>
      </c>
      <c r="AO19" s="12" t="s">
        <v>35</v>
      </c>
      <c r="AP19" s="12" t="s">
        <v>35</v>
      </c>
      <c r="AQ19" s="12" t="s">
        <v>35</v>
      </c>
      <c r="AR19" s="12" t="s">
        <v>35</v>
      </c>
      <c r="AS19" s="12" t="s">
        <v>35</v>
      </c>
      <c r="AT19" s="13" t="s">
        <v>35</v>
      </c>
      <c r="AU19" s="14" t="s">
        <v>35</v>
      </c>
      <c r="AV19" s="9"/>
      <c r="AW19" s="8" t="s">
        <v>35</v>
      </c>
      <c r="AX19" s="8" t="s">
        <v>35</v>
      </c>
      <c r="AY19" s="8" t="s">
        <v>35</v>
      </c>
      <c r="AZ19" s="8" t="s">
        <v>35</v>
      </c>
      <c r="BA19" s="8" t="s">
        <v>35</v>
      </c>
      <c r="BB19" s="8"/>
      <c r="BC19" s="15">
        <v>41452.419071071439</v>
      </c>
      <c r="BD19" s="15"/>
      <c r="BE19" s="15">
        <v>41452.420696154179</v>
      </c>
    </row>
    <row r="20" spans="1:57" x14ac:dyDescent="0.25">
      <c r="A20" s="7">
        <v>6.3508368971497843E+17</v>
      </c>
      <c r="B20" s="8" t="s">
        <v>79</v>
      </c>
      <c r="C20" s="8" t="s">
        <v>66</v>
      </c>
      <c r="D20" s="8">
        <v>0.46153846153846151</v>
      </c>
      <c r="E20" s="9" t="s">
        <v>107</v>
      </c>
      <c r="F20" s="8">
        <v>1</v>
      </c>
      <c r="G20" s="8">
        <v>0</v>
      </c>
      <c r="H20" s="10">
        <v>1.846153846153846</v>
      </c>
      <c r="I20" s="10">
        <v>1.3846153846153846</v>
      </c>
      <c r="J20" s="10">
        <v>0.46153846153846151</v>
      </c>
      <c r="K20" s="10">
        <v>0.46153846153846151</v>
      </c>
      <c r="L20" s="10">
        <v>0.46153846153846151</v>
      </c>
      <c r="M20" s="10">
        <v>0.46153846153846151</v>
      </c>
      <c r="N20" s="10">
        <v>0.46153846153846151</v>
      </c>
      <c r="O20" s="11">
        <v>5.5384615384615383</v>
      </c>
      <c r="P20" s="12" t="s">
        <v>35</v>
      </c>
      <c r="Q20" s="12" t="s">
        <v>35</v>
      </c>
      <c r="R20" s="12" t="s">
        <v>35</v>
      </c>
      <c r="S20" s="12" t="s">
        <v>35</v>
      </c>
      <c r="T20" s="12" t="s">
        <v>35</v>
      </c>
      <c r="U20" s="12" t="s">
        <v>35</v>
      </c>
      <c r="V20" s="12" t="s">
        <v>35</v>
      </c>
      <c r="W20" s="12" t="s">
        <v>35</v>
      </c>
      <c r="X20" s="12" t="s">
        <v>35</v>
      </c>
      <c r="Y20" s="12" t="s">
        <v>35</v>
      </c>
      <c r="Z20" s="12" t="s">
        <v>35</v>
      </c>
      <c r="AA20" s="12" t="s">
        <v>35</v>
      </c>
      <c r="AB20" s="12" t="s">
        <v>35</v>
      </c>
      <c r="AC20" s="12" t="s">
        <v>35</v>
      </c>
      <c r="AD20" s="12" t="s">
        <v>35</v>
      </c>
      <c r="AE20" s="12" t="s">
        <v>35</v>
      </c>
      <c r="AF20" s="12" t="s">
        <v>35</v>
      </c>
      <c r="AG20" s="12" t="s">
        <v>35</v>
      </c>
      <c r="AH20" s="12" t="s">
        <v>35</v>
      </c>
      <c r="AI20" s="12" t="s">
        <v>35</v>
      </c>
      <c r="AJ20" s="12" t="s">
        <v>35</v>
      </c>
      <c r="AK20" s="12" t="s">
        <v>35</v>
      </c>
      <c r="AL20" s="12" t="s">
        <v>35</v>
      </c>
      <c r="AM20" s="12" t="s">
        <v>35</v>
      </c>
      <c r="AN20" s="12" t="s">
        <v>35</v>
      </c>
      <c r="AO20" s="12" t="s">
        <v>35</v>
      </c>
      <c r="AP20" s="12" t="s">
        <v>35</v>
      </c>
      <c r="AQ20" s="12" t="s">
        <v>35</v>
      </c>
      <c r="AR20" s="12" t="s">
        <v>35</v>
      </c>
      <c r="AS20" s="12" t="s">
        <v>35</v>
      </c>
      <c r="AT20" s="13" t="s">
        <v>35</v>
      </c>
      <c r="AU20" s="14" t="s">
        <v>35</v>
      </c>
      <c r="AV20" s="9"/>
      <c r="AW20" s="8" t="s">
        <v>35</v>
      </c>
      <c r="AX20" s="8" t="s">
        <v>35</v>
      </c>
      <c r="AY20" s="8" t="s">
        <v>35</v>
      </c>
      <c r="AZ20" s="8" t="s">
        <v>35</v>
      </c>
      <c r="BA20" s="8" t="s">
        <v>35</v>
      </c>
      <c r="BB20" s="8"/>
      <c r="BC20" s="15">
        <v>41457.400133076866</v>
      </c>
      <c r="BD20" s="15"/>
      <c r="BE20" s="15">
        <v>41457.40225422036</v>
      </c>
    </row>
    <row r="21" spans="1:57" x14ac:dyDescent="0.25">
      <c r="A21" s="7">
        <v>6.3508969041832525E+17</v>
      </c>
      <c r="B21" s="8" t="s">
        <v>70</v>
      </c>
      <c r="C21" s="8" t="s">
        <v>66</v>
      </c>
      <c r="D21" s="8">
        <v>0.46153846153846151</v>
      </c>
      <c r="E21" s="9" t="s">
        <v>107</v>
      </c>
      <c r="F21" s="8">
        <v>1</v>
      </c>
      <c r="G21" s="8">
        <v>0</v>
      </c>
      <c r="H21" s="10">
        <v>3.2307692307692304</v>
      </c>
      <c r="I21" s="10">
        <v>4.615384615384615</v>
      </c>
      <c r="J21" s="10">
        <v>3.6923076923076921</v>
      </c>
      <c r="K21" s="10">
        <v>2.3076923076923075</v>
      </c>
      <c r="L21" s="10">
        <v>1.846153846153846</v>
      </c>
      <c r="M21" s="10">
        <v>3.2307692307692304</v>
      </c>
      <c r="N21" s="10">
        <v>4.1538461538461533</v>
      </c>
      <c r="O21" s="11">
        <v>23.076923076923077</v>
      </c>
      <c r="P21" s="12" t="s">
        <v>35</v>
      </c>
      <c r="Q21" s="12">
        <v>3.6923076923076921</v>
      </c>
      <c r="R21" s="12" t="s">
        <v>35</v>
      </c>
      <c r="S21" s="12" t="s">
        <v>35</v>
      </c>
      <c r="T21" s="12" t="s">
        <v>35</v>
      </c>
      <c r="U21" s="12" t="s">
        <v>35</v>
      </c>
      <c r="V21" s="12" t="s">
        <v>35</v>
      </c>
      <c r="W21" s="12">
        <v>2.7692307692307692</v>
      </c>
      <c r="X21" s="12" t="s">
        <v>35</v>
      </c>
      <c r="Y21" s="12" t="s">
        <v>35</v>
      </c>
      <c r="Z21" s="12" t="s">
        <v>35</v>
      </c>
      <c r="AA21" s="12" t="s">
        <v>35</v>
      </c>
      <c r="AB21" s="12" t="s">
        <v>35</v>
      </c>
      <c r="AC21" s="12" t="s">
        <v>35</v>
      </c>
      <c r="AD21" s="12" t="s">
        <v>35</v>
      </c>
      <c r="AE21" s="12" t="s">
        <v>35</v>
      </c>
      <c r="AF21" s="12" t="s">
        <v>35</v>
      </c>
      <c r="AG21" s="12" t="s">
        <v>35</v>
      </c>
      <c r="AH21" s="12" t="s">
        <v>35</v>
      </c>
      <c r="AI21" s="12" t="s">
        <v>35</v>
      </c>
      <c r="AJ21" s="12" t="s">
        <v>35</v>
      </c>
      <c r="AK21" s="12" t="s">
        <v>35</v>
      </c>
      <c r="AL21" s="12" t="s">
        <v>35</v>
      </c>
      <c r="AM21" s="12" t="s">
        <v>35</v>
      </c>
      <c r="AN21" s="12" t="s">
        <v>35</v>
      </c>
      <c r="AO21" s="12" t="s">
        <v>35</v>
      </c>
      <c r="AP21" s="12" t="s">
        <v>35</v>
      </c>
      <c r="AQ21" s="12" t="s">
        <v>35</v>
      </c>
      <c r="AR21" s="12" t="s">
        <v>35</v>
      </c>
      <c r="AS21" s="12" t="s">
        <v>35</v>
      </c>
      <c r="AT21" s="13" t="s">
        <v>35</v>
      </c>
      <c r="AU21" s="14" t="s">
        <v>35</v>
      </c>
      <c r="AV21" s="9"/>
      <c r="AW21" s="8" t="s">
        <v>35</v>
      </c>
      <c r="AX21" s="8" t="s">
        <v>35</v>
      </c>
      <c r="AY21" s="8" t="s">
        <v>35</v>
      </c>
      <c r="AZ21" s="8" t="s">
        <v>35</v>
      </c>
      <c r="BA21" s="8" t="s">
        <v>35</v>
      </c>
      <c r="BB21" s="8"/>
      <c r="BC21" s="15">
        <v>41464.345391580107</v>
      </c>
      <c r="BD21" s="15"/>
      <c r="BE21" s="15">
        <v>41464.353066539734</v>
      </c>
    </row>
    <row r="22" spans="1:57" x14ac:dyDescent="0.25">
      <c r="A22" s="7">
        <v>6.3508990686931238E+17</v>
      </c>
      <c r="B22" s="8" t="s">
        <v>81</v>
      </c>
      <c r="C22" s="8" t="s">
        <v>66</v>
      </c>
      <c r="D22" s="8">
        <v>0.46153846153846151</v>
      </c>
      <c r="E22" s="9" t="s">
        <v>107</v>
      </c>
      <c r="F22" s="8">
        <v>1</v>
      </c>
      <c r="G22" s="8">
        <v>0</v>
      </c>
      <c r="H22" s="10">
        <v>1.846153846153846</v>
      </c>
      <c r="I22" s="10">
        <v>2.7692307692307692</v>
      </c>
      <c r="J22" s="10">
        <v>3.6923076923076921</v>
      </c>
      <c r="K22" s="10">
        <v>1.3846153846153846</v>
      </c>
      <c r="L22" s="10">
        <v>1.3846153846153846</v>
      </c>
      <c r="M22" s="10">
        <v>2.3076923076923075</v>
      </c>
      <c r="N22" s="10">
        <v>3.6923076923076921</v>
      </c>
      <c r="O22" s="11">
        <v>17.076923076923077</v>
      </c>
      <c r="P22" s="12">
        <v>0.92307692307692302</v>
      </c>
      <c r="Q22" s="12">
        <v>1.846153846153846</v>
      </c>
      <c r="R22" s="12">
        <v>2.3076923076923075</v>
      </c>
      <c r="S22" s="12">
        <v>1.3846153846153846</v>
      </c>
      <c r="T22" s="12">
        <v>0.92307692307692302</v>
      </c>
      <c r="U22" s="12">
        <v>1.3846153846153846</v>
      </c>
      <c r="V22" s="12">
        <v>1.846153846153846</v>
      </c>
      <c r="W22" s="12">
        <v>1.3846153846153846</v>
      </c>
      <c r="X22" s="12">
        <v>0.92307692307692302</v>
      </c>
      <c r="Y22" s="12">
        <v>0.46153846153846151</v>
      </c>
      <c r="Z22" s="12">
        <v>0.92307692307692302</v>
      </c>
      <c r="AA22" s="12">
        <v>0.46153846153846151</v>
      </c>
      <c r="AB22" s="12">
        <v>2.3076923076923075</v>
      </c>
      <c r="AC22" s="12">
        <v>0.92307692307692302</v>
      </c>
      <c r="AD22" s="12">
        <v>2.3076923076923075</v>
      </c>
      <c r="AE22" s="12">
        <v>1.846153846153846</v>
      </c>
      <c r="AF22" s="12">
        <v>2.3076923076923075</v>
      </c>
      <c r="AG22" s="12">
        <v>0.92307692307692302</v>
      </c>
      <c r="AH22" s="12">
        <v>2.7692307692307692</v>
      </c>
      <c r="AI22" s="12">
        <v>0.46153846153846151</v>
      </c>
      <c r="AJ22" s="12">
        <v>0.46153846153846151</v>
      </c>
      <c r="AK22" s="12">
        <v>0.92307692307692302</v>
      </c>
      <c r="AL22" s="12">
        <v>0.92307692307692302</v>
      </c>
      <c r="AM22" s="12">
        <v>1.846153846153846</v>
      </c>
      <c r="AN22" s="12">
        <v>2.7692307692307692</v>
      </c>
      <c r="AO22" s="12">
        <v>2.7692307692307692</v>
      </c>
      <c r="AP22" s="12">
        <v>2.3076923076923075</v>
      </c>
      <c r="AQ22" s="12">
        <v>0.92307692307692302</v>
      </c>
      <c r="AR22" s="12">
        <v>2.3076923076923075</v>
      </c>
      <c r="AS22" s="12">
        <v>2.3076923076923075</v>
      </c>
      <c r="AT22" s="13" t="s">
        <v>35</v>
      </c>
      <c r="AU22" s="14" t="s">
        <v>35</v>
      </c>
      <c r="AV22" s="9"/>
      <c r="AW22" s="8" t="s">
        <v>35</v>
      </c>
      <c r="AX22" s="8" t="s">
        <v>35</v>
      </c>
      <c r="AY22" s="8" t="s">
        <v>35</v>
      </c>
      <c r="AZ22" s="8" t="s">
        <v>35</v>
      </c>
      <c r="BA22" s="8" t="s">
        <v>35</v>
      </c>
      <c r="BB22" s="8"/>
      <c r="BC22" s="15">
        <v>41464.595913556062</v>
      </c>
      <c r="BD22" s="15"/>
      <c r="BE22" s="15">
        <v>41464.605687743329</v>
      </c>
    </row>
    <row r="23" spans="1:57" x14ac:dyDescent="0.25">
      <c r="A23" s="7">
        <v>6.3509008191833178E+17</v>
      </c>
      <c r="B23" s="8" t="s">
        <v>70</v>
      </c>
      <c r="C23" s="8" t="s">
        <v>66</v>
      </c>
      <c r="D23" s="8">
        <v>0.46153846153846151</v>
      </c>
      <c r="E23" s="9" t="s">
        <v>107</v>
      </c>
      <c r="F23" s="8">
        <v>1</v>
      </c>
      <c r="G23" s="8">
        <v>0</v>
      </c>
      <c r="H23" s="10">
        <v>1.846153846153846</v>
      </c>
      <c r="I23" s="10">
        <v>3.6923076923076921</v>
      </c>
      <c r="J23" s="10">
        <v>2.3076923076923075</v>
      </c>
      <c r="K23" s="10">
        <v>2.7692307692307692</v>
      </c>
      <c r="L23" s="10">
        <v>1.3846153846153846</v>
      </c>
      <c r="M23" s="10">
        <v>2.7692307692307692</v>
      </c>
      <c r="N23" s="10">
        <v>2.7692307692307692</v>
      </c>
      <c r="O23" s="11">
        <v>17.538461538461537</v>
      </c>
      <c r="P23" s="12" t="s">
        <v>35</v>
      </c>
      <c r="Q23" s="12">
        <v>2.3076923076923075</v>
      </c>
      <c r="R23" s="12" t="s">
        <v>35</v>
      </c>
      <c r="S23" s="12" t="s">
        <v>35</v>
      </c>
      <c r="T23" s="12" t="s">
        <v>35</v>
      </c>
      <c r="U23" s="12" t="s">
        <v>35</v>
      </c>
      <c r="V23" s="12" t="s">
        <v>35</v>
      </c>
      <c r="W23" s="12" t="s">
        <v>35</v>
      </c>
      <c r="X23" s="12" t="s">
        <v>35</v>
      </c>
      <c r="Y23" s="12" t="s">
        <v>35</v>
      </c>
      <c r="Z23" s="12" t="s">
        <v>35</v>
      </c>
      <c r="AA23" s="12">
        <v>2.7692307692307692</v>
      </c>
      <c r="AB23" s="12">
        <v>3.2307692307692304</v>
      </c>
      <c r="AC23" s="12" t="s">
        <v>35</v>
      </c>
      <c r="AD23" s="12" t="s">
        <v>35</v>
      </c>
      <c r="AE23" s="12" t="s">
        <v>35</v>
      </c>
      <c r="AF23" s="12" t="s">
        <v>35</v>
      </c>
      <c r="AG23" s="12" t="s">
        <v>35</v>
      </c>
      <c r="AH23" s="12" t="s">
        <v>35</v>
      </c>
      <c r="AI23" s="12" t="s">
        <v>35</v>
      </c>
      <c r="AJ23" s="12" t="s">
        <v>35</v>
      </c>
      <c r="AK23" s="12" t="s">
        <v>35</v>
      </c>
      <c r="AL23" s="12" t="s">
        <v>35</v>
      </c>
      <c r="AM23" s="12" t="s">
        <v>35</v>
      </c>
      <c r="AN23" s="12" t="s">
        <v>35</v>
      </c>
      <c r="AO23" s="12">
        <v>3.2307692307692304</v>
      </c>
      <c r="AP23" s="12" t="s">
        <v>35</v>
      </c>
      <c r="AQ23" s="12" t="s">
        <v>35</v>
      </c>
      <c r="AR23" s="12" t="s">
        <v>35</v>
      </c>
      <c r="AS23" s="12" t="s">
        <v>35</v>
      </c>
      <c r="AT23" s="13">
        <v>0.45673076923076927</v>
      </c>
      <c r="AU23" s="14">
        <v>0.21079881656804733</v>
      </c>
      <c r="AV23" s="9" t="s">
        <v>127</v>
      </c>
      <c r="AW23" s="8" t="s">
        <v>53</v>
      </c>
      <c r="AX23" s="8" t="s">
        <v>39</v>
      </c>
      <c r="AY23" s="8" t="s">
        <v>54</v>
      </c>
      <c r="AZ23" s="8" t="s">
        <v>44</v>
      </c>
      <c r="BA23" s="8" t="s">
        <v>33</v>
      </c>
      <c r="BB23" s="8" t="s">
        <v>128</v>
      </c>
      <c r="BC23" s="15">
        <v>41464.798516587762</v>
      </c>
      <c r="BD23" s="15">
        <v>41464.80720372338</v>
      </c>
      <c r="BE23" s="15">
        <v>41464.807203361699</v>
      </c>
    </row>
    <row r="24" spans="1:57" x14ac:dyDescent="0.25">
      <c r="A24" s="7">
        <v>6.3509066643221248E+17</v>
      </c>
      <c r="B24" s="8" t="s">
        <v>67</v>
      </c>
      <c r="C24" s="8" t="s">
        <v>66</v>
      </c>
      <c r="D24" s="8">
        <v>0.46153846153846151</v>
      </c>
      <c r="E24" s="9" t="s">
        <v>107</v>
      </c>
      <c r="F24" s="8">
        <v>1</v>
      </c>
      <c r="G24" s="8">
        <v>0</v>
      </c>
      <c r="H24" s="10">
        <v>2.7692307692307692</v>
      </c>
      <c r="I24" s="10">
        <v>4.1538461538461533</v>
      </c>
      <c r="J24" s="10">
        <v>1.846153846153846</v>
      </c>
      <c r="K24" s="10">
        <v>2.3076923076923075</v>
      </c>
      <c r="L24" s="10">
        <v>3.2307692307692304</v>
      </c>
      <c r="M24" s="10">
        <v>3.2307692307692304</v>
      </c>
      <c r="N24" s="10">
        <v>2.7692307692307692</v>
      </c>
      <c r="O24" s="11">
        <v>20.307692307692307</v>
      </c>
      <c r="P24" s="12" t="s">
        <v>35</v>
      </c>
      <c r="Q24" s="12" t="s">
        <v>35</v>
      </c>
      <c r="R24" s="12" t="s">
        <v>35</v>
      </c>
      <c r="S24" s="12" t="s">
        <v>35</v>
      </c>
      <c r="T24" s="12" t="s">
        <v>35</v>
      </c>
      <c r="U24" s="12" t="s">
        <v>35</v>
      </c>
      <c r="V24" s="12" t="s">
        <v>35</v>
      </c>
      <c r="W24" s="12" t="s">
        <v>35</v>
      </c>
      <c r="X24" s="12" t="s">
        <v>35</v>
      </c>
      <c r="Y24" s="12" t="s">
        <v>35</v>
      </c>
      <c r="Z24" s="12" t="s">
        <v>35</v>
      </c>
      <c r="AA24" s="12">
        <v>3.6923076923076921</v>
      </c>
      <c r="AB24" s="12" t="s">
        <v>35</v>
      </c>
      <c r="AC24" s="12" t="s">
        <v>35</v>
      </c>
      <c r="AD24" s="12" t="s">
        <v>35</v>
      </c>
      <c r="AE24" s="12" t="s">
        <v>35</v>
      </c>
      <c r="AF24" s="12" t="s">
        <v>35</v>
      </c>
      <c r="AG24" s="12" t="s">
        <v>35</v>
      </c>
      <c r="AH24" s="12" t="s">
        <v>35</v>
      </c>
      <c r="AI24" s="12" t="s">
        <v>35</v>
      </c>
      <c r="AJ24" s="12" t="s">
        <v>35</v>
      </c>
      <c r="AK24" s="12" t="s">
        <v>35</v>
      </c>
      <c r="AL24" s="12" t="s">
        <v>35</v>
      </c>
      <c r="AM24" s="12" t="s">
        <v>35</v>
      </c>
      <c r="AN24" s="12" t="s">
        <v>35</v>
      </c>
      <c r="AO24" s="12" t="s">
        <v>35</v>
      </c>
      <c r="AP24" s="12" t="s">
        <v>35</v>
      </c>
      <c r="AQ24" s="12" t="s">
        <v>35</v>
      </c>
      <c r="AR24" s="12" t="s">
        <v>35</v>
      </c>
      <c r="AS24" s="12" t="s">
        <v>35</v>
      </c>
      <c r="AT24" s="13" t="s">
        <v>35</v>
      </c>
      <c r="AU24" s="14" t="s">
        <v>35</v>
      </c>
      <c r="AV24" s="9"/>
      <c r="AW24" s="8" t="s">
        <v>35</v>
      </c>
      <c r="AX24" s="8" t="s">
        <v>35</v>
      </c>
      <c r="AY24" s="8" t="s">
        <v>35</v>
      </c>
      <c r="AZ24" s="8" t="s">
        <v>35</v>
      </c>
      <c r="BA24" s="8" t="s">
        <v>35</v>
      </c>
      <c r="BB24" s="8"/>
      <c r="BC24" s="15">
        <v>41465.475037282995</v>
      </c>
      <c r="BD24" s="15"/>
      <c r="BE24" s="15">
        <v>41465.488165912691</v>
      </c>
    </row>
    <row r="25" spans="1:57" x14ac:dyDescent="0.25">
      <c r="A25" s="7">
        <v>6.350836960433687E+17</v>
      </c>
      <c r="B25" s="8" t="s">
        <v>67</v>
      </c>
      <c r="C25" s="8" t="s">
        <v>66</v>
      </c>
      <c r="D25" s="8">
        <v>0.46153846153846151</v>
      </c>
      <c r="E25" s="9" t="s">
        <v>160</v>
      </c>
      <c r="F25" s="8">
        <v>1</v>
      </c>
      <c r="G25" s="8">
        <v>0</v>
      </c>
      <c r="H25" s="10">
        <v>2.3076923076923075</v>
      </c>
      <c r="I25" s="10">
        <v>3.2307692307692304</v>
      </c>
      <c r="J25" s="10">
        <v>1.3846153846153846</v>
      </c>
      <c r="K25" s="10">
        <v>0.92307692307692302</v>
      </c>
      <c r="L25" s="10">
        <v>2.3076923076923075</v>
      </c>
      <c r="M25" s="10">
        <v>3.2307692307692304</v>
      </c>
      <c r="N25" s="10">
        <v>0.46153846153846151</v>
      </c>
      <c r="O25" s="11">
        <v>13.846153846153845</v>
      </c>
      <c r="P25" s="12" t="s">
        <v>35</v>
      </c>
      <c r="Q25" s="12" t="s">
        <v>35</v>
      </c>
      <c r="R25" s="12" t="s">
        <v>35</v>
      </c>
      <c r="S25" s="12" t="s">
        <v>35</v>
      </c>
      <c r="T25" s="12" t="s">
        <v>35</v>
      </c>
      <c r="U25" s="12" t="s">
        <v>35</v>
      </c>
      <c r="V25" s="12" t="s">
        <v>35</v>
      </c>
      <c r="W25" s="12" t="s">
        <v>35</v>
      </c>
      <c r="X25" s="12" t="s">
        <v>35</v>
      </c>
      <c r="Y25" s="12" t="s">
        <v>35</v>
      </c>
      <c r="Z25" s="12" t="s">
        <v>35</v>
      </c>
      <c r="AA25" s="12" t="s">
        <v>35</v>
      </c>
      <c r="AB25" s="12" t="s">
        <v>35</v>
      </c>
      <c r="AC25" s="12" t="s">
        <v>35</v>
      </c>
      <c r="AD25" s="12" t="s">
        <v>35</v>
      </c>
      <c r="AE25" s="12" t="s">
        <v>35</v>
      </c>
      <c r="AF25" s="12" t="s">
        <v>35</v>
      </c>
      <c r="AG25" s="12" t="s">
        <v>35</v>
      </c>
      <c r="AH25" s="12" t="s">
        <v>35</v>
      </c>
      <c r="AI25" s="12" t="s">
        <v>35</v>
      </c>
      <c r="AJ25" s="12" t="s">
        <v>35</v>
      </c>
      <c r="AK25" s="12" t="s">
        <v>35</v>
      </c>
      <c r="AL25" s="12" t="s">
        <v>35</v>
      </c>
      <c r="AM25" s="12" t="s">
        <v>35</v>
      </c>
      <c r="AN25" s="12" t="s">
        <v>35</v>
      </c>
      <c r="AO25" s="12" t="s">
        <v>35</v>
      </c>
      <c r="AP25" s="12" t="s">
        <v>35</v>
      </c>
      <c r="AQ25" s="12" t="s">
        <v>35</v>
      </c>
      <c r="AR25" s="12" t="s">
        <v>35</v>
      </c>
      <c r="AS25" s="12" t="s">
        <v>35</v>
      </c>
      <c r="AT25" s="13" t="s">
        <v>35</v>
      </c>
      <c r="AU25" s="14" t="s">
        <v>35</v>
      </c>
      <c r="AV25" s="9"/>
      <c r="AW25" s="8" t="s">
        <v>35</v>
      </c>
      <c r="AX25" s="8" t="s">
        <v>35</v>
      </c>
      <c r="AY25" s="8" t="s">
        <v>35</v>
      </c>
      <c r="AZ25" s="8" t="s">
        <v>35</v>
      </c>
      <c r="BA25" s="8" t="s">
        <v>35</v>
      </c>
      <c r="BB25" s="8"/>
      <c r="BC25" s="15">
        <v>41457.40745760264</v>
      </c>
      <c r="BD25" s="15"/>
      <c r="BE25" s="15">
        <v>41457.408169041948</v>
      </c>
    </row>
    <row r="26" spans="1:57" x14ac:dyDescent="0.25">
      <c r="A26" s="7">
        <v>6.3507939419042637E+17</v>
      </c>
      <c r="B26" s="8" t="s">
        <v>70</v>
      </c>
      <c r="C26" s="8" t="s">
        <v>66</v>
      </c>
      <c r="D26" s="8">
        <v>0.46153846153846151</v>
      </c>
      <c r="E26" s="9" t="s">
        <v>166</v>
      </c>
      <c r="F26" s="8">
        <v>0</v>
      </c>
      <c r="G26" s="8">
        <v>1</v>
      </c>
      <c r="H26" s="10" t="s">
        <v>35</v>
      </c>
      <c r="I26" s="10" t="s">
        <v>35</v>
      </c>
      <c r="J26" s="10" t="s">
        <v>35</v>
      </c>
      <c r="K26" s="10" t="s">
        <v>35</v>
      </c>
      <c r="L26" s="10" t="s">
        <v>35</v>
      </c>
      <c r="M26" s="10" t="s">
        <v>35</v>
      </c>
      <c r="N26" s="10" t="s">
        <v>35</v>
      </c>
      <c r="O26" s="11">
        <v>0</v>
      </c>
      <c r="P26" s="12" t="s">
        <v>35</v>
      </c>
      <c r="Q26" s="12" t="s">
        <v>35</v>
      </c>
      <c r="R26" s="12" t="s">
        <v>35</v>
      </c>
      <c r="S26" s="12" t="s">
        <v>35</v>
      </c>
      <c r="T26" s="12" t="s">
        <v>35</v>
      </c>
      <c r="U26" s="12" t="s">
        <v>35</v>
      </c>
      <c r="V26" s="12" t="s">
        <v>35</v>
      </c>
      <c r="W26" s="12" t="s">
        <v>35</v>
      </c>
      <c r="X26" s="12" t="s">
        <v>35</v>
      </c>
      <c r="Y26" s="12" t="s">
        <v>35</v>
      </c>
      <c r="Z26" s="12" t="s">
        <v>35</v>
      </c>
      <c r="AA26" s="12" t="s">
        <v>35</v>
      </c>
      <c r="AB26" s="12" t="s">
        <v>35</v>
      </c>
      <c r="AC26" s="12" t="s">
        <v>35</v>
      </c>
      <c r="AD26" s="12" t="s">
        <v>35</v>
      </c>
      <c r="AE26" s="12" t="s">
        <v>35</v>
      </c>
      <c r="AF26" s="12" t="s">
        <v>35</v>
      </c>
      <c r="AG26" s="12" t="s">
        <v>35</v>
      </c>
      <c r="AH26" s="12" t="s">
        <v>35</v>
      </c>
      <c r="AI26" s="12" t="s">
        <v>35</v>
      </c>
      <c r="AJ26" s="12" t="s">
        <v>35</v>
      </c>
      <c r="AK26" s="12" t="s">
        <v>35</v>
      </c>
      <c r="AL26" s="12" t="s">
        <v>35</v>
      </c>
      <c r="AM26" s="12" t="s">
        <v>35</v>
      </c>
      <c r="AN26" s="12" t="s">
        <v>35</v>
      </c>
      <c r="AO26" s="12" t="s">
        <v>35</v>
      </c>
      <c r="AP26" s="12" t="s">
        <v>35</v>
      </c>
      <c r="AQ26" s="12" t="s">
        <v>35</v>
      </c>
      <c r="AR26" s="12" t="s">
        <v>35</v>
      </c>
      <c r="AS26" s="12" t="s">
        <v>35</v>
      </c>
      <c r="AT26" s="13" t="s">
        <v>35</v>
      </c>
      <c r="AU26" s="14" t="s">
        <v>35</v>
      </c>
      <c r="AV26" s="9"/>
      <c r="AW26" s="8" t="s">
        <v>35</v>
      </c>
      <c r="AX26" s="8" t="s">
        <v>35</v>
      </c>
      <c r="AY26" s="8" t="s">
        <v>35</v>
      </c>
      <c r="AZ26" s="8" t="s">
        <v>35</v>
      </c>
      <c r="BA26" s="8" t="s">
        <v>35</v>
      </c>
      <c r="BB26" s="8"/>
      <c r="BC26" s="15">
        <v>41452.428461141666</v>
      </c>
      <c r="BD26" s="15"/>
      <c r="BE26" s="15">
        <v>41452.430866213479</v>
      </c>
    </row>
    <row r="27" spans="1:57" x14ac:dyDescent="0.25">
      <c r="A27" s="7">
        <v>6.3508367652208742E+17</v>
      </c>
      <c r="B27" s="8" t="s">
        <v>70</v>
      </c>
      <c r="C27" s="8" t="s">
        <v>66</v>
      </c>
      <c r="D27" s="8">
        <v>0.46153846153846151</v>
      </c>
      <c r="E27" s="9" t="s">
        <v>166</v>
      </c>
      <c r="F27" s="8">
        <v>0</v>
      </c>
      <c r="G27" s="8">
        <v>1</v>
      </c>
      <c r="H27" s="10" t="s">
        <v>35</v>
      </c>
      <c r="I27" s="10" t="s">
        <v>35</v>
      </c>
      <c r="J27" s="10" t="s">
        <v>35</v>
      </c>
      <c r="K27" s="10" t="s">
        <v>35</v>
      </c>
      <c r="L27" s="10" t="s">
        <v>35</v>
      </c>
      <c r="M27" s="10" t="s">
        <v>35</v>
      </c>
      <c r="N27" s="10" t="s">
        <v>35</v>
      </c>
      <c r="O27" s="11">
        <v>0</v>
      </c>
      <c r="P27" s="12" t="s">
        <v>35</v>
      </c>
      <c r="Q27" s="12" t="s">
        <v>35</v>
      </c>
      <c r="R27" s="12" t="s">
        <v>35</v>
      </c>
      <c r="S27" s="12" t="s">
        <v>35</v>
      </c>
      <c r="T27" s="12" t="s">
        <v>35</v>
      </c>
      <c r="U27" s="12" t="s">
        <v>35</v>
      </c>
      <c r="V27" s="12" t="s">
        <v>35</v>
      </c>
      <c r="W27" s="12" t="s">
        <v>35</v>
      </c>
      <c r="X27" s="12" t="s">
        <v>35</v>
      </c>
      <c r="Y27" s="12" t="s">
        <v>35</v>
      </c>
      <c r="Z27" s="12" t="s">
        <v>35</v>
      </c>
      <c r="AA27" s="12" t="s">
        <v>35</v>
      </c>
      <c r="AB27" s="12" t="s">
        <v>35</v>
      </c>
      <c r="AC27" s="12" t="s">
        <v>35</v>
      </c>
      <c r="AD27" s="12" t="s">
        <v>35</v>
      </c>
      <c r="AE27" s="12" t="s">
        <v>35</v>
      </c>
      <c r="AF27" s="12" t="s">
        <v>35</v>
      </c>
      <c r="AG27" s="12" t="s">
        <v>35</v>
      </c>
      <c r="AH27" s="12" t="s">
        <v>35</v>
      </c>
      <c r="AI27" s="12" t="s">
        <v>35</v>
      </c>
      <c r="AJ27" s="12" t="s">
        <v>35</v>
      </c>
      <c r="AK27" s="12" t="s">
        <v>35</v>
      </c>
      <c r="AL27" s="12" t="s">
        <v>35</v>
      </c>
      <c r="AM27" s="12" t="s">
        <v>35</v>
      </c>
      <c r="AN27" s="12" t="s">
        <v>35</v>
      </c>
      <c r="AO27" s="12" t="s">
        <v>35</v>
      </c>
      <c r="AP27" s="12" t="s">
        <v>35</v>
      </c>
      <c r="AQ27" s="12" t="s">
        <v>35</v>
      </c>
      <c r="AR27" s="12" t="s">
        <v>35</v>
      </c>
      <c r="AS27" s="12" t="s">
        <v>35</v>
      </c>
      <c r="AT27" s="13" t="s">
        <v>35</v>
      </c>
      <c r="AU27" s="14" t="s">
        <v>35</v>
      </c>
      <c r="AV27" s="9"/>
      <c r="AW27" s="8" t="s">
        <v>35</v>
      </c>
      <c r="AX27" s="8" t="s">
        <v>35</v>
      </c>
      <c r="AY27" s="8" t="s">
        <v>35</v>
      </c>
      <c r="AZ27" s="8" t="s">
        <v>35</v>
      </c>
      <c r="BA27" s="8" t="s">
        <v>35</v>
      </c>
      <c r="BB27" s="8"/>
      <c r="BC27" s="15">
        <v>41457.384863527048</v>
      </c>
      <c r="BD27" s="15"/>
      <c r="BE27" s="15">
        <v>41457.38571367351</v>
      </c>
    </row>
    <row r="28" spans="1:57" x14ac:dyDescent="0.25">
      <c r="A28" s="7">
        <v>6.3508368971497843E+17</v>
      </c>
      <c r="B28" s="8" t="s">
        <v>79</v>
      </c>
      <c r="C28" s="8" t="s">
        <v>66</v>
      </c>
      <c r="D28" s="8">
        <v>0.46153846153846151</v>
      </c>
      <c r="E28" s="9" t="s">
        <v>166</v>
      </c>
      <c r="F28" s="8">
        <v>0</v>
      </c>
      <c r="G28" s="8">
        <v>1</v>
      </c>
      <c r="H28" s="10" t="s">
        <v>35</v>
      </c>
      <c r="I28" s="10" t="s">
        <v>35</v>
      </c>
      <c r="J28" s="10" t="s">
        <v>35</v>
      </c>
      <c r="K28" s="10" t="s">
        <v>35</v>
      </c>
      <c r="L28" s="10" t="s">
        <v>35</v>
      </c>
      <c r="M28" s="10" t="s">
        <v>35</v>
      </c>
      <c r="N28" s="10" t="s">
        <v>35</v>
      </c>
      <c r="O28" s="11">
        <v>0</v>
      </c>
      <c r="P28" s="12" t="s">
        <v>35</v>
      </c>
      <c r="Q28" s="12" t="s">
        <v>35</v>
      </c>
      <c r="R28" s="12" t="s">
        <v>35</v>
      </c>
      <c r="S28" s="12" t="s">
        <v>35</v>
      </c>
      <c r="T28" s="12" t="s">
        <v>35</v>
      </c>
      <c r="U28" s="12" t="s">
        <v>35</v>
      </c>
      <c r="V28" s="12" t="s">
        <v>35</v>
      </c>
      <c r="W28" s="12" t="s">
        <v>35</v>
      </c>
      <c r="X28" s="12" t="s">
        <v>35</v>
      </c>
      <c r="Y28" s="12" t="s">
        <v>35</v>
      </c>
      <c r="Z28" s="12" t="s">
        <v>35</v>
      </c>
      <c r="AA28" s="12" t="s">
        <v>35</v>
      </c>
      <c r="AB28" s="12" t="s">
        <v>35</v>
      </c>
      <c r="AC28" s="12" t="s">
        <v>35</v>
      </c>
      <c r="AD28" s="12" t="s">
        <v>35</v>
      </c>
      <c r="AE28" s="12" t="s">
        <v>35</v>
      </c>
      <c r="AF28" s="12" t="s">
        <v>35</v>
      </c>
      <c r="AG28" s="12" t="s">
        <v>35</v>
      </c>
      <c r="AH28" s="12" t="s">
        <v>35</v>
      </c>
      <c r="AI28" s="12" t="s">
        <v>35</v>
      </c>
      <c r="AJ28" s="12" t="s">
        <v>35</v>
      </c>
      <c r="AK28" s="12" t="s">
        <v>35</v>
      </c>
      <c r="AL28" s="12" t="s">
        <v>35</v>
      </c>
      <c r="AM28" s="12" t="s">
        <v>35</v>
      </c>
      <c r="AN28" s="12" t="s">
        <v>35</v>
      </c>
      <c r="AO28" s="12" t="s">
        <v>35</v>
      </c>
      <c r="AP28" s="12" t="s">
        <v>35</v>
      </c>
      <c r="AQ28" s="12" t="s">
        <v>35</v>
      </c>
      <c r="AR28" s="12" t="s">
        <v>35</v>
      </c>
      <c r="AS28" s="12" t="s">
        <v>35</v>
      </c>
      <c r="AT28" s="13" t="s">
        <v>35</v>
      </c>
      <c r="AU28" s="14" t="s">
        <v>35</v>
      </c>
      <c r="AV28" s="9"/>
      <c r="AW28" s="8" t="s">
        <v>35</v>
      </c>
      <c r="AX28" s="8" t="s">
        <v>35</v>
      </c>
      <c r="AY28" s="8" t="s">
        <v>35</v>
      </c>
      <c r="AZ28" s="8" t="s">
        <v>35</v>
      </c>
      <c r="BA28" s="8" t="s">
        <v>35</v>
      </c>
      <c r="BB28" s="8"/>
      <c r="BC28" s="15">
        <v>41457.400133076866</v>
      </c>
      <c r="BD28" s="15"/>
      <c r="BE28" s="15">
        <v>41457.40225422036</v>
      </c>
    </row>
    <row r="29" spans="1:57" x14ac:dyDescent="0.25">
      <c r="A29" s="7">
        <v>6.350837441464983E+17</v>
      </c>
      <c r="B29" s="8" t="s">
        <v>67</v>
      </c>
      <c r="C29" s="8" t="s">
        <v>66</v>
      </c>
      <c r="D29" s="8">
        <v>0.46153846153846151</v>
      </c>
      <c r="E29" s="9" t="s">
        <v>166</v>
      </c>
      <c r="F29" s="8">
        <v>0</v>
      </c>
      <c r="G29" s="8">
        <v>1</v>
      </c>
      <c r="H29" s="10" t="s">
        <v>35</v>
      </c>
      <c r="I29" s="10" t="s">
        <v>35</v>
      </c>
      <c r="J29" s="10" t="s">
        <v>35</v>
      </c>
      <c r="K29" s="10" t="s">
        <v>35</v>
      </c>
      <c r="L29" s="10" t="s">
        <v>35</v>
      </c>
      <c r="M29" s="10" t="s">
        <v>35</v>
      </c>
      <c r="N29" s="10" t="s">
        <v>35</v>
      </c>
      <c r="O29" s="11">
        <v>0</v>
      </c>
      <c r="P29" s="12" t="s">
        <v>35</v>
      </c>
      <c r="Q29" s="12" t="s">
        <v>35</v>
      </c>
      <c r="R29" s="12" t="s">
        <v>35</v>
      </c>
      <c r="S29" s="12" t="s">
        <v>35</v>
      </c>
      <c r="T29" s="12" t="s">
        <v>35</v>
      </c>
      <c r="U29" s="12" t="s">
        <v>35</v>
      </c>
      <c r="V29" s="12" t="s">
        <v>35</v>
      </c>
      <c r="W29" s="12" t="s">
        <v>35</v>
      </c>
      <c r="X29" s="12" t="s">
        <v>35</v>
      </c>
      <c r="Y29" s="12" t="s">
        <v>35</v>
      </c>
      <c r="Z29" s="12" t="s">
        <v>35</v>
      </c>
      <c r="AA29" s="12" t="s">
        <v>35</v>
      </c>
      <c r="AB29" s="12" t="s">
        <v>35</v>
      </c>
      <c r="AC29" s="12" t="s">
        <v>35</v>
      </c>
      <c r="AD29" s="12" t="s">
        <v>35</v>
      </c>
      <c r="AE29" s="12" t="s">
        <v>35</v>
      </c>
      <c r="AF29" s="12" t="s">
        <v>35</v>
      </c>
      <c r="AG29" s="12" t="s">
        <v>35</v>
      </c>
      <c r="AH29" s="12" t="s">
        <v>35</v>
      </c>
      <c r="AI29" s="12" t="s">
        <v>35</v>
      </c>
      <c r="AJ29" s="12" t="s">
        <v>35</v>
      </c>
      <c r="AK29" s="12" t="s">
        <v>35</v>
      </c>
      <c r="AL29" s="12" t="s">
        <v>35</v>
      </c>
      <c r="AM29" s="12" t="s">
        <v>35</v>
      </c>
      <c r="AN29" s="12" t="s">
        <v>35</v>
      </c>
      <c r="AO29" s="12" t="s">
        <v>35</v>
      </c>
      <c r="AP29" s="12" t="s">
        <v>35</v>
      </c>
      <c r="AQ29" s="12" t="s">
        <v>35</v>
      </c>
      <c r="AR29" s="12" t="s">
        <v>35</v>
      </c>
      <c r="AS29" s="12" t="s">
        <v>35</v>
      </c>
      <c r="AT29" s="13" t="s">
        <v>35</v>
      </c>
      <c r="AU29" s="14" t="s">
        <v>35</v>
      </c>
      <c r="AV29" s="9"/>
      <c r="AW29" s="8" t="s">
        <v>35</v>
      </c>
      <c r="AX29" s="8" t="s">
        <v>35</v>
      </c>
      <c r="AY29" s="8" t="s">
        <v>35</v>
      </c>
      <c r="AZ29" s="8" t="s">
        <v>35</v>
      </c>
      <c r="BA29" s="8" t="s">
        <v>35</v>
      </c>
      <c r="BB29" s="8"/>
      <c r="BC29" s="15">
        <v>41457.463132521196</v>
      </c>
      <c r="BD29" s="15"/>
      <c r="BE29" s="15">
        <v>41457.46453369857</v>
      </c>
    </row>
    <row r="30" spans="1:57" x14ac:dyDescent="0.25">
      <c r="A30" s="7">
        <v>6.3508455474352768E+17</v>
      </c>
      <c r="B30" s="8" t="s">
        <v>70</v>
      </c>
      <c r="C30" s="8" t="s">
        <v>66</v>
      </c>
      <c r="D30" s="8">
        <v>0.46153846153846151</v>
      </c>
      <c r="E30" s="9" t="s">
        <v>166</v>
      </c>
      <c r="F30" s="8">
        <v>0</v>
      </c>
      <c r="G30" s="8">
        <v>1</v>
      </c>
      <c r="H30" s="10" t="s">
        <v>35</v>
      </c>
      <c r="I30" s="10" t="s">
        <v>35</v>
      </c>
      <c r="J30" s="10" t="s">
        <v>35</v>
      </c>
      <c r="K30" s="10" t="s">
        <v>35</v>
      </c>
      <c r="L30" s="10" t="s">
        <v>35</v>
      </c>
      <c r="M30" s="10" t="s">
        <v>35</v>
      </c>
      <c r="N30" s="10" t="s">
        <v>35</v>
      </c>
      <c r="O30" s="11">
        <v>0</v>
      </c>
      <c r="P30" s="12" t="s">
        <v>35</v>
      </c>
      <c r="Q30" s="12" t="s">
        <v>35</v>
      </c>
      <c r="R30" s="12" t="s">
        <v>35</v>
      </c>
      <c r="S30" s="12" t="s">
        <v>35</v>
      </c>
      <c r="T30" s="12" t="s">
        <v>35</v>
      </c>
      <c r="U30" s="12" t="s">
        <v>35</v>
      </c>
      <c r="V30" s="12" t="s">
        <v>35</v>
      </c>
      <c r="W30" s="12" t="s">
        <v>35</v>
      </c>
      <c r="X30" s="12" t="s">
        <v>35</v>
      </c>
      <c r="Y30" s="12" t="s">
        <v>35</v>
      </c>
      <c r="Z30" s="12" t="s">
        <v>35</v>
      </c>
      <c r="AA30" s="12" t="s">
        <v>35</v>
      </c>
      <c r="AB30" s="12" t="s">
        <v>35</v>
      </c>
      <c r="AC30" s="12" t="s">
        <v>35</v>
      </c>
      <c r="AD30" s="12" t="s">
        <v>35</v>
      </c>
      <c r="AE30" s="12" t="s">
        <v>35</v>
      </c>
      <c r="AF30" s="12" t="s">
        <v>35</v>
      </c>
      <c r="AG30" s="12" t="s">
        <v>35</v>
      </c>
      <c r="AH30" s="12" t="s">
        <v>35</v>
      </c>
      <c r="AI30" s="12" t="s">
        <v>35</v>
      </c>
      <c r="AJ30" s="12" t="s">
        <v>35</v>
      </c>
      <c r="AK30" s="12" t="s">
        <v>35</v>
      </c>
      <c r="AL30" s="12" t="s">
        <v>35</v>
      </c>
      <c r="AM30" s="12" t="s">
        <v>35</v>
      </c>
      <c r="AN30" s="12" t="s">
        <v>35</v>
      </c>
      <c r="AO30" s="12" t="s">
        <v>35</v>
      </c>
      <c r="AP30" s="12" t="s">
        <v>35</v>
      </c>
      <c r="AQ30" s="12" t="s">
        <v>35</v>
      </c>
      <c r="AR30" s="12" t="s">
        <v>35</v>
      </c>
      <c r="AS30" s="12" t="s">
        <v>35</v>
      </c>
      <c r="AT30" s="13" t="s">
        <v>35</v>
      </c>
      <c r="AU30" s="14" t="s">
        <v>35</v>
      </c>
      <c r="AV30" s="9"/>
      <c r="AW30" s="8" t="s">
        <v>35</v>
      </c>
      <c r="AX30" s="8" t="s">
        <v>35</v>
      </c>
      <c r="AY30" s="8" t="s">
        <v>35</v>
      </c>
      <c r="AZ30" s="8" t="s">
        <v>35</v>
      </c>
      <c r="BA30" s="8" t="s">
        <v>35</v>
      </c>
      <c r="BB30" s="8"/>
      <c r="BC30" s="15">
        <v>41458.401323527469</v>
      </c>
      <c r="BD30" s="15"/>
      <c r="BE30" s="15">
        <v>41458.403579401282</v>
      </c>
    </row>
    <row r="31" spans="1:57" x14ac:dyDescent="0.25">
      <c r="A31" s="7">
        <v>6.3508974823524134E+17</v>
      </c>
      <c r="B31" s="8" t="s">
        <v>67</v>
      </c>
      <c r="C31" s="8" t="s">
        <v>66</v>
      </c>
      <c r="D31" s="8">
        <v>0.46153846153846151</v>
      </c>
      <c r="E31" s="9" t="s">
        <v>166</v>
      </c>
      <c r="F31" s="8">
        <v>0</v>
      </c>
      <c r="G31" s="8">
        <v>1</v>
      </c>
      <c r="H31" s="10" t="s">
        <v>35</v>
      </c>
      <c r="I31" s="10" t="s">
        <v>35</v>
      </c>
      <c r="J31" s="10" t="s">
        <v>35</v>
      </c>
      <c r="K31" s="10" t="s">
        <v>35</v>
      </c>
      <c r="L31" s="10" t="s">
        <v>35</v>
      </c>
      <c r="M31" s="10" t="s">
        <v>35</v>
      </c>
      <c r="N31" s="10" t="s">
        <v>35</v>
      </c>
      <c r="O31" s="11">
        <v>0</v>
      </c>
      <c r="P31" s="12" t="s">
        <v>35</v>
      </c>
      <c r="Q31" s="12" t="s">
        <v>35</v>
      </c>
      <c r="R31" s="12" t="s">
        <v>35</v>
      </c>
      <c r="S31" s="12" t="s">
        <v>35</v>
      </c>
      <c r="T31" s="12" t="s">
        <v>35</v>
      </c>
      <c r="U31" s="12" t="s">
        <v>35</v>
      </c>
      <c r="V31" s="12" t="s">
        <v>35</v>
      </c>
      <c r="W31" s="12" t="s">
        <v>35</v>
      </c>
      <c r="X31" s="12" t="s">
        <v>35</v>
      </c>
      <c r="Y31" s="12" t="s">
        <v>35</v>
      </c>
      <c r="Z31" s="12" t="s">
        <v>35</v>
      </c>
      <c r="AA31" s="12" t="s">
        <v>35</v>
      </c>
      <c r="AB31" s="12" t="s">
        <v>35</v>
      </c>
      <c r="AC31" s="12" t="s">
        <v>35</v>
      </c>
      <c r="AD31" s="12" t="s">
        <v>35</v>
      </c>
      <c r="AE31" s="12" t="s">
        <v>35</v>
      </c>
      <c r="AF31" s="12" t="s">
        <v>35</v>
      </c>
      <c r="AG31" s="12" t="s">
        <v>35</v>
      </c>
      <c r="AH31" s="12" t="s">
        <v>35</v>
      </c>
      <c r="AI31" s="12" t="s">
        <v>35</v>
      </c>
      <c r="AJ31" s="12" t="s">
        <v>35</v>
      </c>
      <c r="AK31" s="12" t="s">
        <v>35</v>
      </c>
      <c r="AL31" s="12" t="s">
        <v>35</v>
      </c>
      <c r="AM31" s="12" t="s">
        <v>35</v>
      </c>
      <c r="AN31" s="12" t="s">
        <v>35</v>
      </c>
      <c r="AO31" s="12" t="s">
        <v>35</v>
      </c>
      <c r="AP31" s="12" t="s">
        <v>35</v>
      </c>
      <c r="AQ31" s="12" t="s">
        <v>35</v>
      </c>
      <c r="AR31" s="12" t="s">
        <v>35</v>
      </c>
      <c r="AS31" s="12" t="s">
        <v>35</v>
      </c>
      <c r="AT31" s="13" t="s">
        <v>35</v>
      </c>
      <c r="AU31" s="14" t="s">
        <v>35</v>
      </c>
      <c r="AV31" s="9"/>
      <c r="AW31" s="8" t="s">
        <v>35</v>
      </c>
      <c r="AX31" s="8" t="s">
        <v>35</v>
      </c>
      <c r="AY31" s="8" t="s">
        <v>35</v>
      </c>
      <c r="AZ31" s="8" t="s">
        <v>35</v>
      </c>
      <c r="BA31" s="8" t="s">
        <v>35</v>
      </c>
      <c r="BB31" s="8"/>
      <c r="BC31" s="15">
        <v>41464.412309307168</v>
      </c>
      <c r="BD31" s="15"/>
      <c r="BE31" s="15">
        <v>41464.426829339769</v>
      </c>
    </row>
    <row r="32" spans="1:57" x14ac:dyDescent="0.25">
      <c r="A32" s="7">
        <v>6.3508990686931238E+17</v>
      </c>
      <c r="B32" s="8" t="s">
        <v>81</v>
      </c>
      <c r="C32" s="8" t="s">
        <v>66</v>
      </c>
      <c r="D32" s="8">
        <v>0.46153846153846151</v>
      </c>
      <c r="E32" s="9" t="s">
        <v>166</v>
      </c>
      <c r="F32" s="8">
        <v>0</v>
      </c>
      <c r="G32" s="8">
        <v>1</v>
      </c>
      <c r="H32" s="10">
        <v>2.3076923076923075</v>
      </c>
      <c r="I32" s="10">
        <v>1.846153846153846</v>
      </c>
      <c r="J32" s="10">
        <v>2.3076923076923075</v>
      </c>
      <c r="K32" s="10">
        <v>1.846153846153846</v>
      </c>
      <c r="L32" s="10">
        <v>2.3076923076923075</v>
      </c>
      <c r="M32" s="10">
        <v>1.846153846153846</v>
      </c>
      <c r="N32" s="10">
        <v>2.3076923076923075</v>
      </c>
      <c r="O32" s="11">
        <v>14.769230769230768</v>
      </c>
      <c r="P32" s="12">
        <v>1.846153846153846</v>
      </c>
      <c r="Q32" s="12">
        <v>1.846153846153846</v>
      </c>
      <c r="R32" s="12">
        <v>1.3846153846153846</v>
      </c>
      <c r="S32" s="12">
        <v>2.3076923076923075</v>
      </c>
      <c r="T32" s="12">
        <v>1.846153846153846</v>
      </c>
      <c r="U32" s="12">
        <v>1.846153846153846</v>
      </c>
      <c r="V32" s="12">
        <v>0.92307692307692302</v>
      </c>
      <c r="W32" s="12">
        <v>1.3846153846153846</v>
      </c>
      <c r="X32" s="12">
        <v>0.92307692307692302</v>
      </c>
      <c r="Y32" s="12">
        <v>0.46153846153846151</v>
      </c>
      <c r="Z32" s="12">
        <v>0.92307692307692302</v>
      </c>
      <c r="AA32" s="12">
        <v>0.46153846153846151</v>
      </c>
      <c r="AB32" s="12">
        <v>1.846153846153846</v>
      </c>
      <c r="AC32" s="12">
        <v>1.3846153846153846</v>
      </c>
      <c r="AD32" s="12">
        <v>0.92307692307692302</v>
      </c>
      <c r="AE32" s="12">
        <v>1.846153846153846</v>
      </c>
      <c r="AF32" s="12">
        <v>0.92307692307692302</v>
      </c>
      <c r="AG32" s="12">
        <v>0.92307692307692302</v>
      </c>
      <c r="AH32" s="12">
        <v>1.846153846153846</v>
      </c>
      <c r="AI32" s="12">
        <v>0.46153846153846151</v>
      </c>
      <c r="AJ32" s="12">
        <v>0.92307692307692302</v>
      </c>
      <c r="AK32" s="12">
        <v>0.92307692307692302</v>
      </c>
      <c r="AL32" s="12">
        <v>0.92307692307692302</v>
      </c>
      <c r="AM32" s="12">
        <v>1.3846153846153846</v>
      </c>
      <c r="AN32" s="12">
        <v>1.846153846153846</v>
      </c>
      <c r="AO32" s="12">
        <v>1.3846153846153846</v>
      </c>
      <c r="AP32" s="12">
        <v>0.92307692307692302</v>
      </c>
      <c r="AQ32" s="12">
        <v>1.3846153846153846</v>
      </c>
      <c r="AR32" s="12">
        <v>1.3846153846153846</v>
      </c>
      <c r="AS32" s="12">
        <v>1.3846153846153846</v>
      </c>
      <c r="AT32" s="13" t="s">
        <v>35</v>
      </c>
      <c r="AU32" s="14" t="s">
        <v>35</v>
      </c>
      <c r="AV32" s="9"/>
      <c r="AW32" s="8" t="s">
        <v>35</v>
      </c>
      <c r="AX32" s="8" t="s">
        <v>35</v>
      </c>
      <c r="AY32" s="8" t="s">
        <v>35</v>
      </c>
      <c r="AZ32" s="8" t="s">
        <v>35</v>
      </c>
      <c r="BA32" s="8" t="s">
        <v>35</v>
      </c>
      <c r="BB32" s="8"/>
      <c r="BC32" s="15">
        <v>41464.595913556062</v>
      </c>
      <c r="BD32" s="15"/>
      <c r="BE32" s="15">
        <v>41464.605687743329</v>
      </c>
    </row>
    <row r="33" spans="1:57" x14ac:dyDescent="0.25">
      <c r="A33" s="7">
        <v>6.3509171837539776E+17</v>
      </c>
      <c r="B33" s="8" t="s">
        <v>70</v>
      </c>
      <c r="C33" s="8" t="s">
        <v>66</v>
      </c>
      <c r="D33" s="8">
        <v>0.46153846153846151</v>
      </c>
      <c r="E33" s="9" t="s">
        <v>166</v>
      </c>
      <c r="F33" s="8">
        <v>0</v>
      </c>
      <c r="G33" s="8">
        <v>1</v>
      </c>
      <c r="H33" s="10">
        <v>1.3846153846153846</v>
      </c>
      <c r="I33" s="10">
        <v>0.92307692307692302</v>
      </c>
      <c r="J33" s="10">
        <v>0.46153846153846151</v>
      </c>
      <c r="K33" s="10">
        <v>1.3846153846153846</v>
      </c>
      <c r="L33" s="10">
        <v>0.46153846153846151</v>
      </c>
      <c r="M33" s="10">
        <v>0.46153846153846151</v>
      </c>
      <c r="N33" s="10">
        <v>0.46153846153846151</v>
      </c>
      <c r="O33" s="11">
        <v>5.5384615384615383</v>
      </c>
      <c r="P33" s="12" t="s">
        <v>35</v>
      </c>
      <c r="Q33" s="12" t="s">
        <v>35</v>
      </c>
      <c r="R33" s="12" t="s">
        <v>35</v>
      </c>
      <c r="S33" s="12" t="s">
        <v>35</v>
      </c>
      <c r="T33" s="12" t="s">
        <v>35</v>
      </c>
      <c r="U33" s="12" t="s">
        <v>35</v>
      </c>
      <c r="V33" s="12" t="s">
        <v>35</v>
      </c>
      <c r="W33" s="12" t="s">
        <v>35</v>
      </c>
      <c r="X33" s="12" t="s">
        <v>35</v>
      </c>
      <c r="Y33" s="12" t="s">
        <v>35</v>
      </c>
      <c r="Z33" s="12" t="s">
        <v>35</v>
      </c>
      <c r="AA33" s="12" t="s">
        <v>35</v>
      </c>
      <c r="AB33" s="12" t="s">
        <v>35</v>
      </c>
      <c r="AC33" s="12" t="s">
        <v>35</v>
      </c>
      <c r="AD33" s="12" t="s">
        <v>35</v>
      </c>
      <c r="AE33" s="12" t="s">
        <v>35</v>
      </c>
      <c r="AF33" s="12" t="s">
        <v>35</v>
      </c>
      <c r="AG33" s="12" t="s">
        <v>35</v>
      </c>
      <c r="AH33" s="12" t="s">
        <v>35</v>
      </c>
      <c r="AI33" s="12" t="s">
        <v>35</v>
      </c>
      <c r="AJ33" s="12" t="s">
        <v>35</v>
      </c>
      <c r="AK33" s="12" t="s">
        <v>35</v>
      </c>
      <c r="AL33" s="12" t="s">
        <v>35</v>
      </c>
      <c r="AM33" s="12" t="s">
        <v>35</v>
      </c>
      <c r="AN33" s="12" t="s">
        <v>35</v>
      </c>
      <c r="AO33" s="12" t="s">
        <v>35</v>
      </c>
      <c r="AP33" s="12" t="s">
        <v>35</v>
      </c>
      <c r="AQ33" s="12" t="s">
        <v>35</v>
      </c>
      <c r="AR33" s="12" t="s">
        <v>35</v>
      </c>
      <c r="AS33" s="12" t="s">
        <v>35</v>
      </c>
      <c r="AT33" s="13" t="s">
        <v>35</v>
      </c>
      <c r="AU33" s="14" t="s">
        <v>35</v>
      </c>
      <c r="AV33" s="9" t="s">
        <v>74</v>
      </c>
      <c r="AW33" s="8" t="s">
        <v>53</v>
      </c>
      <c r="AX33" s="8" t="s">
        <v>71</v>
      </c>
      <c r="AY33" s="8" t="s">
        <v>31</v>
      </c>
      <c r="AZ33" s="8" t="s">
        <v>32</v>
      </c>
      <c r="BA33" s="8" t="s">
        <v>75</v>
      </c>
      <c r="BB33" s="8" t="s">
        <v>76</v>
      </c>
      <c r="BC33" s="15">
        <v>41466.692564117737</v>
      </c>
      <c r="BD33" s="15">
        <v>41466.699203700162</v>
      </c>
      <c r="BE33" s="15">
        <v>41466.699203338474</v>
      </c>
    </row>
    <row r="34" spans="1:57" x14ac:dyDescent="0.25">
      <c r="A34" s="7">
        <v>6.3507693660217984E+17</v>
      </c>
      <c r="B34" s="8" t="s">
        <v>70</v>
      </c>
      <c r="C34" s="8" t="s">
        <v>66</v>
      </c>
      <c r="D34" s="8">
        <v>0.46153846153846151</v>
      </c>
      <c r="E34" s="9" t="s">
        <v>167</v>
      </c>
      <c r="F34" s="8">
        <v>0</v>
      </c>
      <c r="G34" s="8">
        <v>1</v>
      </c>
      <c r="H34" s="10" t="s">
        <v>35</v>
      </c>
      <c r="I34" s="10" t="s">
        <v>35</v>
      </c>
      <c r="J34" s="10" t="s">
        <v>35</v>
      </c>
      <c r="K34" s="10" t="s">
        <v>35</v>
      </c>
      <c r="L34" s="10" t="s">
        <v>35</v>
      </c>
      <c r="M34" s="10" t="s">
        <v>35</v>
      </c>
      <c r="N34" s="10" t="s">
        <v>35</v>
      </c>
      <c r="O34" s="11">
        <v>0</v>
      </c>
      <c r="P34" s="12" t="s">
        <v>35</v>
      </c>
      <c r="Q34" s="12" t="s">
        <v>35</v>
      </c>
      <c r="R34" s="12" t="s">
        <v>35</v>
      </c>
      <c r="S34" s="12" t="s">
        <v>35</v>
      </c>
      <c r="T34" s="12" t="s">
        <v>35</v>
      </c>
      <c r="U34" s="12" t="s">
        <v>35</v>
      </c>
      <c r="V34" s="12" t="s">
        <v>35</v>
      </c>
      <c r="W34" s="12" t="s">
        <v>35</v>
      </c>
      <c r="X34" s="12" t="s">
        <v>35</v>
      </c>
      <c r="Y34" s="12" t="s">
        <v>35</v>
      </c>
      <c r="Z34" s="12" t="s">
        <v>35</v>
      </c>
      <c r="AA34" s="12" t="s">
        <v>35</v>
      </c>
      <c r="AB34" s="12" t="s">
        <v>35</v>
      </c>
      <c r="AC34" s="12" t="s">
        <v>35</v>
      </c>
      <c r="AD34" s="12" t="s">
        <v>35</v>
      </c>
      <c r="AE34" s="12" t="s">
        <v>35</v>
      </c>
      <c r="AF34" s="12" t="s">
        <v>35</v>
      </c>
      <c r="AG34" s="12" t="s">
        <v>35</v>
      </c>
      <c r="AH34" s="12" t="s">
        <v>35</v>
      </c>
      <c r="AI34" s="12" t="s">
        <v>35</v>
      </c>
      <c r="AJ34" s="12" t="s">
        <v>35</v>
      </c>
      <c r="AK34" s="12" t="s">
        <v>35</v>
      </c>
      <c r="AL34" s="12" t="s">
        <v>35</v>
      </c>
      <c r="AM34" s="12" t="s">
        <v>35</v>
      </c>
      <c r="AN34" s="12" t="s">
        <v>35</v>
      </c>
      <c r="AO34" s="12" t="s">
        <v>35</v>
      </c>
      <c r="AP34" s="12" t="s">
        <v>35</v>
      </c>
      <c r="AQ34" s="12" t="s">
        <v>35</v>
      </c>
      <c r="AR34" s="12" t="s">
        <v>35</v>
      </c>
      <c r="AS34" s="12" t="s">
        <v>35</v>
      </c>
      <c r="AT34" s="13" t="s">
        <v>35</v>
      </c>
      <c r="AU34" s="14" t="s">
        <v>35</v>
      </c>
      <c r="AV34" s="9"/>
      <c r="AW34" s="8" t="s">
        <v>35</v>
      </c>
      <c r="AX34" s="8" t="s">
        <v>35</v>
      </c>
      <c r="AY34" s="8" t="s">
        <v>35</v>
      </c>
      <c r="AZ34" s="8" t="s">
        <v>35</v>
      </c>
      <c r="BA34" s="8" t="s">
        <v>35</v>
      </c>
      <c r="BB34" s="8"/>
      <c r="BC34" s="15">
        <v>41449.584030300677</v>
      </c>
      <c r="BD34" s="15"/>
      <c r="BE34" s="15">
        <v>41449.584941222303</v>
      </c>
    </row>
    <row r="35" spans="1:57" x14ac:dyDescent="0.25">
      <c r="A35" s="7">
        <v>6.350777640359808E+17</v>
      </c>
      <c r="B35" s="8" t="s">
        <v>70</v>
      </c>
      <c r="C35" s="8" t="s">
        <v>66</v>
      </c>
      <c r="D35" s="8">
        <v>0.46153846153846151</v>
      </c>
      <c r="E35" s="9" t="s">
        <v>167</v>
      </c>
      <c r="F35" s="8">
        <v>0</v>
      </c>
      <c r="G35" s="8">
        <v>1</v>
      </c>
      <c r="H35" s="10">
        <v>0.92307692307692302</v>
      </c>
      <c r="I35" s="10">
        <v>0.92307692307692302</v>
      </c>
      <c r="J35" s="10">
        <v>0.92307692307692302</v>
      </c>
      <c r="K35" s="10">
        <v>0.92307692307692302</v>
      </c>
      <c r="L35" s="10">
        <v>0.92307692307692302</v>
      </c>
      <c r="M35" s="10">
        <v>3.6923076923076921</v>
      </c>
      <c r="N35" s="10">
        <v>3.2307692307692304</v>
      </c>
      <c r="O35" s="11">
        <v>11.538461538461538</v>
      </c>
      <c r="P35" s="12" t="s">
        <v>35</v>
      </c>
      <c r="Q35" s="12">
        <v>0.92307692307692302</v>
      </c>
      <c r="R35" s="12">
        <v>0.46153846153846151</v>
      </c>
      <c r="S35" s="12">
        <v>0.46153846153846151</v>
      </c>
      <c r="T35" s="12">
        <v>0.46153846153846151</v>
      </c>
      <c r="U35" s="12">
        <v>0.92307692307692302</v>
      </c>
      <c r="V35" s="12" t="s">
        <v>35</v>
      </c>
      <c r="W35" s="12">
        <v>2.7692307692307692</v>
      </c>
      <c r="X35" s="12">
        <v>0.46153846153846151</v>
      </c>
      <c r="Y35" s="12">
        <v>0.46153846153846151</v>
      </c>
      <c r="Z35" s="12">
        <v>0.46153846153846151</v>
      </c>
      <c r="AA35" s="12">
        <v>0.46153846153846151</v>
      </c>
      <c r="AB35" s="12">
        <v>0.92307692307692302</v>
      </c>
      <c r="AC35" s="12">
        <v>0.46153846153846151</v>
      </c>
      <c r="AD35" s="12" t="s">
        <v>35</v>
      </c>
      <c r="AE35" s="12">
        <v>0.46153846153846151</v>
      </c>
      <c r="AF35" s="12">
        <v>2.7692307692307692</v>
      </c>
      <c r="AG35" s="12">
        <v>0.46153846153846151</v>
      </c>
      <c r="AH35" s="12">
        <v>2.3076923076923075</v>
      </c>
      <c r="AI35" s="12">
        <v>0.46153846153846151</v>
      </c>
      <c r="AJ35" s="12">
        <v>0.92307692307692302</v>
      </c>
      <c r="AK35" s="12">
        <v>0.46153846153846151</v>
      </c>
      <c r="AL35" s="12" t="s">
        <v>35</v>
      </c>
      <c r="AM35" s="12">
        <v>2.3076923076923075</v>
      </c>
      <c r="AN35" s="12">
        <v>2.3076923076923075</v>
      </c>
      <c r="AO35" s="12">
        <v>0.92307692307692302</v>
      </c>
      <c r="AP35" s="12">
        <v>2.3076923076923075</v>
      </c>
      <c r="AQ35" s="12">
        <v>0.46153846153846151</v>
      </c>
      <c r="AR35" s="12">
        <v>0.46153846153846151</v>
      </c>
      <c r="AS35" s="12" t="s">
        <v>35</v>
      </c>
      <c r="AT35" s="13">
        <v>0.16369230769230764</v>
      </c>
      <c r="AU35" s="14">
        <v>7.5550295857988128E-2</v>
      </c>
      <c r="AV35" s="9"/>
      <c r="AW35" s="8" t="s">
        <v>29</v>
      </c>
      <c r="AX35" s="8" t="s">
        <v>30</v>
      </c>
      <c r="AY35" s="8" t="s">
        <v>36</v>
      </c>
      <c r="AZ35" s="8" t="s">
        <v>32</v>
      </c>
      <c r="BA35" s="8" t="s">
        <v>33</v>
      </c>
      <c r="BB35" s="8" t="s">
        <v>126</v>
      </c>
      <c r="BC35" s="15">
        <v>41450.541708311168</v>
      </c>
      <c r="BD35" s="15">
        <v>41450.547177749548</v>
      </c>
      <c r="BE35" s="15">
        <v>41450.547177207016</v>
      </c>
    </row>
    <row r="36" spans="1:57" x14ac:dyDescent="0.25">
      <c r="A36" s="7">
        <v>6.3507936511279757E+17</v>
      </c>
      <c r="B36" s="8" t="s">
        <v>70</v>
      </c>
      <c r="C36" s="8" t="s">
        <v>66</v>
      </c>
      <c r="D36" s="8">
        <v>0.46153846153846151</v>
      </c>
      <c r="E36" s="9" t="s">
        <v>167</v>
      </c>
      <c r="F36" s="8">
        <v>0</v>
      </c>
      <c r="G36" s="8">
        <v>1</v>
      </c>
      <c r="H36" s="10">
        <v>2.7692307692307692</v>
      </c>
      <c r="I36" s="10">
        <v>2.7692307692307692</v>
      </c>
      <c r="J36" s="10">
        <v>3.6923076923076921</v>
      </c>
      <c r="K36" s="10">
        <v>3.2307692307692304</v>
      </c>
      <c r="L36" s="10">
        <v>1.3846153846153846</v>
      </c>
      <c r="M36" s="10">
        <v>1.846153846153846</v>
      </c>
      <c r="N36" s="10">
        <v>0.46153846153846151</v>
      </c>
      <c r="O36" s="11">
        <v>16.153846153846153</v>
      </c>
      <c r="P36" s="12" t="s">
        <v>35</v>
      </c>
      <c r="Q36" s="12" t="s">
        <v>35</v>
      </c>
      <c r="R36" s="12" t="s">
        <v>35</v>
      </c>
      <c r="S36" s="12" t="s">
        <v>35</v>
      </c>
      <c r="T36" s="12" t="s">
        <v>35</v>
      </c>
      <c r="U36" s="12">
        <v>2.7692307692307692</v>
      </c>
      <c r="V36" s="12">
        <v>2.3076923076923075</v>
      </c>
      <c r="W36" s="12">
        <v>3.6923076923076921</v>
      </c>
      <c r="X36" s="12">
        <v>3.2307692307692304</v>
      </c>
      <c r="Y36" s="12">
        <v>2.3076923076923075</v>
      </c>
      <c r="Z36" s="12">
        <v>2.7692307692307692</v>
      </c>
      <c r="AA36" s="12">
        <v>2.7692307692307692</v>
      </c>
      <c r="AB36" s="12">
        <v>4.1538461538461533</v>
      </c>
      <c r="AC36" s="12">
        <v>1.846153846153846</v>
      </c>
      <c r="AD36" s="12">
        <v>3.6923076923076921</v>
      </c>
      <c r="AE36" s="12">
        <v>2.7692307692307692</v>
      </c>
      <c r="AF36" s="12">
        <v>3.2307692307692304</v>
      </c>
      <c r="AG36" s="12">
        <v>2.3076923076923075</v>
      </c>
      <c r="AH36" s="12">
        <v>3.2307692307692304</v>
      </c>
      <c r="AI36" s="12">
        <v>2.3076923076923075</v>
      </c>
      <c r="AJ36" s="12">
        <v>2.7692307692307692</v>
      </c>
      <c r="AK36" s="12">
        <v>2.7692307692307692</v>
      </c>
      <c r="AL36" s="12">
        <v>2.3076923076923075</v>
      </c>
      <c r="AM36" s="12">
        <v>3.2307692307692304</v>
      </c>
      <c r="AN36" s="12">
        <v>2.3076923076923075</v>
      </c>
      <c r="AO36" s="12">
        <v>3.2307692307692304</v>
      </c>
      <c r="AP36" s="12">
        <v>1.846153846153846</v>
      </c>
      <c r="AQ36" s="12">
        <v>2.7692307692307692</v>
      </c>
      <c r="AR36" s="12">
        <v>2.7692307692307692</v>
      </c>
      <c r="AS36" s="12">
        <v>3.2307692307692304</v>
      </c>
      <c r="AT36" s="13">
        <v>0.44976452119309268</v>
      </c>
      <c r="AU36" s="14">
        <v>0.20758362516604276</v>
      </c>
      <c r="AV36" s="9"/>
      <c r="AW36" s="8" t="s">
        <v>29</v>
      </c>
      <c r="AX36" s="8" t="s">
        <v>71</v>
      </c>
      <c r="AY36" s="8" t="s">
        <v>43</v>
      </c>
      <c r="AZ36" s="8" t="s">
        <v>47</v>
      </c>
      <c r="BA36" s="8" t="s">
        <v>68</v>
      </c>
      <c r="BB36" s="8" t="s">
        <v>72</v>
      </c>
      <c r="BC36" s="15">
        <v>41452.394806478704</v>
      </c>
      <c r="BD36" s="15">
        <v>41452.401604395265</v>
      </c>
      <c r="BE36" s="15">
        <v>41452.401604214421</v>
      </c>
    </row>
    <row r="37" spans="1:57" x14ac:dyDescent="0.25">
      <c r="A37" s="7">
        <v>6.3508969041832525E+17</v>
      </c>
      <c r="B37" s="8" t="s">
        <v>70</v>
      </c>
      <c r="C37" s="8" t="s">
        <v>66</v>
      </c>
      <c r="D37" s="8">
        <v>0.46153846153846151</v>
      </c>
      <c r="E37" s="9" t="s">
        <v>167</v>
      </c>
      <c r="F37" s="8">
        <v>0</v>
      </c>
      <c r="G37" s="8">
        <v>1</v>
      </c>
      <c r="H37" s="10" t="s">
        <v>35</v>
      </c>
      <c r="I37" s="10" t="s">
        <v>35</v>
      </c>
      <c r="J37" s="10" t="s">
        <v>35</v>
      </c>
      <c r="K37" s="10" t="s">
        <v>35</v>
      </c>
      <c r="L37" s="10" t="s">
        <v>35</v>
      </c>
      <c r="M37" s="10" t="s">
        <v>35</v>
      </c>
      <c r="N37" s="10" t="s">
        <v>35</v>
      </c>
      <c r="O37" s="11">
        <v>0</v>
      </c>
      <c r="P37" s="12" t="s">
        <v>35</v>
      </c>
      <c r="Q37" s="12" t="s">
        <v>35</v>
      </c>
      <c r="R37" s="12" t="s">
        <v>35</v>
      </c>
      <c r="S37" s="12" t="s">
        <v>35</v>
      </c>
      <c r="T37" s="12" t="s">
        <v>35</v>
      </c>
      <c r="U37" s="12" t="s">
        <v>35</v>
      </c>
      <c r="V37" s="12" t="s">
        <v>35</v>
      </c>
      <c r="W37" s="12" t="s">
        <v>35</v>
      </c>
      <c r="X37" s="12" t="s">
        <v>35</v>
      </c>
      <c r="Y37" s="12" t="s">
        <v>35</v>
      </c>
      <c r="Z37" s="12" t="s">
        <v>35</v>
      </c>
      <c r="AA37" s="12" t="s">
        <v>35</v>
      </c>
      <c r="AB37" s="12" t="s">
        <v>35</v>
      </c>
      <c r="AC37" s="12" t="s">
        <v>35</v>
      </c>
      <c r="AD37" s="12" t="s">
        <v>35</v>
      </c>
      <c r="AE37" s="12" t="s">
        <v>35</v>
      </c>
      <c r="AF37" s="12" t="s">
        <v>35</v>
      </c>
      <c r="AG37" s="12" t="s">
        <v>35</v>
      </c>
      <c r="AH37" s="12" t="s">
        <v>35</v>
      </c>
      <c r="AI37" s="12" t="s">
        <v>35</v>
      </c>
      <c r="AJ37" s="12" t="s">
        <v>35</v>
      </c>
      <c r="AK37" s="12" t="s">
        <v>35</v>
      </c>
      <c r="AL37" s="12" t="s">
        <v>35</v>
      </c>
      <c r="AM37" s="12" t="s">
        <v>35</v>
      </c>
      <c r="AN37" s="12" t="s">
        <v>35</v>
      </c>
      <c r="AO37" s="12" t="s">
        <v>35</v>
      </c>
      <c r="AP37" s="12" t="s">
        <v>35</v>
      </c>
      <c r="AQ37" s="12" t="s">
        <v>35</v>
      </c>
      <c r="AR37" s="12" t="s">
        <v>35</v>
      </c>
      <c r="AS37" s="12" t="s">
        <v>35</v>
      </c>
      <c r="AT37" s="13" t="s">
        <v>35</v>
      </c>
      <c r="AU37" s="14" t="s">
        <v>35</v>
      </c>
      <c r="AV37" s="9"/>
      <c r="AW37" s="8" t="s">
        <v>35</v>
      </c>
      <c r="AX37" s="8" t="s">
        <v>35</v>
      </c>
      <c r="AY37" s="8" t="s">
        <v>35</v>
      </c>
      <c r="AZ37" s="8" t="s">
        <v>35</v>
      </c>
      <c r="BA37" s="8" t="s">
        <v>35</v>
      </c>
      <c r="BB37" s="8"/>
      <c r="BC37" s="15">
        <v>41464.345391580107</v>
      </c>
      <c r="BD37" s="15"/>
      <c r="BE37" s="15">
        <v>41464.353066539734</v>
      </c>
    </row>
    <row r="38" spans="1:57" x14ac:dyDescent="0.25">
      <c r="A38" s="7">
        <v>6.3509008191833178E+17</v>
      </c>
      <c r="B38" s="8" t="s">
        <v>70</v>
      </c>
      <c r="C38" s="8" t="s">
        <v>66</v>
      </c>
      <c r="D38" s="8">
        <v>0.46153846153846151</v>
      </c>
      <c r="E38" s="9" t="s">
        <v>167</v>
      </c>
      <c r="F38" s="8">
        <v>0</v>
      </c>
      <c r="G38" s="8">
        <v>1</v>
      </c>
      <c r="H38" s="10">
        <v>1.846153846153846</v>
      </c>
      <c r="I38" s="10">
        <v>0.92307692307692302</v>
      </c>
      <c r="J38" s="10">
        <v>1.846153846153846</v>
      </c>
      <c r="K38" s="10">
        <v>1.846153846153846</v>
      </c>
      <c r="L38" s="10">
        <v>1.3846153846153846</v>
      </c>
      <c r="M38" s="10">
        <v>3.2307692307692304</v>
      </c>
      <c r="N38" s="10">
        <v>2.3076923076923075</v>
      </c>
      <c r="O38" s="11">
        <v>13.384615384615383</v>
      </c>
      <c r="P38" s="12" t="s">
        <v>35</v>
      </c>
      <c r="Q38" s="12" t="s">
        <v>35</v>
      </c>
      <c r="R38" s="12" t="s">
        <v>35</v>
      </c>
      <c r="S38" s="12" t="s">
        <v>35</v>
      </c>
      <c r="T38" s="12" t="s">
        <v>35</v>
      </c>
      <c r="U38" s="12" t="s">
        <v>35</v>
      </c>
      <c r="V38" s="12" t="s">
        <v>35</v>
      </c>
      <c r="W38" s="12" t="s">
        <v>35</v>
      </c>
      <c r="X38" s="12" t="s">
        <v>35</v>
      </c>
      <c r="Y38" s="12">
        <v>3.2307692307692304</v>
      </c>
      <c r="Z38" s="12" t="s">
        <v>35</v>
      </c>
      <c r="AA38" s="12">
        <v>0.92307692307692302</v>
      </c>
      <c r="AB38" s="12">
        <v>2.7692307692307692</v>
      </c>
      <c r="AC38" s="12">
        <v>0.92307692307692302</v>
      </c>
      <c r="AD38" s="12" t="s">
        <v>35</v>
      </c>
      <c r="AE38" s="12" t="s">
        <v>35</v>
      </c>
      <c r="AF38" s="12" t="s">
        <v>35</v>
      </c>
      <c r="AG38" s="12" t="s">
        <v>35</v>
      </c>
      <c r="AH38" s="12" t="s">
        <v>35</v>
      </c>
      <c r="AI38" s="12" t="s">
        <v>35</v>
      </c>
      <c r="AJ38" s="12" t="s">
        <v>35</v>
      </c>
      <c r="AK38" s="12" t="s">
        <v>35</v>
      </c>
      <c r="AL38" s="12" t="s">
        <v>35</v>
      </c>
      <c r="AM38" s="12" t="s">
        <v>35</v>
      </c>
      <c r="AN38" s="12" t="s">
        <v>35</v>
      </c>
      <c r="AO38" s="12">
        <v>3.2307692307692304</v>
      </c>
      <c r="AP38" s="12" t="s">
        <v>35</v>
      </c>
      <c r="AQ38" s="12" t="s">
        <v>35</v>
      </c>
      <c r="AR38" s="12" t="s">
        <v>35</v>
      </c>
      <c r="AS38" s="12" t="s">
        <v>35</v>
      </c>
      <c r="AT38" s="13">
        <v>0.35076923076923078</v>
      </c>
      <c r="AU38" s="14">
        <v>0.16189349112426035</v>
      </c>
      <c r="AV38" s="9" t="s">
        <v>127</v>
      </c>
      <c r="AW38" s="8" t="s">
        <v>53</v>
      </c>
      <c r="AX38" s="8" t="s">
        <v>39</v>
      </c>
      <c r="AY38" s="8" t="s">
        <v>54</v>
      </c>
      <c r="AZ38" s="8" t="s">
        <v>44</v>
      </c>
      <c r="BA38" s="8" t="s">
        <v>33</v>
      </c>
      <c r="BB38" s="8" t="s">
        <v>128</v>
      </c>
      <c r="BC38" s="15">
        <v>41464.798516587762</v>
      </c>
      <c r="BD38" s="15">
        <v>41464.80720372338</v>
      </c>
      <c r="BE38" s="15">
        <v>41464.807203361699</v>
      </c>
    </row>
    <row r="39" spans="1:57" x14ac:dyDescent="0.25">
      <c r="A39" s="7">
        <v>6.3507719621567923E+17</v>
      </c>
      <c r="B39" s="8" t="s">
        <v>79</v>
      </c>
      <c r="C39" s="8" t="s">
        <v>66</v>
      </c>
      <c r="D39" s="8">
        <v>0.46153846153846151</v>
      </c>
      <c r="E39" s="9" t="s">
        <v>168</v>
      </c>
      <c r="F39" s="8">
        <v>0</v>
      </c>
      <c r="G39" s="8">
        <v>1</v>
      </c>
      <c r="H39" s="10" t="s">
        <v>35</v>
      </c>
      <c r="I39" s="10" t="s">
        <v>35</v>
      </c>
      <c r="J39" s="10" t="s">
        <v>35</v>
      </c>
      <c r="K39" s="10" t="s">
        <v>35</v>
      </c>
      <c r="L39" s="10" t="s">
        <v>35</v>
      </c>
      <c r="M39" s="10" t="s">
        <v>35</v>
      </c>
      <c r="N39" s="10" t="s">
        <v>35</v>
      </c>
      <c r="O39" s="11">
        <v>0</v>
      </c>
      <c r="P39" s="12" t="s">
        <v>35</v>
      </c>
      <c r="Q39" s="12" t="s">
        <v>35</v>
      </c>
      <c r="R39" s="12" t="s">
        <v>35</v>
      </c>
      <c r="S39" s="12" t="s">
        <v>35</v>
      </c>
      <c r="T39" s="12" t="s">
        <v>35</v>
      </c>
      <c r="U39" s="12" t="s">
        <v>35</v>
      </c>
      <c r="V39" s="12" t="s">
        <v>35</v>
      </c>
      <c r="W39" s="12" t="s">
        <v>35</v>
      </c>
      <c r="X39" s="12" t="s">
        <v>35</v>
      </c>
      <c r="Y39" s="12" t="s">
        <v>35</v>
      </c>
      <c r="Z39" s="12" t="s">
        <v>35</v>
      </c>
      <c r="AA39" s="12" t="s">
        <v>35</v>
      </c>
      <c r="AB39" s="12" t="s">
        <v>35</v>
      </c>
      <c r="AC39" s="12" t="s">
        <v>35</v>
      </c>
      <c r="AD39" s="12" t="s">
        <v>35</v>
      </c>
      <c r="AE39" s="12" t="s">
        <v>35</v>
      </c>
      <c r="AF39" s="12" t="s">
        <v>35</v>
      </c>
      <c r="AG39" s="12" t="s">
        <v>35</v>
      </c>
      <c r="AH39" s="12" t="s">
        <v>35</v>
      </c>
      <c r="AI39" s="12" t="s">
        <v>35</v>
      </c>
      <c r="AJ39" s="12" t="s">
        <v>35</v>
      </c>
      <c r="AK39" s="12" t="s">
        <v>35</v>
      </c>
      <c r="AL39" s="12" t="s">
        <v>35</v>
      </c>
      <c r="AM39" s="12" t="s">
        <v>35</v>
      </c>
      <c r="AN39" s="12" t="s">
        <v>35</v>
      </c>
      <c r="AO39" s="12" t="s">
        <v>35</v>
      </c>
      <c r="AP39" s="12" t="s">
        <v>35</v>
      </c>
      <c r="AQ39" s="12" t="s">
        <v>35</v>
      </c>
      <c r="AR39" s="12" t="s">
        <v>35</v>
      </c>
      <c r="AS39" s="12" t="s">
        <v>35</v>
      </c>
      <c r="AT39" s="13" t="s">
        <v>35</v>
      </c>
      <c r="AU39" s="14" t="s">
        <v>35</v>
      </c>
      <c r="AV39" s="9"/>
      <c r="AW39" s="8" t="s">
        <v>35</v>
      </c>
      <c r="AX39" s="8" t="s">
        <v>35</v>
      </c>
      <c r="AY39" s="8" t="s">
        <v>35</v>
      </c>
      <c r="AZ39" s="8" t="s">
        <v>35</v>
      </c>
      <c r="BA39" s="8" t="s">
        <v>35</v>
      </c>
      <c r="BB39" s="8"/>
      <c r="BC39" s="15">
        <v>41449.884508888033</v>
      </c>
      <c r="BD39" s="15"/>
      <c r="BE39" s="15">
        <v>41449.886200160436</v>
      </c>
    </row>
    <row r="40" spans="1:57" x14ac:dyDescent="0.25">
      <c r="A40" s="7">
        <v>6.3507719911507277E+17</v>
      </c>
      <c r="B40" s="8" t="s">
        <v>65</v>
      </c>
      <c r="C40" s="8" t="s">
        <v>66</v>
      </c>
      <c r="D40" s="8">
        <v>0.46153846153846151</v>
      </c>
      <c r="E40" s="9" t="s">
        <v>168</v>
      </c>
      <c r="F40" s="8">
        <v>0</v>
      </c>
      <c r="G40" s="8">
        <v>1</v>
      </c>
      <c r="H40" s="10" t="s">
        <v>35</v>
      </c>
      <c r="I40" s="10" t="s">
        <v>35</v>
      </c>
      <c r="J40" s="10" t="s">
        <v>35</v>
      </c>
      <c r="K40" s="10" t="s">
        <v>35</v>
      </c>
      <c r="L40" s="10" t="s">
        <v>35</v>
      </c>
      <c r="M40" s="10" t="s">
        <v>35</v>
      </c>
      <c r="N40" s="10" t="s">
        <v>35</v>
      </c>
      <c r="O40" s="11">
        <v>0</v>
      </c>
      <c r="P40" s="12" t="s">
        <v>35</v>
      </c>
      <c r="Q40" s="12" t="s">
        <v>35</v>
      </c>
      <c r="R40" s="12" t="s">
        <v>35</v>
      </c>
      <c r="S40" s="12" t="s">
        <v>35</v>
      </c>
      <c r="T40" s="12" t="s">
        <v>35</v>
      </c>
      <c r="U40" s="12" t="s">
        <v>35</v>
      </c>
      <c r="V40" s="12" t="s">
        <v>35</v>
      </c>
      <c r="W40" s="12" t="s">
        <v>35</v>
      </c>
      <c r="X40" s="12" t="s">
        <v>35</v>
      </c>
      <c r="Y40" s="12" t="s">
        <v>35</v>
      </c>
      <c r="Z40" s="12" t="s">
        <v>35</v>
      </c>
      <c r="AA40" s="12" t="s">
        <v>35</v>
      </c>
      <c r="AB40" s="12" t="s">
        <v>35</v>
      </c>
      <c r="AC40" s="12" t="s">
        <v>35</v>
      </c>
      <c r="AD40" s="12" t="s">
        <v>35</v>
      </c>
      <c r="AE40" s="12" t="s">
        <v>35</v>
      </c>
      <c r="AF40" s="12" t="s">
        <v>35</v>
      </c>
      <c r="AG40" s="12" t="s">
        <v>35</v>
      </c>
      <c r="AH40" s="12" t="s">
        <v>35</v>
      </c>
      <c r="AI40" s="12" t="s">
        <v>35</v>
      </c>
      <c r="AJ40" s="12" t="s">
        <v>35</v>
      </c>
      <c r="AK40" s="12" t="s">
        <v>35</v>
      </c>
      <c r="AL40" s="12" t="s">
        <v>35</v>
      </c>
      <c r="AM40" s="12" t="s">
        <v>35</v>
      </c>
      <c r="AN40" s="12" t="s">
        <v>35</v>
      </c>
      <c r="AO40" s="12" t="s">
        <v>35</v>
      </c>
      <c r="AP40" s="12" t="s">
        <v>35</v>
      </c>
      <c r="AQ40" s="12" t="s">
        <v>35</v>
      </c>
      <c r="AR40" s="12" t="s">
        <v>35</v>
      </c>
      <c r="AS40" s="12" t="s">
        <v>35</v>
      </c>
      <c r="AT40" s="13" t="s">
        <v>35</v>
      </c>
      <c r="AU40" s="14" t="s">
        <v>35</v>
      </c>
      <c r="AV40" s="9"/>
      <c r="AW40" s="8" t="s">
        <v>35</v>
      </c>
      <c r="AX40" s="8" t="s">
        <v>35</v>
      </c>
      <c r="AY40" s="8" t="s">
        <v>35</v>
      </c>
      <c r="AZ40" s="8" t="s">
        <v>35</v>
      </c>
      <c r="BA40" s="8" t="s">
        <v>35</v>
      </c>
      <c r="BB40" s="8"/>
      <c r="BC40" s="15">
        <v>41449.887864667617</v>
      </c>
      <c r="BD40" s="15"/>
      <c r="BE40" s="15">
        <v>41449.890006608402</v>
      </c>
    </row>
    <row r="41" spans="1:57" x14ac:dyDescent="0.25">
      <c r="A41" s="7">
        <v>6.3507764479049408E+17</v>
      </c>
      <c r="B41" s="8" t="s">
        <v>79</v>
      </c>
      <c r="C41" s="8" t="s">
        <v>66</v>
      </c>
      <c r="D41" s="8">
        <v>0.46153846153846151</v>
      </c>
      <c r="E41" s="9" t="s">
        <v>168</v>
      </c>
      <c r="F41" s="8">
        <v>0</v>
      </c>
      <c r="G41" s="8">
        <v>1</v>
      </c>
      <c r="H41" s="10">
        <v>4.1538461538461533</v>
      </c>
      <c r="I41" s="10">
        <v>4.615384615384615</v>
      </c>
      <c r="J41" s="10">
        <v>4.1538461538461533</v>
      </c>
      <c r="K41" s="10">
        <v>3.6923076923076921</v>
      </c>
      <c r="L41" s="10">
        <v>3.2307692307692304</v>
      </c>
      <c r="M41" s="10">
        <v>4.1538461538461533</v>
      </c>
      <c r="N41" s="10">
        <v>4.615384615384615</v>
      </c>
      <c r="O41" s="11">
        <v>28.615384615384613</v>
      </c>
      <c r="P41" s="12">
        <v>4.615384615384615</v>
      </c>
      <c r="Q41" s="12">
        <v>4.615384615384615</v>
      </c>
      <c r="R41" s="12">
        <v>4.1538461538461533</v>
      </c>
      <c r="S41" s="12">
        <v>3.2307692307692304</v>
      </c>
      <c r="T41" s="12">
        <v>3.6923076923076921</v>
      </c>
      <c r="U41" s="12">
        <v>4.615384615384615</v>
      </c>
      <c r="V41" s="12">
        <v>4.1538461538461533</v>
      </c>
      <c r="W41" s="12">
        <v>4.1538461538461533</v>
      </c>
      <c r="X41" s="12">
        <v>3.6923076923076921</v>
      </c>
      <c r="Y41" s="12">
        <v>3.6923076923076921</v>
      </c>
      <c r="Z41" s="12">
        <v>4.615384615384615</v>
      </c>
      <c r="AA41" s="12">
        <v>4.1538461538461533</v>
      </c>
      <c r="AB41" s="12">
        <v>4.1538461538461533</v>
      </c>
      <c r="AC41" s="12">
        <v>3.6923076923076921</v>
      </c>
      <c r="AD41" s="12">
        <v>4.1538461538461533</v>
      </c>
      <c r="AE41" s="12">
        <v>4.615384615384615</v>
      </c>
      <c r="AF41" s="12">
        <v>4.1538461538461533</v>
      </c>
      <c r="AG41" s="12">
        <v>3.6923076923076921</v>
      </c>
      <c r="AH41" s="12">
        <v>3.6923076923076921</v>
      </c>
      <c r="AI41" s="12">
        <v>3.6923076923076921</v>
      </c>
      <c r="AJ41" s="12">
        <v>3.2307692307692304</v>
      </c>
      <c r="AK41" s="12">
        <v>3.6923076923076921</v>
      </c>
      <c r="AL41" s="12">
        <v>3.6923076923076921</v>
      </c>
      <c r="AM41" s="12">
        <v>4.1538461538461533</v>
      </c>
      <c r="AN41" s="12">
        <v>4.615384615384615</v>
      </c>
      <c r="AO41" s="12">
        <v>4.1538461538461533</v>
      </c>
      <c r="AP41" s="12">
        <v>4.1538461538461533</v>
      </c>
      <c r="AQ41" s="12">
        <v>4.1538461538461533</v>
      </c>
      <c r="AR41" s="12">
        <v>3.6923076923076921</v>
      </c>
      <c r="AS41" s="12">
        <v>4.615384615384615</v>
      </c>
      <c r="AT41" s="13">
        <v>0.64367666232072995</v>
      </c>
      <c r="AU41" s="14">
        <v>0.2970815364557215</v>
      </c>
      <c r="AV41" s="9"/>
      <c r="AW41" s="8" t="s">
        <v>29</v>
      </c>
      <c r="AX41" s="8" t="s">
        <v>71</v>
      </c>
      <c r="AY41" s="8" t="s">
        <v>36</v>
      </c>
      <c r="AZ41" s="8" t="s">
        <v>44</v>
      </c>
      <c r="BA41" s="8" t="s">
        <v>63</v>
      </c>
      <c r="BB41" s="8" t="s">
        <v>125</v>
      </c>
      <c r="BC41" s="15">
        <v>41450.403692701417</v>
      </c>
      <c r="BD41" s="15">
        <v>41450.409486392637</v>
      </c>
      <c r="BE41" s="15">
        <v>41450.409486211793</v>
      </c>
    </row>
    <row r="42" spans="1:57" x14ac:dyDescent="0.25">
      <c r="A42" s="7">
        <v>6.350786401591415E+17</v>
      </c>
      <c r="B42" s="8" t="s">
        <v>67</v>
      </c>
      <c r="C42" s="8" t="s">
        <v>66</v>
      </c>
      <c r="D42" s="8">
        <v>0.46153846153846151</v>
      </c>
      <c r="E42" s="9" t="s">
        <v>168</v>
      </c>
      <c r="F42" s="8">
        <v>0</v>
      </c>
      <c r="G42" s="8">
        <v>1</v>
      </c>
      <c r="H42" s="10">
        <v>2.7692307692307692</v>
      </c>
      <c r="I42" s="10">
        <v>2.3076923076923075</v>
      </c>
      <c r="J42" s="10">
        <v>2.3076923076923075</v>
      </c>
      <c r="K42" s="10">
        <v>2.3076923076923075</v>
      </c>
      <c r="L42" s="10">
        <v>2.3076923076923075</v>
      </c>
      <c r="M42" s="10">
        <v>0.46153846153846151</v>
      </c>
      <c r="N42" s="10">
        <v>0.46153846153846151</v>
      </c>
      <c r="O42" s="11">
        <v>12.923076923076922</v>
      </c>
      <c r="P42" s="12">
        <v>0.46153846153846151</v>
      </c>
      <c r="Q42" s="12" t="s">
        <v>35</v>
      </c>
      <c r="R42" s="12" t="s">
        <v>35</v>
      </c>
      <c r="S42" s="12" t="s">
        <v>35</v>
      </c>
      <c r="T42" s="12" t="s">
        <v>35</v>
      </c>
      <c r="U42" s="12" t="s">
        <v>35</v>
      </c>
      <c r="V42" s="12" t="s">
        <v>35</v>
      </c>
      <c r="W42" s="12" t="s">
        <v>35</v>
      </c>
      <c r="X42" s="12" t="s">
        <v>35</v>
      </c>
      <c r="Y42" s="12" t="s">
        <v>35</v>
      </c>
      <c r="Z42" s="12">
        <v>2.3076923076923075</v>
      </c>
      <c r="AA42" s="12">
        <v>1.3846153846153846</v>
      </c>
      <c r="AB42" s="12">
        <v>0.92307692307692302</v>
      </c>
      <c r="AC42" s="12" t="s">
        <v>35</v>
      </c>
      <c r="AD42" s="12" t="s">
        <v>35</v>
      </c>
      <c r="AE42" s="12" t="s">
        <v>35</v>
      </c>
      <c r="AF42" s="12">
        <v>0.46153846153846151</v>
      </c>
      <c r="AG42" s="12" t="s">
        <v>35</v>
      </c>
      <c r="AH42" s="12" t="s">
        <v>35</v>
      </c>
      <c r="AI42" s="12" t="s">
        <v>35</v>
      </c>
      <c r="AJ42" s="12" t="s">
        <v>35</v>
      </c>
      <c r="AK42" s="12" t="s">
        <v>35</v>
      </c>
      <c r="AL42" s="12" t="s">
        <v>35</v>
      </c>
      <c r="AM42" s="12" t="s">
        <v>35</v>
      </c>
      <c r="AN42" s="12" t="s">
        <v>35</v>
      </c>
      <c r="AO42" s="12">
        <v>2.3076923076923075</v>
      </c>
      <c r="AP42" s="12" t="s">
        <v>35</v>
      </c>
      <c r="AQ42" s="12" t="s">
        <v>35</v>
      </c>
      <c r="AR42" s="12" t="s">
        <v>35</v>
      </c>
      <c r="AS42" s="12" t="s">
        <v>35</v>
      </c>
      <c r="AT42" s="13">
        <v>0.20705128205128204</v>
      </c>
      <c r="AU42" s="14">
        <v>9.5562130177514776E-2</v>
      </c>
      <c r="AV42" s="9"/>
      <c r="AW42" s="8" t="s">
        <v>53</v>
      </c>
      <c r="AX42" s="8" t="s">
        <v>30</v>
      </c>
      <c r="AY42" s="8" t="s">
        <v>54</v>
      </c>
      <c r="AZ42" s="8" t="s">
        <v>44</v>
      </c>
      <c r="BA42" s="8" t="s">
        <v>68</v>
      </c>
      <c r="BB42" s="8" t="s">
        <v>69</v>
      </c>
      <c r="BC42" s="15">
        <v>41451.555739747113</v>
      </c>
      <c r="BD42" s="15">
        <v>41451.561156559954</v>
      </c>
      <c r="BE42" s="15">
        <v>41451.56115637911</v>
      </c>
    </row>
    <row r="43" spans="1:57" x14ac:dyDescent="0.25">
      <c r="A43" s="7">
        <v>6.350793733874807E+17</v>
      </c>
      <c r="B43" s="8" t="s">
        <v>70</v>
      </c>
      <c r="C43" s="8" t="s">
        <v>66</v>
      </c>
      <c r="D43" s="8">
        <v>0.46153846153846151</v>
      </c>
      <c r="E43" s="9" t="s">
        <v>168</v>
      </c>
      <c r="F43" s="8">
        <v>0</v>
      </c>
      <c r="G43" s="8">
        <v>1</v>
      </c>
      <c r="H43" s="10" t="s">
        <v>35</v>
      </c>
      <c r="I43" s="10" t="s">
        <v>35</v>
      </c>
      <c r="J43" s="10" t="s">
        <v>35</v>
      </c>
      <c r="K43" s="10" t="s">
        <v>35</v>
      </c>
      <c r="L43" s="10" t="s">
        <v>35</v>
      </c>
      <c r="M43" s="10" t="s">
        <v>35</v>
      </c>
      <c r="N43" s="10" t="s">
        <v>35</v>
      </c>
      <c r="O43" s="11">
        <v>0</v>
      </c>
      <c r="P43" s="12" t="s">
        <v>35</v>
      </c>
      <c r="Q43" s="12" t="s">
        <v>35</v>
      </c>
      <c r="R43" s="12" t="s">
        <v>35</v>
      </c>
      <c r="S43" s="12" t="s">
        <v>35</v>
      </c>
      <c r="T43" s="12" t="s">
        <v>35</v>
      </c>
      <c r="U43" s="12" t="s">
        <v>35</v>
      </c>
      <c r="V43" s="12" t="s">
        <v>35</v>
      </c>
      <c r="W43" s="12" t="s">
        <v>35</v>
      </c>
      <c r="X43" s="12" t="s">
        <v>35</v>
      </c>
      <c r="Y43" s="12" t="s">
        <v>35</v>
      </c>
      <c r="Z43" s="12" t="s">
        <v>35</v>
      </c>
      <c r="AA43" s="12" t="s">
        <v>35</v>
      </c>
      <c r="AB43" s="12" t="s">
        <v>35</v>
      </c>
      <c r="AC43" s="12" t="s">
        <v>35</v>
      </c>
      <c r="AD43" s="12" t="s">
        <v>35</v>
      </c>
      <c r="AE43" s="12" t="s">
        <v>35</v>
      </c>
      <c r="AF43" s="12" t="s">
        <v>35</v>
      </c>
      <c r="AG43" s="12" t="s">
        <v>35</v>
      </c>
      <c r="AH43" s="12" t="s">
        <v>35</v>
      </c>
      <c r="AI43" s="12" t="s">
        <v>35</v>
      </c>
      <c r="AJ43" s="12" t="s">
        <v>35</v>
      </c>
      <c r="AK43" s="12" t="s">
        <v>35</v>
      </c>
      <c r="AL43" s="12" t="s">
        <v>35</v>
      </c>
      <c r="AM43" s="12" t="s">
        <v>35</v>
      </c>
      <c r="AN43" s="12" t="s">
        <v>35</v>
      </c>
      <c r="AO43" s="12" t="s">
        <v>35</v>
      </c>
      <c r="AP43" s="12" t="s">
        <v>35</v>
      </c>
      <c r="AQ43" s="12" t="s">
        <v>35</v>
      </c>
      <c r="AR43" s="12" t="s">
        <v>35</v>
      </c>
      <c r="AS43" s="12" t="s">
        <v>35</v>
      </c>
      <c r="AT43" s="13" t="s">
        <v>35</v>
      </c>
      <c r="AU43" s="14" t="s">
        <v>35</v>
      </c>
      <c r="AV43" s="9"/>
      <c r="AW43" s="8" t="s">
        <v>35</v>
      </c>
      <c r="AX43" s="8" t="s">
        <v>35</v>
      </c>
      <c r="AY43" s="8" t="s">
        <v>35</v>
      </c>
      <c r="AZ43" s="8" t="s">
        <v>35</v>
      </c>
      <c r="BA43" s="8" t="s">
        <v>35</v>
      </c>
      <c r="BB43" s="8"/>
      <c r="BC43" s="15">
        <v>41452.404383658286</v>
      </c>
      <c r="BD43" s="15"/>
      <c r="BE43" s="15">
        <v>41452.409449337407</v>
      </c>
    </row>
    <row r="44" spans="1:57" x14ac:dyDescent="0.25">
      <c r="A44" s="7">
        <v>6.350793860774057E+17</v>
      </c>
      <c r="B44" s="8" t="s">
        <v>70</v>
      </c>
      <c r="C44" s="8" t="s">
        <v>66</v>
      </c>
      <c r="D44" s="8">
        <v>0.46153846153846151</v>
      </c>
      <c r="E44" s="9" t="s">
        <v>168</v>
      </c>
      <c r="F44" s="8">
        <v>0</v>
      </c>
      <c r="G44" s="8">
        <v>1</v>
      </c>
      <c r="H44" s="10" t="s">
        <v>35</v>
      </c>
      <c r="I44" s="10" t="s">
        <v>35</v>
      </c>
      <c r="J44" s="10" t="s">
        <v>35</v>
      </c>
      <c r="K44" s="10" t="s">
        <v>35</v>
      </c>
      <c r="L44" s="10" t="s">
        <v>35</v>
      </c>
      <c r="M44" s="10" t="s">
        <v>35</v>
      </c>
      <c r="N44" s="10" t="s">
        <v>35</v>
      </c>
      <c r="O44" s="11">
        <v>0</v>
      </c>
      <c r="P44" s="12" t="s">
        <v>35</v>
      </c>
      <c r="Q44" s="12" t="s">
        <v>35</v>
      </c>
      <c r="R44" s="12" t="s">
        <v>35</v>
      </c>
      <c r="S44" s="12" t="s">
        <v>35</v>
      </c>
      <c r="T44" s="12" t="s">
        <v>35</v>
      </c>
      <c r="U44" s="12" t="s">
        <v>35</v>
      </c>
      <c r="V44" s="12" t="s">
        <v>35</v>
      </c>
      <c r="W44" s="12" t="s">
        <v>35</v>
      </c>
      <c r="X44" s="12" t="s">
        <v>35</v>
      </c>
      <c r="Y44" s="12" t="s">
        <v>35</v>
      </c>
      <c r="Z44" s="12" t="s">
        <v>35</v>
      </c>
      <c r="AA44" s="12" t="s">
        <v>35</v>
      </c>
      <c r="AB44" s="12" t="s">
        <v>35</v>
      </c>
      <c r="AC44" s="12" t="s">
        <v>35</v>
      </c>
      <c r="AD44" s="12" t="s">
        <v>35</v>
      </c>
      <c r="AE44" s="12" t="s">
        <v>35</v>
      </c>
      <c r="AF44" s="12" t="s">
        <v>35</v>
      </c>
      <c r="AG44" s="12" t="s">
        <v>35</v>
      </c>
      <c r="AH44" s="12" t="s">
        <v>35</v>
      </c>
      <c r="AI44" s="12" t="s">
        <v>35</v>
      </c>
      <c r="AJ44" s="12" t="s">
        <v>35</v>
      </c>
      <c r="AK44" s="12" t="s">
        <v>35</v>
      </c>
      <c r="AL44" s="12" t="s">
        <v>35</v>
      </c>
      <c r="AM44" s="12" t="s">
        <v>35</v>
      </c>
      <c r="AN44" s="12" t="s">
        <v>35</v>
      </c>
      <c r="AO44" s="12" t="s">
        <v>35</v>
      </c>
      <c r="AP44" s="12" t="s">
        <v>35</v>
      </c>
      <c r="AQ44" s="12" t="s">
        <v>35</v>
      </c>
      <c r="AR44" s="12" t="s">
        <v>35</v>
      </c>
      <c r="AS44" s="12" t="s">
        <v>35</v>
      </c>
      <c r="AT44" s="13" t="s">
        <v>35</v>
      </c>
      <c r="AU44" s="14" t="s">
        <v>35</v>
      </c>
      <c r="AV44" s="9"/>
      <c r="AW44" s="8" t="s">
        <v>35</v>
      </c>
      <c r="AX44" s="8" t="s">
        <v>35</v>
      </c>
      <c r="AY44" s="8" t="s">
        <v>35</v>
      </c>
      <c r="AZ44" s="8" t="s">
        <v>35</v>
      </c>
      <c r="BA44" s="8" t="s">
        <v>35</v>
      </c>
      <c r="BB44" s="8"/>
      <c r="BC44" s="15">
        <v>41452.419071071439</v>
      </c>
      <c r="BD44" s="15"/>
      <c r="BE44" s="15">
        <v>41452.420696154179</v>
      </c>
    </row>
    <row r="45" spans="1:57" x14ac:dyDescent="0.25">
      <c r="A45" s="7">
        <v>6.3508366227874099E+17</v>
      </c>
      <c r="B45" s="8" t="s">
        <v>70</v>
      </c>
      <c r="C45" s="8" t="s">
        <v>66</v>
      </c>
      <c r="D45" s="8">
        <v>0.46153846153846151</v>
      </c>
      <c r="E45" s="9" t="s">
        <v>168</v>
      </c>
      <c r="F45" s="8">
        <v>0</v>
      </c>
      <c r="G45" s="8">
        <v>1</v>
      </c>
      <c r="H45" s="10" t="s">
        <v>35</v>
      </c>
      <c r="I45" s="10" t="s">
        <v>35</v>
      </c>
      <c r="J45" s="10" t="s">
        <v>35</v>
      </c>
      <c r="K45" s="10" t="s">
        <v>35</v>
      </c>
      <c r="L45" s="10" t="s">
        <v>35</v>
      </c>
      <c r="M45" s="10" t="s">
        <v>35</v>
      </c>
      <c r="N45" s="10" t="s">
        <v>35</v>
      </c>
      <c r="O45" s="11">
        <v>0</v>
      </c>
      <c r="P45" s="12" t="s">
        <v>35</v>
      </c>
      <c r="Q45" s="12" t="s">
        <v>35</v>
      </c>
      <c r="R45" s="12" t="s">
        <v>35</v>
      </c>
      <c r="S45" s="12" t="s">
        <v>35</v>
      </c>
      <c r="T45" s="12" t="s">
        <v>35</v>
      </c>
      <c r="U45" s="12" t="s">
        <v>35</v>
      </c>
      <c r="V45" s="12" t="s">
        <v>35</v>
      </c>
      <c r="W45" s="12" t="s">
        <v>35</v>
      </c>
      <c r="X45" s="12" t="s">
        <v>35</v>
      </c>
      <c r="Y45" s="12" t="s">
        <v>35</v>
      </c>
      <c r="Z45" s="12" t="s">
        <v>35</v>
      </c>
      <c r="AA45" s="12" t="s">
        <v>35</v>
      </c>
      <c r="AB45" s="12" t="s">
        <v>35</v>
      </c>
      <c r="AC45" s="12" t="s">
        <v>35</v>
      </c>
      <c r="AD45" s="12" t="s">
        <v>35</v>
      </c>
      <c r="AE45" s="12" t="s">
        <v>35</v>
      </c>
      <c r="AF45" s="12" t="s">
        <v>35</v>
      </c>
      <c r="AG45" s="12" t="s">
        <v>35</v>
      </c>
      <c r="AH45" s="12" t="s">
        <v>35</v>
      </c>
      <c r="AI45" s="12" t="s">
        <v>35</v>
      </c>
      <c r="AJ45" s="12" t="s">
        <v>35</v>
      </c>
      <c r="AK45" s="12" t="s">
        <v>35</v>
      </c>
      <c r="AL45" s="12" t="s">
        <v>35</v>
      </c>
      <c r="AM45" s="12" t="s">
        <v>35</v>
      </c>
      <c r="AN45" s="12" t="s">
        <v>35</v>
      </c>
      <c r="AO45" s="12" t="s">
        <v>35</v>
      </c>
      <c r="AP45" s="12" t="s">
        <v>35</v>
      </c>
      <c r="AQ45" s="12" t="s">
        <v>35</v>
      </c>
      <c r="AR45" s="12" t="s">
        <v>35</v>
      </c>
      <c r="AS45" s="12" t="s">
        <v>35</v>
      </c>
      <c r="AT45" s="13" t="s">
        <v>35</v>
      </c>
      <c r="AU45" s="14" t="s">
        <v>35</v>
      </c>
      <c r="AV45" s="9"/>
      <c r="AW45" s="8" t="s">
        <v>35</v>
      </c>
      <c r="AX45" s="8" t="s">
        <v>35</v>
      </c>
      <c r="AY45" s="8" t="s">
        <v>35</v>
      </c>
      <c r="AZ45" s="8" t="s">
        <v>35</v>
      </c>
      <c r="BA45" s="8" t="s">
        <v>35</v>
      </c>
      <c r="BB45" s="8"/>
      <c r="BC45" s="15">
        <v>41457.368378172483</v>
      </c>
      <c r="BD45" s="15"/>
      <c r="BE45" s="15">
        <v>41457.374969022945</v>
      </c>
    </row>
    <row r="46" spans="1:57" x14ac:dyDescent="0.25">
      <c r="A46" s="7">
        <v>6.350836960433687E+17</v>
      </c>
      <c r="B46" s="8" t="s">
        <v>67</v>
      </c>
      <c r="C46" s="8" t="s">
        <v>66</v>
      </c>
      <c r="D46" s="8">
        <v>0.46153846153846151</v>
      </c>
      <c r="E46" s="9" t="s">
        <v>168</v>
      </c>
      <c r="F46" s="8">
        <v>0</v>
      </c>
      <c r="G46" s="8">
        <v>1</v>
      </c>
      <c r="H46" s="10" t="s">
        <v>35</v>
      </c>
      <c r="I46" s="10" t="s">
        <v>35</v>
      </c>
      <c r="J46" s="10" t="s">
        <v>35</v>
      </c>
      <c r="K46" s="10" t="s">
        <v>35</v>
      </c>
      <c r="L46" s="10" t="s">
        <v>35</v>
      </c>
      <c r="M46" s="10" t="s">
        <v>35</v>
      </c>
      <c r="N46" s="10" t="s">
        <v>35</v>
      </c>
      <c r="O46" s="11">
        <v>0</v>
      </c>
      <c r="P46" s="12" t="s">
        <v>35</v>
      </c>
      <c r="Q46" s="12" t="s">
        <v>35</v>
      </c>
      <c r="R46" s="12" t="s">
        <v>35</v>
      </c>
      <c r="S46" s="12" t="s">
        <v>35</v>
      </c>
      <c r="T46" s="12" t="s">
        <v>35</v>
      </c>
      <c r="U46" s="12" t="s">
        <v>35</v>
      </c>
      <c r="V46" s="12" t="s">
        <v>35</v>
      </c>
      <c r="W46" s="12" t="s">
        <v>35</v>
      </c>
      <c r="X46" s="12" t="s">
        <v>35</v>
      </c>
      <c r="Y46" s="12" t="s">
        <v>35</v>
      </c>
      <c r="Z46" s="12" t="s">
        <v>35</v>
      </c>
      <c r="AA46" s="12" t="s">
        <v>35</v>
      </c>
      <c r="AB46" s="12" t="s">
        <v>35</v>
      </c>
      <c r="AC46" s="12" t="s">
        <v>35</v>
      </c>
      <c r="AD46" s="12" t="s">
        <v>35</v>
      </c>
      <c r="AE46" s="12" t="s">
        <v>35</v>
      </c>
      <c r="AF46" s="12" t="s">
        <v>35</v>
      </c>
      <c r="AG46" s="12" t="s">
        <v>35</v>
      </c>
      <c r="AH46" s="12" t="s">
        <v>35</v>
      </c>
      <c r="AI46" s="12" t="s">
        <v>35</v>
      </c>
      <c r="AJ46" s="12" t="s">
        <v>35</v>
      </c>
      <c r="AK46" s="12" t="s">
        <v>35</v>
      </c>
      <c r="AL46" s="12" t="s">
        <v>35</v>
      </c>
      <c r="AM46" s="12" t="s">
        <v>35</v>
      </c>
      <c r="AN46" s="12" t="s">
        <v>35</v>
      </c>
      <c r="AO46" s="12" t="s">
        <v>35</v>
      </c>
      <c r="AP46" s="12" t="s">
        <v>35</v>
      </c>
      <c r="AQ46" s="12" t="s">
        <v>35</v>
      </c>
      <c r="AR46" s="12" t="s">
        <v>35</v>
      </c>
      <c r="AS46" s="12" t="s">
        <v>35</v>
      </c>
      <c r="AT46" s="13" t="s">
        <v>35</v>
      </c>
      <c r="AU46" s="14" t="s">
        <v>35</v>
      </c>
      <c r="AV46" s="9"/>
      <c r="AW46" s="8" t="s">
        <v>35</v>
      </c>
      <c r="AX46" s="8" t="s">
        <v>35</v>
      </c>
      <c r="AY46" s="8" t="s">
        <v>35</v>
      </c>
      <c r="AZ46" s="8" t="s">
        <v>35</v>
      </c>
      <c r="BA46" s="8" t="s">
        <v>35</v>
      </c>
      <c r="BB46" s="8"/>
      <c r="BC46" s="15">
        <v>41457.40745760264</v>
      </c>
      <c r="BD46" s="15"/>
      <c r="BE46" s="15">
        <v>41457.408169041948</v>
      </c>
    </row>
    <row r="47" spans="1:57" x14ac:dyDescent="0.25">
      <c r="A47" s="7">
        <v>6.3508987788514432E+17</v>
      </c>
      <c r="B47" s="8" t="s">
        <v>67</v>
      </c>
      <c r="C47" s="8" t="s">
        <v>66</v>
      </c>
      <c r="D47" s="8">
        <v>0.46153846153846151</v>
      </c>
      <c r="E47" s="9" t="s">
        <v>168</v>
      </c>
      <c r="F47" s="8">
        <v>0</v>
      </c>
      <c r="G47" s="8">
        <v>1</v>
      </c>
      <c r="H47" s="10" t="s">
        <v>35</v>
      </c>
      <c r="I47" s="10" t="s">
        <v>35</v>
      </c>
      <c r="J47" s="10" t="s">
        <v>35</v>
      </c>
      <c r="K47" s="10" t="s">
        <v>35</v>
      </c>
      <c r="L47" s="10" t="s">
        <v>35</v>
      </c>
      <c r="M47" s="10" t="s">
        <v>35</v>
      </c>
      <c r="N47" s="10" t="s">
        <v>35</v>
      </c>
      <c r="O47" s="11">
        <v>0</v>
      </c>
      <c r="P47" s="12" t="s">
        <v>35</v>
      </c>
      <c r="Q47" s="12" t="s">
        <v>35</v>
      </c>
      <c r="R47" s="12" t="s">
        <v>35</v>
      </c>
      <c r="S47" s="12" t="s">
        <v>35</v>
      </c>
      <c r="T47" s="12" t="s">
        <v>35</v>
      </c>
      <c r="U47" s="12" t="s">
        <v>35</v>
      </c>
      <c r="V47" s="12" t="s">
        <v>35</v>
      </c>
      <c r="W47" s="12" t="s">
        <v>35</v>
      </c>
      <c r="X47" s="12" t="s">
        <v>35</v>
      </c>
      <c r="Y47" s="12" t="s">
        <v>35</v>
      </c>
      <c r="Z47" s="12" t="s">
        <v>35</v>
      </c>
      <c r="AA47" s="12" t="s">
        <v>35</v>
      </c>
      <c r="AB47" s="12" t="s">
        <v>35</v>
      </c>
      <c r="AC47" s="12" t="s">
        <v>35</v>
      </c>
      <c r="AD47" s="12" t="s">
        <v>35</v>
      </c>
      <c r="AE47" s="12" t="s">
        <v>35</v>
      </c>
      <c r="AF47" s="12" t="s">
        <v>35</v>
      </c>
      <c r="AG47" s="12" t="s">
        <v>35</v>
      </c>
      <c r="AH47" s="12" t="s">
        <v>35</v>
      </c>
      <c r="AI47" s="12" t="s">
        <v>35</v>
      </c>
      <c r="AJ47" s="12" t="s">
        <v>35</v>
      </c>
      <c r="AK47" s="12" t="s">
        <v>35</v>
      </c>
      <c r="AL47" s="12" t="s">
        <v>35</v>
      </c>
      <c r="AM47" s="12" t="s">
        <v>35</v>
      </c>
      <c r="AN47" s="12" t="s">
        <v>35</v>
      </c>
      <c r="AO47" s="12" t="s">
        <v>35</v>
      </c>
      <c r="AP47" s="12" t="s">
        <v>35</v>
      </c>
      <c r="AQ47" s="12" t="s">
        <v>35</v>
      </c>
      <c r="AR47" s="12" t="s">
        <v>35</v>
      </c>
      <c r="AS47" s="12" t="s">
        <v>35</v>
      </c>
      <c r="AT47" s="13" t="s">
        <v>35</v>
      </c>
      <c r="AU47" s="14" t="s">
        <v>35</v>
      </c>
      <c r="AV47" s="9"/>
      <c r="AW47" s="8" t="s">
        <v>35</v>
      </c>
      <c r="AX47" s="8" t="s">
        <v>35</v>
      </c>
      <c r="AY47" s="8" t="s">
        <v>35</v>
      </c>
      <c r="AZ47" s="8" t="s">
        <v>35</v>
      </c>
      <c r="BA47" s="8" t="s">
        <v>35</v>
      </c>
      <c r="BB47" s="8"/>
      <c r="BC47" s="15">
        <v>41464.562367065228</v>
      </c>
      <c r="BD47" s="15"/>
      <c r="BE47" s="15">
        <v>41464.5633796029</v>
      </c>
    </row>
    <row r="48" spans="1:57" x14ac:dyDescent="0.25">
      <c r="A48" s="7">
        <v>6.3509066643221248E+17</v>
      </c>
      <c r="B48" s="8" t="s">
        <v>67</v>
      </c>
      <c r="C48" s="8" t="s">
        <v>66</v>
      </c>
      <c r="D48" s="8">
        <v>0.46153846153846151</v>
      </c>
      <c r="E48" s="9" t="s">
        <v>168</v>
      </c>
      <c r="F48" s="8">
        <v>0</v>
      </c>
      <c r="G48" s="8">
        <v>1</v>
      </c>
      <c r="H48" s="10" t="s">
        <v>35</v>
      </c>
      <c r="I48" s="10" t="s">
        <v>35</v>
      </c>
      <c r="J48" s="10" t="s">
        <v>35</v>
      </c>
      <c r="K48" s="10" t="s">
        <v>35</v>
      </c>
      <c r="L48" s="10" t="s">
        <v>35</v>
      </c>
      <c r="M48" s="10" t="s">
        <v>35</v>
      </c>
      <c r="N48" s="10" t="s">
        <v>35</v>
      </c>
      <c r="O48" s="11">
        <v>0</v>
      </c>
      <c r="P48" s="12" t="s">
        <v>35</v>
      </c>
      <c r="Q48" s="12" t="s">
        <v>35</v>
      </c>
      <c r="R48" s="12" t="s">
        <v>35</v>
      </c>
      <c r="S48" s="12" t="s">
        <v>35</v>
      </c>
      <c r="T48" s="12" t="s">
        <v>35</v>
      </c>
      <c r="U48" s="12" t="s">
        <v>35</v>
      </c>
      <c r="V48" s="12" t="s">
        <v>35</v>
      </c>
      <c r="W48" s="12" t="s">
        <v>35</v>
      </c>
      <c r="X48" s="12" t="s">
        <v>35</v>
      </c>
      <c r="Y48" s="12" t="s">
        <v>35</v>
      </c>
      <c r="Z48" s="12" t="s">
        <v>35</v>
      </c>
      <c r="AA48" s="12" t="s">
        <v>35</v>
      </c>
      <c r="AB48" s="12" t="s">
        <v>35</v>
      </c>
      <c r="AC48" s="12" t="s">
        <v>35</v>
      </c>
      <c r="AD48" s="12" t="s">
        <v>35</v>
      </c>
      <c r="AE48" s="12" t="s">
        <v>35</v>
      </c>
      <c r="AF48" s="12" t="s">
        <v>35</v>
      </c>
      <c r="AG48" s="12" t="s">
        <v>35</v>
      </c>
      <c r="AH48" s="12" t="s">
        <v>35</v>
      </c>
      <c r="AI48" s="12" t="s">
        <v>35</v>
      </c>
      <c r="AJ48" s="12" t="s">
        <v>35</v>
      </c>
      <c r="AK48" s="12" t="s">
        <v>35</v>
      </c>
      <c r="AL48" s="12" t="s">
        <v>35</v>
      </c>
      <c r="AM48" s="12" t="s">
        <v>35</v>
      </c>
      <c r="AN48" s="12" t="s">
        <v>35</v>
      </c>
      <c r="AO48" s="12" t="s">
        <v>35</v>
      </c>
      <c r="AP48" s="12" t="s">
        <v>35</v>
      </c>
      <c r="AQ48" s="12" t="s">
        <v>35</v>
      </c>
      <c r="AR48" s="12" t="s">
        <v>35</v>
      </c>
      <c r="AS48" s="12" t="s">
        <v>35</v>
      </c>
      <c r="AT48" s="13" t="s">
        <v>35</v>
      </c>
      <c r="AU48" s="14" t="s">
        <v>35</v>
      </c>
      <c r="AV48" s="9"/>
      <c r="AW48" s="8" t="s">
        <v>35</v>
      </c>
      <c r="AX48" s="8" t="s">
        <v>35</v>
      </c>
      <c r="AY48" s="8" t="s">
        <v>35</v>
      </c>
      <c r="AZ48" s="8" t="s">
        <v>35</v>
      </c>
      <c r="BA48" s="8" t="s">
        <v>35</v>
      </c>
      <c r="BB48" s="8"/>
      <c r="BC48" s="15">
        <v>41465.475037282995</v>
      </c>
      <c r="BD48" s="15"/>
      <c r="BE48" s="15">
        <v>41465.488165912691</v>
      </c>
    </row>
    <row r="49" spans="1:57" x14ac:dyDescent="0.25">
      <c r="A49" s="7">
        <v>6.3509096716960909E+17</v>
      </c>
      <c r="B49" s="8" t="s">
        <v>70</v>
      </c>
      <c r="C49" s="8" t="s">
        <v>66</v>
      </c>
      <c r="D49" s="8">
        <v>0.46153846153846151</v>
      </c>
      <c r="E49" s="9" t="s">
        <v>168</v>
      </c>
      <c r="F49" s="8">
        <v>0</v>
      </c>
      <c r="G49" s="8">
        <v>1</v>
      </c>
      <c r="H49" s="10">
        <v>2.3076923076923075</v>
      </c>
      <c r="I49" s="10">
        <v>2.3076923076923075</v>
      </c>
      <c r="J49" s="10">
        <v>2.3076923076923075</v>
      </c>
      <c r="K49" s="10">
        <v>2.3076923076923075</v>
      </c>
      <c r="L49" s="10">
        <v>2.3076923076923075</v>
      </c>
      <c r="M49" s="10">
        <v>2.3076923076923075</v>
      </c>
      <c r="N49" s="10">
        <v>2.3076923076923075</v>
      </c>
      <c r="O49" s="11">
        <v>16.153846153846153</v>
      </c>
      <c r="P49" s="12" t="s">
        <v>35</v>
      </c>
      <c r="Q49" s="12" t="s">
        <v>35</v>
      </c>
      <c r="R49" s="12" t="s">
        <v>35</v>
      </c>
      <c r="S49" s="12" t="s">
        <v>35</v>
      </c>
      <c r="T49" s="12" t="s">
        <v>35</v>
      </c>
      <c r="U49" s="12" t="s">
        <v>35</v>
      </c>
      <c r="V49" s="12" t="s">
        <v>35</v>
      </c>
      <c r="W49" s="12" t="s">
        <v>35</v>
      </c>
      <c r="X49" s="12" t="s">
        <v>35</v>
      </c>
      <c r="Y49" s="12" t="s">
        <v>35</v>
      </c>
      <c r="Z49" s="12" t="s">
        <v>35</v>
      </c>
      <c r="AA49" s="12" t="s">
        <v>35</v>
      </c>
      <c r="AB49" s="12" t="s">
        <v>35</v>
      </c>
      <c r="AC49" s="12" t="s">
        <v>35</v>
      </c>
      <c r="AD49" s="12" t="s">
        <v>35</v>
      </c>
      <c r="AE49" s="12" t="s">
        <v>35</v>
      </c>
      <c r="AF49" s="12" t="s">
        <v>35</v>
      </c>
      <c r="AG49" s="12" t="s">
        <v>35</v>
      </c>
      <c r="AH49" s="12" t="s">
        <v>35</v>
      </c>
      <c r="AI49" s="12" t="s">
        <v>35</v>
      </c>
      <c r="AJ49" s="12" t="s">
        <v>35</v>
      </c>
      <c r="AK49" s="12" t="s">
        <v>35</v>
      </c>
      <c r="AL49" s="12" t="s">
        <v>35</v>
      </c>
      <c r="AM49" s="12" t="s">
        <v>35</v>
      </c>
      <c r="AN49" s="12" t="s">
        <v>35</v>
      </c>
      <c r="AO49" s="12" t="s">
        <v>35</v>
      </c>
      <c r="AP49" s="12" t="s">
        <v>35</v>
      </c>
      <c r="AQ49" s="12" t="s">
        <v>35</v>
      </c>
      <c r="AR49" s="12" t="s">
        <v>35</v>
      </c>
      <c r="AS49" s="12" t="s">
        <v>35</v>
      </c>
      <c r="AT49" s="13" t="s">
        <v>35</v>
      </c>
      <c r="AU49" s="14" t="s">
        <v>35</v>
      </c>
      <c r="AV49" s="9" t="s">
        <v>73</v>
      </c>
      <c r="AW49" s="8" t="s">
        <v>29</v>
      </c>
      <c r="AX49" s="8" t="s">
        <v>39</v>
      </c>
      <c r="AY49" s="8" t="s">
        <v>31</v>
      </c>
      <c r="AZ49" s="8" t="s">
        <v>36</v>
      </c>
      <c r="BA49" s="8" t="s">
        <v>33</v>
      </c>
      <c r="BB49" s="8" t="s">
        <v>73</v>
      </c>
      <c r="BC49" s="15">
        <v>41465.823112973456</v>
      </c>
      <c r="BD49" s="15">
        <v>41465.82584420417</v>
      </c>
      <c r="BE49" s="15">
        <v>41465.82584420417</v>
      </c>
    </row>
    <row r="51" spans="1:57" x14ac:dyDescent="0.25">
      <c r="G51" t="s">
        <v>202</v>
      </c>
      <c r="H51">
        <f>AVERAGE(H2:H49)</f>
        <v>2.8846153846153846</v>
      </c>
      <c r="I51">
        <f t="shared" ref="I51:AU51" si="0">AVERAGE(I2:I49)</f>
        <v>3.2740384615384612</v>
      </c>
      <c r="J51">
        <f t="shared" si="0"/>
        <v>2.8173076923076925</v>
      </c>
      <c r="K51">
        <f t="shared" si="0"/>
        <v>2.5432692307692299</v>
      </c>
      <c r="L51">
        <f t="shared" si="0"/>
        <v>2.3221153846153841</v>
      </c>
      <c r="M51">
        <f t="shared" si="0"/>
        <v>2.7692307692307692</v>
      </c>
      <c r="N51">
        <f t="shared" si="0"/>
        <v>2.4375</v>
      </c>
      <c r="O51">
        <f t="shared" si="0"/>
        <v>12.698717948717951</v>
      </c>
      <c r="P51">
        <f t="shared" si="0"/>
        <v>3.046153846153846</v>
      </c>
      <c r="Q51">
        <f t="shared" si="0"/>
        <v>3.2692307692307687</v>
      </c>
      <c r="R51">
        <f t="shared" si="0"/>
        <v>2.974358974358974</v>
      </c>
      <c r="S51">
        <f t="shared" si="0"/>
        <v>3.1111111111111103</v>
      </c>
      <c r="T51">
        <f t="shared" si="0"/>
        <v>2.8111888111888108</v>
      </c>
      <c r="U51">
        <f t="shared" si="0"/>
        <v>2.7272727272727271</v>
      </c>
      <c r="V51">
        <f t="shared" si="0"/>
        <v>3.4461538461538468</v>
      </c>
      <c r="W51">
        <f t="shared" si="0"/>
        <v>3.3333333333333335</v>
      </c>
      <c r="X51">
        <f t="shared" si="0"/>
        <v>2.7272727272727271</v>
      </c>
      <c r="Y51">
        <f t="shared" si="0"/>
        <v>2.7218934911242596</v>
      </c>
      <c r="Z51">
        <f t="shared" si="0"/>
        <v>2.6282051282051277</v>
      </c>
      <c r="AA51">
        <f t="shared" si="0"/>
        <v>2.5791855203619902</v>
      </c>
      <c r="AB51">
        <f t="shared" si="0"/>
        <v>2.9743589743589736</v>
      </c>
      <c r="AC51">
        <f t="shared" si="0"/>
        <v>2.5443786982248517</v>
      </c>
      <c r="AD51">
        <f t="shared" si="0"/>
        <v>3.3426573426573425</v>
      </c>
      <c r="AE51">
        <f t="shared" si="0"/>
        <v>2.8269230769230766</v>
      </c>
      <c r="AF51">
        <f t="shared" si="0"/>
        <v>2.615384615384615</v>
      </c>
      <c r="AG51">
        <f t="shared" si="0"/>
        <v>2.0683760683760686</v>
      </c>
      <c r="AH51">
        <f t="shared" si="0"/>
        <v>2.6324786324786325</v>
      </c>
      <c r="AI51">
        <f t="shared" si="0"/>
        <v>2.1076923076923078</v>
      </c>
      <c r="AJ51">
        <f t="shared" si="0"/>
        <v>2.0769230769230771</v>
      </c>
      <c r="AK51">
        <f t="shared" si="0"/>
        <v>2.3931623931623935</v>
      </c>
      <c r="AL51">
        <f t="shared" si="0"/>
        <v>2.5384615384615388</v>
      </c>
      <c r="AM51">
        <f t="shared" si="0"/>
        <v>3.1230769230769226</v>
      </c>
      <c r="AN51">
        <f t="shared" si="0"/>
        <v>3.4017094017094016</v>
      </c>
      <c r="AO51">
        <f t="shared" si="0"/>
        <v>2.7582417582417582</v>
      </c>
      <c r="AP51">
        <f t="shared" si="0"/>
        <v>2.6153846153846154</v>
      </c>
      <c r="AQ51">
        <f t="shared" si="0"/>
        <v>2.1923076923076925</v>
      </c>
      <c r="AR51">
        <f t="shared" si="0"/>
        <v>2.3247863247863254</v>
      </c>
      <c r="AS51">
        <f t="shared" si="0"/>
        <v>3.1538461538461537</v>
      </c>
      <c r="AT51">
        <f t="shared" si="0"/>
        <v>0.39800655619148145</v>
      </c>
      <c r="AU51">
        <f t="shared" si="0"/>
        <v>0.20243576479330419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1"/>
  <sheetViews>
    <sheetView topLeftCell="AB109" workbookViewId="0">
      <selection activeCell="G131" sqref="G131:AU131"/>
    </sheetView>
  </sheetViews>
  <sheetFormatPr defaultRowHeight="15" x14ac:dyDescent="0.25"/>
  <sheetData>
    <row r="1" spans="1:5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1" t="s">
        <v>169</v>
      </c>
      <c r="Q1" s="1" t="s">
        <v>170</v>
      </c>
      <c r="R1" s="1" t="s">
        <v>171</v>
      </c>
      <c r="S1" s="1" t="s">
        <v>172</v>
      </c>
      <c r="T1" s="1" t="s">
        <v>173</v>
      </c>
      <c r="U1" s="1" t="s">
        <v>174</v>
      </c>
      <c r="V1" s="1" t="s">
        <v>175</v>
      </c>
      <c r="W1" s="1" t="s">
        <v>176</v>
      </c>
      <c r="X1" s="1" t="s">
        <v>177</v>
      </c>
      <c r="Y1" s="1" t="s">
        <v>178</v>
      </c>
      <c r="Z1" s="1" t="s">
        <v>179</v>
      </c>
      <c r="AA1" s="1" t="s">
        <v>180</v>
      </c>
      <c r="AB1" s="1" t="s">
        <v>181</v>
      </c>
      <c r="AC1" s="1" t="s">
        <v>182</v>
      </c>
      <c r="AD1" s="1" t="s">
        <v>183</v>
      </c>
      <c r="AE1" s="1" t="s">
        <v>184</v>
      </c>
      <c r="AF1" s="1" t="s">
        <v>185</v>
      </c>
      <c r="AG1" s="1" t="s">
        <v>186</v>
      </c>
      <c r="AH1" s="1" t="s">
        <v>187</v>
      </c>
      <c r="AI1" s="1" t="s">
        <v>188</v>
      </c>
      <c r="AJ1" s="1" t="s">
        <v>189</v>
      </c>
      <c r="AK1" s="1" t="s">
        <v>190</v>
      </c>
      <c r="AL1" s="1" t="s">
        <v>191</v>
      </c>
      <c r="AM1" s="1" t="s">
        <v>192</v>
      </c>
      <c r="AN1" s="1" t="s">
        <v>193</v>
      </c>
      <c r="AO1" s="1" t="s">
        <v>194</v>
      </c>
      <c r="AP1" s="1" t="s">
        <v>195</v>
      </c>
      <c r="AQ1" s="1" t="s">
        <v>196</v>
      </c>
      <c r="AR1" s="1" t="s">
        <v>197</v>
      </c>
      <c r="AS1" s="1" t="s">
        <v>198</v>
      </c>
      <c r="AT1" s="4" t="s">
        <v>15</v>
      </c>
      <c r="AU1" s="5" t="s">
        <v>16</v>
      </c>
      <c r="AV1" s="2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" t="s">
        <v>23</v>
      </c>
      <c r="BC1" s="6" t="s">
        <v>24</v>
      </c>
      <c r="BD1" s="6" t="s">
        <v>25</v>
      </c>
      <c r="BE1" s="6" t="s">
        <v>26</v>
      </c>
    </row>
    <row r="2" spans="1:57" x14ac:dyDescent="0.25">
      <c r="A2" s="7">
        <v>6.3507338089384102E+17</v>
      </c>
      <c r="B2" s="8" t="s">
        <v>77</v>
      </c>
      <c r="C2" s="8" t="s">
        <v>78</v>
      </c>
      <c r="D2" s="8">
        <v>1.4680851063829787</v>
      </c>
      <c r="E2" s="9" t="s">
        <v>28</v>
      </c>
      <c r="F2" s="8">
        <v>1</v>
      </c>
      <c r="G2" s="8">
        <v>0</v>
      </c>
      <c r="H2" s="10">
        <v>5.8723404255319149</v>
      </c>
      <c r="I2" s="10">
        <v>8.8085106382978715</v>
      </c>
      <c r="J2" s="10">
        <v>10.276595744680851</v>
      </c>
      <c r="K2" s="10">
        <v>7.3404255319148941</v>
      </c>
      <c r="L2" s="10">
        <v>4.4042553191489358</v>
      </c>
      <c r="M2" s="10">
        <v>4.4042553191489358</v>
      </c>
      <c r="N2" s="10">
        <v>1.4680851063829787</v>
      </c>
      <c r="O2" s="11">
        <v>42.574468085106382</v>
      </c>
      <c r="P2" s="12">
        <v>2.9361702127659575</v>
      </c>
      <c r="Q2" s="12">
        <v>2.9361702127659575</v>
      </c>
      <c r="R2" s="12">
        <v>2.9361702127659575</v>
      </c>
      <c r="S2" s="12">
        <v>1.4680851063829787</v>
      </c>
      <c r="T2" s="12">
        <v>1.4680851063829787</v>
      </c>
      <c r="U2" s="12">
        <v>2.9361702127659575</v>
      </c>
      <c r="V2" s="12">
        <v>2.9361702127659575</v>
      </c>
      <c r="W2" s="12">
        <v>2.9361702127659575</v>
      </c>
      <c r="X2" s="12">
        <v>2.9361702127659575</v>
      </c>
      <c r="Y2" s="12">
        <v>5.8723404255319149</v>
      </c>
      <c r="Z2" s="12" t="s">
        <v>35</v>
      </c>
      <c r="AA2" s="12">
        <v>5.8723404255319149</v>
      </c>
      <c r="AB2" s="12">
        <v>2.9361702127659575</v>
      </c>
      <c r="AC2" s="12" t="s">
        <v>35</v>
      </c>
      <c r="AD2" s="12" t="s">
        <v>35</v>
      </c>
      <c r="AE2" s="12" t="s">
        <v>35</v>
      </c>
      <c r="AF2" s="12" t="s">
        <v>35</v>
      </c>
      <c r="AG2" s="12" t="s">
        <v>35</v>
      </c>
      <c r="AH2" s="12" t="s">
        <v>35</v>
      </c>
      <c r="AI2" s="12" t="s">
        <v>35</v>
      </c>
      <c r="AJ2" s="12" t="s">
        <v>35</v>
      </c>
      <c r="AK2" s="12" t="s">
        <v>35</v>
      </c>
      <c r="AL2" s="12" t="s">
        <v>35</v>
      </c>
      <c r="AM2" s="12" t="s">
        <v>35</v>
      </c>
      <c r="AN2" s="12" t="s">
        <v>35</v>
      </c>
      <c r="AO2" s="12" t="s">
        <v>35</v>
      </c>
      <c r="AP2" s="12" t="s">
        <v>35</v>
      </c>
      <c r="AQ2" s="12" t="s">
        <v>35</v>
      </c>
      <c r="AR2" s="12" t="s">
        <v>35</v>
      </c>
      <c r="AS2" s="12" t="s">
        <v>35</v>
      </c>
      <c r="AT2" s="13" t="s">
        <v>35</v>
      </c>
      <c r="AU2" s="14" t="s">
        <v>35</v>
      </c>
      <c r="AV2" s="9"/>
      <c r="AW2" s="8" t="s">
        <v>35</v>
      </c>
      <c r="AX2" s="8" t="s">
        <v>35</v>
      </c>
      <c r="AY2" s="8" t="s">
        <v>35</v>
      </c>
      <c r="AZ2" s="8" t="s">
        <v>35</v>
      </c>
      <c r="BA2" s="8" t="s">
        <v>35</v>
      </c>
      <c r="BB2" s="8"/>
      <c r="BC2" s="15">
        <v>41445.468627130162</v>
      </c>
      <c r="BD2" s="15"/>
      <c r="BE2" s="15">
        <v>41445.47189696601</v>
      </c>
    </row>
    <row r="3" spans="1:57" x14ac:dyDescent="0.25">
      <c r="A3" s="7">
        <v>6.3507350732075891E+17</v>
      </c>
      <c r="B3" s="8" t="s">
        <v>79</v>
      </c>
      <c r="C3" s="8" t="s">
        <v>78</v>
      </c>
      <c r="D3" s="8">
        <v>1.4680851063829787</v>
      </c>
      <c r="E3" s="9" t="s">
        <v>28</v>
      </c>
      <c r="F3" s="8">
        <v>1</v>
      </c>
      <c r="G3" s="8">
        <v>0</v>
      </c>
      <c r="H3" s="10">
        <v>10.276595744680851</v>
      </c>
      <c r="I3" s="10">
        <v>5.8723404255319149</v>
      </c>
      <c r="J3" s="10">
        <v>11.74468085106383</v>
      </c>
      <c r="K3" s="10">
        <v>13.212765957446809</v>
      </c>
      <c r="L3" s="10">
        <v>4.4042553191489358</v>
      </c>
      <c r="M3" s="10">
        <v>7.3404255319148941</v>
      </c>
      <c r="N3" s="10">
        <v>8.8085106382978715</v>
      </c>
      <c r="O3" s="11">
        <v>61.659574468085104</v>
      </c>
      <c r="P3" s="12">
        <v>11.74468085106383</v>
      </c>
      <c r="Q3" s="12">
        <v>11.74468085106383</v>
      </c>
      <c r="R3" s="12">
        <v>13.212765957446809</v>
      </c>
      <c r="S3" s="12" t="s">
        <v>35</v>
      </c>
      <c r="T3" s="12">
        <v>13.212765957446809</v>
      </c>
      <c r="U3" s="12" t="s">
        <v>35</v>
      </c>
      <c r="V3" s="12">
        <v>11.74468085106383</v>
      </c>
      <c r="W3" s="12">
        <v>11.74468085106383</v>
      </c>
      <c r="X3" s="12">
        <v>11.74468085106383</v>
      </c>
      <c r="Y3" s="12">
        <v>11.74468085106383</v>
      </c>
      <c r="Z3" s="12">
        <v>1.4680851063829787</v>
      </c>
      <c r="AA3" s="12">
        <v>1.4680851063829787</v>
      </c>
      <c r="AB3" s="12">
        <v>10.276595744680851</v>
      </c>
      <c r="AC3" s="12">
        <v>10.276595744680851</v>
      </c>
      <c r="AD3" s="12">
        <v>11.74468085106383</v>
      </c>
      <c r="AE3" s="12" t="s">
        <v>35</v>
      </c>
      <c r="AF3" s="12">
        <v>14.680851063829788</v>
      </c>
      <c r="AG3" s="12">
        <v>10.276595744680851</v>
      </c>
      <c r="AH3" s="12">
        <v>13.212765957446809</v>
      </c>
      <c r="AI3" s="12">
        <v>11.74468085106383</v>
      </c>
      <c r="AJ3" s="12" t="s">
        <v>35</v>
      </c>
      <c r="AK3" s="12">
        <v>2.9361702127659575</v>
      </c>
      <c r="AL3" s="12" t="s">
        <v>35</v>
      </c>
      <c r="AM3" s="12">
        <v>11.74468085106383</v>
      </c>
      <c r="AN3" s="12">
        <v>11.74468085106383</v>
      </c>
      <c r="AO3" s="12">
        <v>14.680851063829788</v>
      </c>
      <c r="AP3" s="12">
        <v>10.276595744680851</v>
      </c>
      <c r="AQ3" s="12">
        <v>13.212765957446809</v>
      </c>
      <c r="AR3" s="12">
        <v>8.8085106382978715</v>
      </c>
      <c r="AS3" s="12">
        <v>8.8085106382978715</v>
      </c>
      <c r="AT3" s="13">
        <v>0.88866695614415991</v>
      </c>
      <c r="AU3" s="14">
        <v>1.304638722849937</v>
      </c>
      <c r="AV3" s="9"/>
      <c r="AW3" s="8" t="s">
        <v>29</v>
      </c>
      <c r="AX3" s="8" t="s">
        <v>30</v>
      </c>
      <c r="AY3" s="8" t="s">
        <v>54</v>
      </c>
      <c r="AZ3" s="8" t="s">
        <v>44</v>
      </c>
      <c r="BA3" s="8" t="s">
        <v>33</v>
      </c>
      <c r="BB3" s="8" t="s">
        <v>80</v>
      </c>
      <c r="BC3" s="15">
        <v>41445.614954582124</v>
      </c>
      <c r="BD3" s="15">
        <v>41445.622689493073</v>
      </c>
      <c r="BE3" s="15">
        <v>41445.622688588846</v>
      </c>
    </row>
    <row r="4" spans="1:57" x14ac:dyDescent="0.25">
      <c r="A4" s="7">
        <v>6.3507812588773274E+17</v>
      </c>
      <c r="B4" s="8" t="s">
        <v>81</v>
      </c>
      <c r="C4" s="8" t="s">
        <v>78</v>
      </c>
      <c r="D4" s="8">
        <v>1.4680851063829787</v>
      </c>
      <c r="E4" s="9" t="s">
        <v>28</v>
      </c>
      <c r="F4" s="8">
        <v>1</v>
      </c>
      <c r="G4" s="8">
        <v>0</v>
      </c>
      <c r="H4" s="10">
        <v>11.74468085106383</v>
      </c>
      <c r="I4" s="10">
        <v>8.8085106382978715</v>
      </c>
      <c r="J4" s="10">
        <v>11.74468085106383</v>
      </c>
      <c r="K4" s="10">
        <v>7.3404255319148941</v>
      </c>
      <c r="L4" s="10">
        <v>7.3404255319148941</v>
      </c>
      <c r="M4" s="10">
        <v>14.680851063829788</v>
      </c>
      <c r="N4" s="10">
        <v>11.74468085106383</v>
      </c>
      <c r="O4" s="11">
        <v>73.40425531914893</v>
      </c>
      <c r="P4" s="12">
        <v>14.680851063829788</v>
      </c>
      <c r="Q4" s="12">
        <v>14.680851063829788</v>
      </c>
      <c r="R4" s="12" t="s">
        <v>35</v>
      </c>
      <c r="S4" s="12" t="s">
        <v>35</v>
      </c>
      <c r="T4" s="12" t="s">
        <v>35</v>
      </c>
      <c r="U4" s="12" t="s">
        <v>35</v>
      </c>
      <c r="V4" s="12" t="s">
        <v>35</v>
      </c>
      <c r="W4" s="12" t="s">
        <v>35</v>
      </c>
      <c r="X4" s="12" t="s">
        <v>35</v>
      </c>
      <c r="Y4" s="12" t="s">
        <v>35</v>
      </c>
      <c r="Z4" s="12" t="s">
        <v>35</v>
      </c>
      <c r="AA4" s="12" t="s">
        <v>35</v>
      </c>
      <c r="AB4" s="12" t="s">
        <v>35</v>
      </c>
      <c r="AC4" s="12" t="s">
        <v>35</v>
      </c>
      <c r="AD4" s="12" t="s">
        <v>35</v>
      </c>
      <c r="AE4" s="12" t="s">
        <v>35</v>
      </c>
      <c r="AF4" s="12" t="s">
        <v>35</v>
      </c>
      <c r="AG4" s="12" t="s">
        <v>35</v>
      </c>
      <c r="AH4" s="12" t="s">
        <v>35</v>
      </c>
      <c r="AI4" s="12" t="s">
        <v>35</v>
      </c>
      <c r="AJ4" s="12" t="s">
        <v>35</v>
      </c>
      <c r="AK4" s="12" t="s">
        <v>35</v>
      </c>
      <c r="AL4" s="12" t="s">
        <v>35</v>
      </c>
      <c r="AM4" s="12" t="s">
        <v>35</v>
      </c>
      <c r="AN4" s="12" t="s">
        <v>35</v>
      </c>
      <c r="AO4" s="12" t="s">
        <v>35</v>
      </c>
      <c r="AP4" s="12" t="s">
        <v>35</v>
      </c>
      <c r="AQ4" s="12" t="s">
        <v>35</v>
      </c>
      <c r="AR4" s="12" t="s">
        <v>35</v>
      </c>
      <c r="AS4" s="12" t="s">
        <v>35</v>
      </c>
      <c r="AT4" s="13" t="s">
        <v>35</v>
      </c>
      <c r="AU4" s="14" t="s">
        <v>35</v>
      </c>
      <c r="AV4" s="9"/>
      <c r="AW4" s="8" t="s">
        <v>35</v>
      </c>
      <c r="AX4" s="8" t="s">
        <v>35</v>
      </c>
      <c r="AY4" s="8" t="s">
        <v>35</v>
      </c>
      <c r="AZ4" s="8" t="s">
        <v>35</v>
      </c>
      <c r="BA4" s="8" t="s">
        <v>35</v>
      </c>
      <c r="BB4" s="8"/>
      <c r="BC4" s="15">
        <v>41450.960518209227</v>
      </c>
      <c r="BD4" s="15"/>
      <c r="BE4" s="15">
        <v>41450.962133867295</v>
      </c>
    </row>
    <row r="5" spans="1:57" x14ac:dyDescent="0.25">
      <c r="A5" s="7">
        <v>6.35079316389616E+17</v>
      </c>
      <c r="B5" s="8" t="s">
        <v>77</v>
      </c>
      <c r="C5" s="8" t="s">
        <v>78</v>
      </c>
      <c r="D5" s="8">
        <v>1.4680851063829787</v>
      </c>
      <c r="E5" s="9" t="s">
        <v>28</v>
      </c>
      <c r="F5" s="8">
        <v>1</v>
      </c>
      <c r="G5" s="8">
        <v>0</v>
      </c>
      <c r="H5" s="10">
        <v>8.8085106382978715</v>
      </c>
      <c r="I5" s="10">
        <v>8.8085106382978715</v>
      </c>
      <c r="J5" s="10">
        <v>11.74468085106383</v>
      </c>
      <c r="K5" s="10">
        <v>7.3404255319148941</v>
      </c>
      <c r="L5" s="10">
        <v>7.3404255319148941</v>
      </c>
      <c r="M5" s="10">
        <v>7.3404255319148941</v>
      </c>
      <c r="N5" s="10">
        <v>10.276595744680851</v>
      </c>
      <c r="O5" s="11">
        <v>61.659574468085104</v>
      </c>
      <c r="P5" s="12">
        <v>7.3404255319148941</v>
      </c>
      <c r="Q5" s="12">
        <v>7.3404255319148941</v>
      </c>
      <c r="R5" s="12">
        <v>8.8085106382978715</v>
      </c>
      <c r="S5" s="12" t="s">
        <v>35</v>
      </c>
      <c r="T5" s="12">
        <v>7.3404255319148941</v>
      </c>
      <c r="U5" s="12">
        <v>8.8085106382978715</v>
      </c>
      <c r="V5" s="12">
        <v>4.4042553191489358</v>
      </c>
      <c r="W5" s="12">
        <v>7.3404255319148941</v>
      </c>
      <c r="X5" s="12">
        <v>4.4042553191489358</v>
      </c>
      <c r="Y5" s="12">
        <v>4.4042553191489358</v>
      </c>
      <c r="Z5" s="12">
        <v>4.4042553191489358</v>
      </c>
      <c r="AA5" s="12">
        <v>5.8723404255319149</v>
      </c>
      <c r="AB5" s="12">
        <v>2.9361702127659575</v>
      </c>
      <c r="AC5" s="12">
        <v>2.9361702127659575</v>
      </c>
      <c r="AD5" s="12">
        <v>4.4042553191489358</v>
      </c>
      <c r="AE5" s="12">
        <v>4.4042553191489358</v>
      </c>
      <c r="AF5" s="12">
        <v>7.3404255319148941</v>
      </c>
      <c r="AG5" s="12">
        <v>4.4042553191489358</v>
      </c>
      <c r="AH5" s="12">
        <v>4.4042553191489358</v>
      </c>
      <c r="AI5" s="12">
        <v>4.4042553191489358</v>
      </c>
      <c r="AJ5" s="12" t="s">
        <v>35</v>
      </c>
      <c r="AK5" s="12">
        <v>5.8723404255319149</v>
      </c>
      <c r="AL5" s="12">
        <v>5.8723404255319149</v>
      </c>
      <c r="AM5" s="12">
        <v>8.8085106382978715</v>
      </c>
      <c r="AN5" s="12">
        <v>8.8085106382978715</v>
      </c>
      <c r="AO5" s="12">
        <v>4.4042553191489358</v>
      </c>
      <c r="AP5" s="12">
        <v>5.8723404255319149</v>
      </c>
      <c r="AQ5" s="12">
        <v>4.4042553191489358</v>
      </c>
      <c r="AR5" s="12">
        <v>4.4042553191489358</v>
      </c>
      <c r="AS5" s="12">
        <v>5.8723404255319149</v>
      </c>
      <c r="AT5" s="13">
        <v>0.47845261121856869</v>
      </c>
      <c r="AU5" s="14">
        <v>0.70240915264002635</v>
      </c>
      <c r="AV5" s="9"/>
      <c r="AW5" s="8" t="s">
        <v>53</v>
      </c>
      <c r="AX5" s="8" t="s">
        <v>30</v>
      </c>
      <c r="AY5" s="8" t="s">
        <v>36</v>
      </c>
      <c r="AZ5" s="8" t="s">
        <v>36</v>
      </c>
      <c r="BA5" s="8" t="s">
        <v>33</v>
      </c>
      <c r="BB5" s="8" t="s">
        <v>82</v>
      </c>
      <c r="BC5" s="15">
        <v>41452.338413907375</v>
      </c>
      <c r="BD5" s="15">
        <v>41452.345314088983</v>
      </c>
      <c r="BE5" s="15">
        <v>41452.345314088983</v>
      </c>
    </row>
    <row r="6" spans="1:57" x14ac:dyDescent="0.25">
      <c r="A6" s="7">
        <v>6.3507932432602739E+17</v>
      </c>
      <c r="B6" s="8" t="s">
        <v>79</v>
      </c>
      <c r="C6" s="8" t="s">
        <v>78</v>
      </c>
      <c r="D6" s="8">
        <v>1.4680851063829787</v>
      </c>
      <c r="E6" s="9" t="s">
        <v>28</v>
      </c>
      <c r="F6" s="8">
        <v>1</v>
      </c>
      <c r="G6" s="8">
        <v>0</v>
      </c>
      <c r="H6" s="10">
        <v>10.276595744680851</v>
      </c>
      <c r="I6" s="10">
        <v>11.74468085106383</v>
      </c>
      <c r="J6" s="10">
        <v>10.276595744680851</v>
      </c>
      <c r="K6" s="10">
        <v>11.74468085106383</v>
      </c>
      <c r="L6" s="10">
        <v>8.8085106382978715</v>
      </c>
      <c r="M6" s="10">
        <v>11.74468085106383</v>
      </c>
      <c r="N6" s="10">
        <v>10.276595744680851</v>
      </c>
      <c r="O6" s="11">
        <v>74.872340425531917</v>
      </c>
      <c r="P6" s="12">
        <v>7.3404255319148941</v>
      </c>
      <c r="Q6" s="12">
        <v>8.8085106382978715</v>
      </c>
      <c r="R6" s="12">
        <v>10.276595744680851</v>
      </c>
      <c r="S6" s="12">
        <v>7.3404255319148941</v>
      </c>
      <c r="T6" s="12">
        <v>8.8085106382978715</v>
      </c>
      <c r="U6" s="12">
        <v>8.8085106382978715</v>
      </c>
      <c r="V6" s="12">
        <v>10.276595744680851</v>
      </c>
      <c r="W6" s="12">
        <v>7.3404255319148941</v>
      </c>
      <c r="X6" s="12">
        <v>5.8723404255319149</v>
      </c>
      <c r="Y6" s="12">
        <v>10.276595744680851</v>
      </c>
      <c r="Z6" s="12">
        <v>10.276595744680851</v>
      </c>
      <c r="AA6" s="12">
        <v>8.8085106382978715</v>
      </c>
      <c r="AB6" s="12">
        <v>10.276595744680851</v>
      </c>
      <c r="AC6" s="12">
        <v>8.8085106382978715</v>
      </c>
      <c r="AD6" s="12">
        <v>8.8085106382978715</v>
      </c>
      <c r="AE6" s="12">
        <v>8.8085106382978715</v>
      </c>
      <c r="AF6" s="12">
        <v>11.74468085106383</v>
      </c>
      <c r="AG6" s="12">
        <v>8.8085106382978715</v>
      </c>
      <c r="AH6" s="12">
        <v>8.8085106382978715</v>
      </c>
      <c r="AI6" s="12">
        <v>7.3404255319148941</v>
      </c>
      <c r="AJ6" s="12">
        <v>8.8085106382978715</v>
      </c>
      <c r="AK6" s="12">
        <v>7.3404255319148941</v>
      </c>
      <c r="AL6" s="12">
        <v>5.8723404255319149</v>
      </c>
      <c r="AM6" s="12">
        <v>10.276595744680851</v>
      </c>
      <c r="AN6" s="12">
        <v>10.276595744680851</v>
      </c>
      <c r="AO6" s="12">
        <v>10.276595744680851</v>
      </c>
      <c r="AP6" s="12">
        <v>7.3404255319148941</v>
      </c>
      <c r="AQ6" s="12">
        <v>10.276595744680851</v>
      </c>
      <c r="AR6" s="12">
        <v>8.8085106382978715</v>
      </c>
      <c r="AS6" s="12">
        <v>10.276595744680851</v>
      </c>
      <c r="AT6" s="13">
        <v>0.74392354850342568</v>
      </c>
      <c r="AU6" s="14">
        <v>1.0921430818454547</v>
      </c>
      <c r="AV6" s="9"/>
      <c r="AW6" s="8" t="s">
        <v>29</v>
      </c>
      <c r="AX6" s="8" t="s">
        <v>39</v>
      </c>
      <c r="AY6" s="8" t="s">
        <v>43</v>
      </c>
      <c r="AZ6" s="8" t="s">
        <v>44</v>
      </c>
      <c r="BA6" s="8" t="s">
        <v>63</v>
      </c>
      <c r="BB6" s="8" t="s">
        <v>83</v>
      </c>
      <c r="BC6" s="15">
        <v>41452.34759956874</v>
      </c>
      <c r="BD6" s="15">
        <v>41452.353689843709</v>
      </c>
      <c r="BE6" s="15">
        <v>41452.353688396957</v>
      </c>
    </row>
    <row r="7" spans="1:57" x14ac:dyDescent="0.25">
      <c r="A7" s="7">
        <v>6.3507935427845222E+17</v>
      </c>
      <c r="B7" s="8" t="s">
        <v>84</v>
      </c>
      <c r="C7" s="8" t="s">
        <v>78</v>
      </c>
      <c r="D7" s="8">
        <v>1.4680851063829787</v>
      </c>
      <c r="E7" s="9" t="s">
        <v>28</v>
      </c>
      <c r="F7" s="8">
        <v>1</v>
      </c>
      <c r="G7" s="8">
        <v>0</v>
      </c>
      <c r="H7" s="10">
        <v>11.74468085106383</v>
      </c>
      <c r="I7" s="10">
        <v>11.74468085106383</v>
      </c>
      <c r="J7" s="10">
        <v>14.680851063829788</v>
      </c>
      <c r="K7" s="10">
        <v>10.276595744680851</v>
      </c>
      <c r="L7" s="10">
        <v>11.74468085106383</v>
      </c>
      <c r="M7" s="10">
        <v>10.276595744680851</v>
      </c>
      <c r="N7" s="10">
        <v>10.276595744680851</v>
      </c>
      <c r="O7" s="11">
        <v>80.744680851063833</v>
      </c>
      <c r="P7" s="12">
        <v>11.74468085106383</v>
      </c>
      <c r="Q7" s="12">
        <v>13.212765957446809</v>
      </c>
      <c r="R7" s="12">
        <v>14.680851063829788</v>
      </c>
      <c r="S7" s="12" t="s">
        <v>35</v>
      </c>
      <c r="T7" s="12">
        <v>11.74468085106383</v>
      </c>
      <c r="U7" s="12">
        <v>10.276595744680851</v>
      </c>
      <c r="V7" s="12">
        <v>13.212765957446809</v>
      </c>
      <c r="W7" s="12">
        <v>14.680851063829788</v>
      </c>
      <c r="X7" s="12" t="s">
        <v>35</v>
      </c>
      <c r="Y7" s="12">
        <v>10.276595744680851</v>
      </c>
      <c r="Z7" s="12">
        <v>10.276595744680851</v>
      </c>
      <c r="AA7" s="12">
        <v>14.680851063829788</v>
      </c>
      <c r="AB7" s="12">
        <v>10.276595744680851</v>
      </c>
      <c r="AC7" s="12" t="s">
        <v>35</v>
      </c>
      <c r="AD7" s="12">
        <v>14.680851063829788</v>
      </c>
      <c r="AE7" s="12">
        <v>11.74468085106383</v>
      </c>
      <c r="AF7" s="12" t="s">
        <v>35</v>
      </c>
      <c r="AG7" s="12">
        <v>11.74468085106383</v>
      </c>
      <c r="AH7" s="12">
        <v>14.680851063829788</v>
      </c>
      <c r="AI7" s="12">
        <v>11.74468085106383</v>
      </c>
      <c r="AJ7" s="12" t="s">
        <v>35</v>
      </c>
      <c r="AK7" s="12">
        <v>11.74468085106383</v>
      </c>
      <c r="AL7" s="12">
        <v>11.74468085106383</v>
      </c>
      <c r="AM7" s="12">
        <v>14.680851063829788</v>
      </c>
      <c r="AN7" s="12">
        <v>14.680851063829788</v>
      </c>
      <c r="AO7" s="12">
        <v>14.680851063829788</v>
      </c>
      <c r="AP7" s="12" t="s">
        <v>35</v>
      </c>
      <c r="AQ7" s="12">
        <v>7.3404255319148941</v>
      </c>
      <c r="AR7" s="12" t="s">
        <v>35</v>
      </c>
      <c r="AS7" s="12">
        <v>14.680851063829788</v>
      </c>
      <c r="AT7" s="13">
        <v>1.0478486997635934</v>
      </c>
      <c r="AU7" s="14">
        <v>1.5383310698657009</v>
      </c>
      <c r="AV7" s="9"/>
      <c r="AW7" s="8" t="s">
        <v>29</v>
      </c>
      <c r="AX7" s="8" t="s">
        <v>30</v>
      </c>
      <c r="AY7" s="8" t="s">
        <v>31</v>
      </c>
      <c r="AZ7" s="8" t="s">
        <v>44</v>
      </c>
      <c r="BA7" s="8" t="s">
        <v>33</v>
      </c>
      <c r="BB7" s="8" t="s">
        <v>85</v>
      </c>
      <c r="BC7" s="15">
        <v>41452.382266727094</v>
      </c>
      <c r="BD7" s="15">
        <v>41452.389343956995</v>
      </c>
      <c r="BE7" s="15">
        <v>41452.389343776151</v>
      </c>
    </row>
    <row r="8" spans="1:57" x14ac:dyDescent="0.25">
      <c r="A8" s="7">
        <v>6.3507935625487117E+17</v>
      </c>
      <c r="B8" s="8" t="s">
        <v>81</v>
      </c>
      <c r="C8" s="8" t="s">
        <v>78</v>
      </c>
      <c r="D8" s="8">
        <v>1.4680851063829787</v>
      </c>
      <c r="E8" s="9" t="s">
        <v>28</v>
      </c>
      <c r="F8" s="8">
        <v>1</v>
      </c>
      <c r="G8" s="8">
        <v>0</v>
      </c>
      <c r="H8" s="10">
        <v>2.9361702127659575</v>
      </c>
      <c r="I8" s="10">
        <v>7.3404255319148941</v>
      </c>
      <c r="J8" s="10">
        <v>1.4680851063829787</v>
      </c>
      <c r="K8" s="10">
        <v>2.9361702127659575</v>
      </c>
      <c r="L8" s="10">
        <v>4.4042553191489358</v>
      </c>
      <c r="M8" s="10">
        <v>1.4680851063829787</v>
      </c>
      <c r="N8" s="10">
        <v>2.9361702127659575</v>
      </c>
      <c r="O8" s="11">
        <v>23.48936170212766</v>
      </c>
      <c r="P8" s="12">
        <v>1.4680851063829787</v>
      </c>
      <c r="Q8" s="12" t="s">
        <v>35</v>
      </c>
      <c r="R8" s="12" t="s">
        <v>35</v>
      </c>
      <c r="S8" s="12" t="s">
        <v>35</v>
      </c>
      <c r="T8" s="12" t="s">
        <v>35</v>
      </c>
      <c r="U8" s="12" t="s">
        <v>35</v>
      </c>
      <c r="V8" s="12" t="s">
        <v>35</v>
      </c>
      <c r="W8" s="12" t="s">
        <v>35</v>
      </c>
      <c r="X8" s="12" t="s">
        <v>35</v>
      </c>
      <c r="Y8" s="12" t="s">
        <v>35</v>
      </c>
      <c r="Z8" s="12" t="s">
        <v>35</v>
      </c>
      <c r="AA8" s="12" t="s">
        <v>35</v>
      </c>
      <c r="AB8" s="12" t="s">
        <v>35</v>
      </c>
      <c r="AC8" s="12" t="s">
        <v>35</v>
      </c>
      <c r="AD8" s="12" t="s">
        <v>35</v>
      </c>
      <c r="AE8" s="12" t="s">
        <v>35</v>
      </c>
      <c r="AF8" s="12" t="s">
        <v>35</v>
      </c>
      <c r="AG8" s="12" t="s">
        <v>35</v>
      </c>
      <c r="AH8" s="12" t="s">
        <v>35</v>
      </c>
      <c r="AI8" s="12" t="s">
        <v>35</v>
      </c>
      <c r="AJ8" s="12" t="s">
        <v>35</v>
      </c>
      <c r="AK8" s="12" t="s">
        <v>35</v>
      </c>
      <c r="AL8" s="12" t="s">
        <v>35</v>
      </c>
      <c r="AM8" s="12" t="s">
        <v>35</v>
      </c>
      <c r="AN8" s="12" t="s">
        <v>35</v>
      </c>
      <c r="AO8" s="12" t="s">
        <v>35</v>
      </c>
      <c r="AP8" s="12" t="s">
        <v>35</v>
      </c>
      <c r="AQ8" s="12" t="s">
        <v>35</v>
      </c>
      <c r="AR8" s="12" t="s">
        <v>35</v>
      </c>
      <c r="AS8" s="12" t="s">
        <v>35</v>
      </c>
      <c r="AT8" s="13" t="s">
        <v>35</v>
      </c>
      <c r="AU8" s="14" t="s">
        <v>35</v>
      </c>
      <c r="AV8" s="9"/>
      <c r="AW8" s="8" t="s">
        <v>35</v>
      </c>
      <c r="AX8" s="8" t="s">
        <v>35</v>
      </c>
      <c r="AY8" s="8" t="s">
        <v>35</v>
      </c>
      <c r="AZ8" s="8" t="s">
        <v>35</v>
      </c>
      <c r="BA8" s="8" t="s">
        <v>35</v>
      </c>
      <c r="BB8" s="8"/>
      <c r="BC8" s="15">
        <v>41452.384554248973</v>
      </c>
      <c r="BD8" s="15"/>
      <c r="BE8" s="15">
        <v>41452.387806946295</v>
      </c>
    </row>
    <row r="9" spans="1:57" x14ac:dyDescent="0.25">
      <c r="A9" s="7">
        <v>6.3508364899335731E+17</v>
      </c>
      <c r="B9" s="8" t="s">
        <v>81</v>
      </c>
      <c r="C9" s="8" t="s">
        <v>78</v>
      </c>
      <c r="D9" s="8">
        <v>1.4680851063829787</v>
      </c>
      <c r="E9" s="9" t="s">
        <v>28</v>
      </c>
      <c r="F9" s="8">
        <v>1</v>
      </c>
      <c r="G9" s="8">
        <v>0</v>
      </c>
      <c r="H9" s="10">
        <v>11.74468085106383</v>
      </c>
      <c r="I9" s="10">
        <v>11.74468085106383</v>
      </c>
      <c r="J9" s="10">
        <v>4.4042553191489358</v>
      </c>
      <c r="K9" s="10">
        <v>4.4042553191489358</v>
      </c>
      <c r="L9" s="10">
        <v>8.8085106382978715</v>
      </c>
      <c r="M9" s="10">
        <v>11.74468085106383</v>
      </c>
      <c r="N9" s="10">
        <v>4.4042553191489358</v>
      </c>
      <c r="O9" s="11">
        <v>57.255319148936174</v>
      </c>
      <c r="P9" s="12" t="s">
        <v>35</v>
      </c>
      <c r="Q9" s="12" t="s">
        <v>35</v>
      </c>
      <c r="R9" s="12">
        <v>11.74468085106383</v>
      </c>
      <c r="S9" s="12" t="s">
        <v>35</v>
      </c>
      <c r="T9" s="12" t="s">
        <v>35</v>
      </c>
      <c r="U9" s="12">
        <v>11.74468085106383</v>
      </c>
      <c r="V9" s="12" t="s">
        <v>35</v>
      </c>
      <c r="W9" s="12" t="s">
        <v>35</v>
      </c>
      <c r="X9" s="12" t="s">
        <v>35</v>
      </c>
      <c r="Y9" s="12">
        <v>11.74468085106383</v>
      </c>
      <c r="Z9" s="12">
        <v>11.74468085106383</v>
      </c>
      <c r="AA9" s="12">
        <v>11.74468085106383</v>
      </c>
      <c r="AB9" s="12">
        <v>11.74468085106383</v>
      </c>
      <c r="AC9" s="12" t="s">
        <v>35</v>
      </c>
      <c r="AD9" s="12">
        <v>11.74468085106383</v>
      </c>
      <c r="AE9" s="12" t="s">
        <v>35</v>
      </c>
      <c r="AF9" s="12" t="s">
        <v>35</v>
      </c>
      <c r="AG9" s="12">
        <v>11.74468085106383</v>
      </c>
      <c r="AH9" s="12" t="s">
        <v>35</v>
      </c>
      <c r="AI9" s="12">
        <v>11.74468085106383</v>
      </c>
      <c r="AJ9" s="12" t="s">
        <v>35</v>
      </c>
      <c r="AK9" s="12">
        <v>11.74468085106383</v>
      </c>
      <c r="AL9" s="12">
        <v>11.74468085106383</v>
      </c>
      <c r="AM9" s="12">
        <v>11.74468085106383</v>
      </c>
      <c r="AN9" s="12">
        <v>11.74468085106383</v>
      </c>
      <c r="AO9" s="12">
        <v>14.680851063829788</v>
      </c>
      <c r="AP9" s="12" t="s">
        <v>35</v>
      </c>
      <c r="AQ9" s="12">
        <v>11.74468085106383</v>
      </c>
      <c r="AR9" s="12">
        <v>11.74468085106383</v>
      </c>
      <c r="AS9" s="12">
        <v>11.74468085106383</v>
      </c>
      <c r="AT9" s="13">
        <v>0.99651837524177944</v>
      </c>
      <c r="AU9" s="14">
        <v>1.4629737849294209</v>
      </c>
      <c r="AV9" s="9" t="s">
        <v>86</v>
      </c>
      <c r="AW9" s="8" t="s">
        <v>29</v>
      </c>
      <c r="AX9" s="8" t="s">
        <v>87</v>
      </c>
      <c r="AY9" s="8" t="s">
        <v>43</v>
      </c>
      <c r="AZ9" s="8" t="s">
        <v>47</v>
      </c>
      <c r="BA9" s="8" t="s">
        <v>33</v>
      </c>
      <c r="BB9" s="8" t="s">
        <v>88</v>
      </c>
      <c r="BC9" s="15">
        <v>41457.353001570948</v>
      </c>
      <c r="BD9" s="15">
        <v>41457.359422970825</v>
      </c>
      <c r="BE9" s="15">
        <v>41457.359422247449</v>
      </c>
    </row>
    <row r="10" spans="1:57" x14ac:dyDescent="0.25">
      <c r="A10" s="7">
        <v>6.3508373021314995E+17</v>
      </c>
      <c r="B10" s="8" t="s">
        <v>81</v>
      </c>
      <c r="C10" s="8" t="s">
        <v>78</v>
      </c>
      <c r="D10" s="8">
        <v>1.4680851063829787</v>
      </c>
      <c r="E10" s="9" t="s">
        <v>28</v>
      </c>
      <c r="F10" s="8">
        <v>1</v>
      </c>
      <c r="G10" s="8">
        <v>0</v>
      </c>
      <c r="H10" s="10">
        <v>7.3404255319148941</v>
      </c>
      <c r="I10" s="10">
        <v>7.3404255319148941</v>
      </c>
      <c r="J10" s="10">
        <v>10.276595744680851</v>
      </c>
      <c r="K10" s="10">
        <v>7.3404255319148941</v>
      </c>
      <c r="L10" s="10">
        <v>7.3404255319148941</v>
      </c>
      <c r="M10" s="10">
        <v>11.74468085106383</v>
      </c>
      <c r="N10" s="10">
        <v>10.276595744680851</v>
      </c>
      <c r="O10" s="11">
        <v>61.659574468085104</v>
      </c>
      <c r="P10" s="12">
        <v>11.74468085106383</v>
      </c>
      <c r="Q10" s="12" t="s">
        <v>35</v>
      </c>
      <c r="R10" s="12">
        <v>10.276595744680851</v>
      </c>
      <c r="S10" s="12" t="s">
        <v>35</v>
      </c>
      <c r="T10" s="12">
        <v>7.3404255319148941</v>
      </c>
      <c r="U10" s="12">
        <v>8.8085106382978715</v>
      </c>
      <c r="V10" s="12">
        <v>11.74468085106383</v>
      </c>
      <c r="W10" s="12">
        <v>11.74468085106383</v>
      </c>
      <c r="X10" s="12">
        <v>8.8085106382978715</v>
      </c>
      <c r="Y10" s="12" t="s">
        <v>35</v>
      </c>
      <c r="Z10" s="12">
        <v>10.276595744680851</v>
      </c>
      <c r="AA10" s="12">
        <v>7.3404255319148941</v>
      </c>
      <c r="AB10" s="12">
        <v>8.8085106382978715</v>
      </c>
      <c r="AC10" s="12" t="s">
        <v>35</v>
      </c>
      <c r="AD10" s="12">
        <v>11.74468085106383</v>
      </c>
      <c r="AE10" s="12" t="s">
        <v>35</v>
      </c>
      <c r="AF10" s="12">
        <v>10.276595744680851</v>
      </c>
      <c r="AG10" s="12">
        <v>4.4042553191489358</v>
      </c>
      <c r="AH10" s="12" t="s">
        <v>35</v>
      </c>
      <c r="AI10" s="12">
        <v>4.4042553191489358</v>
      </c>
      <c r="AJ10" s="12">
        <v>4.4042553191489358</v>
      </c>
      <c r="AK10" s="12">
        <v>4.4042553191489358</v>
      </c>
      <c r="AL10" s="12" t="s">
        <v>35</v>
      </c>
      <c r="AM10" s="12">
        <v>10.276595744680851</v>
      </c>
      <c r="AN10" s="12">
        <v>11.74468085106383</v>
      </c>
      <c r="AO10" s="12">
        <v>7.3404255319148941</v>
      </c>
      <c r="AP10" s="12" t="s">
        <v>35</v>
      </c>
      <c r="AQ10" s="12">
        <v>11.74468085106383</v>
      </c>
      <c r="AR10" s="12">
        <v>8.8085106382978715</v>
      </c>
      <c r="AS10" s="12">
        <v>11.74468085106383</v>
      </c>
      <c r="AT10" s="13">
        <v>0.74755071746660073</v>
      </c>
      <c r="AU10" s="14">
        <v>1.0974680745786267</v>
      </c>
      <c r="AV10" s="9" t="s">
        <v>89</v>
      </c>
      <c r="AW10" s="8" t="s">
        <v>29</v>
      </c>
      <c r="AX10" s="8" t="s">
        <v>39</v>
      </c>
      <c r="AY10" s="8" t="s">
        <v>31</v>
      </c>
      <c r="AZ10" s="8" t="s">
        <v>44</v>
      </c>
      <c r="BA10" s="8" t="s">
        <v>33</v>
      </c>
      <c r="BB10" s="8" t="s">
        <v>90</v>
      </c>
      <c r="BC10" s="15">
        <v>41457.447005960639</v>
      </c>
      <c r="BD10" s="15">
        <v>41457.453972242729</v>
      </c>
      <c r="BE10" s="15">
        <v>41457.453972242729</v>
      </c>
    </row>
    <row r="11" spans="1:57" x14ac:dyDescent="0.25">
      <c r="A11" s="7">
        <v>6.3508378133212723E+17</v>
      </c>
      <c r="B11" s="8" t="s">
        <v>91</v>
      </c>
      <c r="C11" s="8" t="s">
        <v>78</v>
      </c>
      <c r="D11" s="8">
        <v>1.4680851063829787</v>
      </c>
      <c r="E11" s="9" t="s">
        <v>28</v>
      </c>
      <c r="F11" s="8">
        <v>1</v>
      </c>
      <c r="G11" s="8">
        <v>0</v>
      </c>
      <c r="H11" s="10">
        <v>8.8085106382978715</v>
      </c>
      <c r="I11" s="10">
        <v>8.8085106382978715</v>
      </c>
      <c r="J11" s="10">
        <v>8.8085106382978715</v>
      </c>
      <c r="K11" s="10">
        <v>8.8085106382978715</v>
      </c>
      <c r="L11" s="10">
        <v>8.8085106382978715</v>
      </c>
      <c r="M11" s="10">
        <v>4.4042553191489358</v>
      </c>
      <c r="N11" s="10">
        <v>7.3404255319148941</v>
      </c>
      <c r="O11" s="11">
        <v>55.787234042553195</v>
      </c>
      <c r="P11" s="12">
        <v>11.74468085106383</v>
      </c>
      <c r="Q11" s="12" t="s">
        <v>35</v>
      </c>
      <c r="R11" s="12" t="s">
        <v>35</v>
      </c>
      <c r="S11" s="12" t="s">
        <v>35</v>
      </c>
      <c r="T11" s="12" t="s">
        <v>35</v>
      </c>
      <c r="U11" s="12">
        <v>13.212765957446809</v>
      </c>
      <c r="V11" s="12">
        <v>13.212765957446809</v>
      </c>
      <c r="W11" s="12">
        <v>13.212765957446809</v>
      </c>
      <c r="X11" s="12">
        <v>13.212765957446809</v>
      </c>
      <c r="Y11" s="12" t="s">
        <v>35</v>
      </c>
      <c r="Z11" s="12" t="s">
        <v>35</v>
      </c>
      <c r="AA11" s="12" t="s">
        <v>35</v>
      </c>
      <c r="AB11" s="12" t="s">
        <v>35</v>
      </c>
      <c r="AC11" s="12" t="s">
        <v>35</v>
      </c>
      <c r="AD11" s="12" t="s">
        <v>35</v>
      </c>
      <c r="AE11" s="12" t="s">
        <v>35</v>
      </c>
      <c r="AF11" s="12" t="s">
        <v>35</v>
      </c>
      <c r="AG11" s="12" t="s">
        <v>35</v>
      </c>
      <c r="AH11" s="12" t="s">
        <v>35</v>
      </c>
      <c r="AI11" s="12" t="s">
        <v>35</v>
      </c>
      <c r="AJ11" s="12" t="s">
        <v>35</v>
      </c>
      <c r="AK11" s="12" t="s">
        <v>35</v>
      </c>
      <c r="AL11" s="12" t="s">
        <v>35</v>
      </c>
      <c r="AM11" s="12" t="s">
        <v>35</v>
      </c>
      <c r="AN11" s="12" t="s">
        <v>35</v>
      </c>
      <c r="AO11" s="12" t="s">
        <v>35</v>
      </c>
      <c r="AP11" s="12" t="s">
        <v>35</v>
      </c>
      <c r="AQ11" s="12" t="s">
        <v>35</v>
      </c>
      <c r="AR11" s="12" t="s">
        <v>35</v>
      </c>
      <c r="AS11" s="12" t="s">
        <v>35</v>
      </c>
      <c r="AT11" s="13" t="s">
        <v>35</v>
      </c>
      <c r="AU11" s="14" t="s">
        <v>35</v>
      </c>
      <c r="AV11" s="9"/>
      <c r="AW11" s="8" t="s">
        <v>35</v>
      </c>
      <c r="AX11" s="8" t="s">
        <v>35</v>
      </c>
      <c r="AY11" s="8" t="s">
        <v>35</v>
      </c>
      <c r="AZ11" s="8" t="s">
        <v>35</v>
      </c>
      <c r="BA11" s="8" t="s">
        <v>35</v>
      </c>
      <c r="BB11" s="8"/>
      <c r="BC11" s="15">
        <v>41457.506171443587</v>
      </c>
      <c r="BD11" s="15"/>
      <c r="BE11" s="15">
        <v>41457.507420909053</v>
      </c>
    </row>
    <row r="12" spans="1:57" x14ac:dyDescent="0.25">
      <c r="A12" s="7">
        <v>6.3508381296911859E+17</v>
      </c>
      <c r="B12" s="8" t="s">
        <v>91</v>
      </c>
      <c r="C12" s="8" t="s">
        <v>78</v>
      </c>
      <c r="D12" s="8">
        <v>1.4680851063829787</v>
      </c>
      <c r="E12" s="9" t="s">
        <v>28</v>
      </c>
      <c r="F12" s="8">
        <v>1</v>
      </c>
      <c r="G12" s="8">
        <v>0</v>
      </c>
      <c r="H12" s="10">
        <v>10.276595744680851</v>
      </c>
      <c r="I12" s="10">
        <v>10.276595744680851</v>
      </c>
      <c r="J12" s="10">
        <v>11.74468085106383</v>
      </c>
      <c r="K12" s="10">
        <v>11.74468085106383</v>
      </c>
      <c r="L12" s="10">
        <v>11.74468085106383</v>
      </c>
      <c r="M12" s="10">
        <v>7.3404255319148941</v>
      </c>
      <c r="N12" s="10">
        <v>7.3404255319148941</v>
      </c>
      <c r="O12" s="11">
        <v>70.468085106382972</v>
      </c>
      <c r="P12" s="12">
        <v>10.276595744680851</v>
      </c>
      <c r="Q12" s="12" t="s">
        <v>35</v>
      </c>
      <c r="R12" s="12">
        <v>10.276595744680851</v>
      </c>
      <c r="S12" s="12">
        <v>11.74468085106383</v>
      </c>
      <c r="T12" s="12">
        <v>10.276595744680851</v>
      </c>
      <c r="U12" s="12">
        <v>10.276595744680851</v>
      </c>
      <c r="V12" s="12">
        <v>10.276595744680851</v>
      </c>
      <c r="W12" s="12">
        <v>11.74468085106383</v>
      </c>
      <c r="X12" s="12">
        <v>11.74468085106383</v>
      </c>
      <c r="Y12" s="12">
        <v>8.8085106382978715</v>
      </c>
      <c r="Z12" s="12">
        <v>11.74468085106383</v>
      </c>
      <c r="AA12" s="12">
        <v>11.74468085106383</v>
      </c>
      <c r="AB12" s="12">
        <v>10.276595744680851</v>
      </c>
      <c r="AC12" s="12">
        <v>8.8085106382978715</v>
      </c>
      <c r="AD12" s="12">
        <v>11.74468085106383</v>
      </c>
      <c r="AE12" s="12">
        <v>10.276595744680851</v>
      </c>
      <c r="AF12" s="12">
        <v>11.74468085106383</v>
      </c>
      <c r="AG12" s="12">
        <v>10.276595744680851</v>
      </c>
      <c r="AH12" s="12">
        <v>10.276595744680851</v>
      </c>
      <c r="AI12" s="12">
        <v>8.8085106382978715</v>
      </c>
      <c r="AJ12" s="12">
        <v>8.8085106382978715</v>
      </c>
      <c r="AK12" s="12">
        <v>10.276595744680851</v>
      </c>
      <c r="AL12" s="12">
        <v>11.74468085106383</v>
      </c>
      <c r="AM12" s="12">
        <v>11.74468085106383</v>
      </c>
      <c r="AN12" s="12">
        <v>11.74468085106383</v>
      </c>
      <c r="AO12" s="12">
        <v>11.74468085106383</v>
      </c>
      <c r="AP12" s="12" t="s">
        <v>35</v>
      </c>
      <c r="AQ12" s="12">
        <v>10.276595744680851</v>
      </c>
      <c r="AR12" s="12" t="s">
        <v>35</v>
      </c>
      <c r="AS12" s="12">
        <v>11.74468085106383</v>
      </c>
      <c r="AT12" s="13">
        <v>0.89522280208751492</v>
      </c>
      <c r="AU12" s="14">
        <v>1.3142632626391177</v>
      </c>
      <c r="AV12" s="9" t="s">
        <v>92</v>
      </c>
      <c r="AW12" s="8" t="s">
        <v>29</v>
      </c>
      <c r="AX12" s="8" t="s">
        <v>87</v>
      </c>
      <c r="AY12" s="8" t="s">
        <v>31</v>
      </c>
      <c r="AZ12" s="8" t="s">
        <v>44</v>
      </c>
      <c r="BA12" s="8" t="s">
        <v>33</v>
      </c>
      <c r="BB12" s="8" t="s">
        <v>93</v>
      </c>
      <c r="BC12" s="15">
        <v>41457.542788331753</v>
      </c>
      <c r="BD12" s="15">
        <v>41457.547455185566</v>
      </c>
      <c r="BE12" s="15">
        <v>41457.54745446219</v>
      </c>
    </row>
    <row r="13" spans="1:57" x14ac:dyDescent="0.25">
      <c r="A13" s="7">
        <v>6.3508566311518579E+17</v>
      </c>
      <c r="B13" s="8" t="s">
        <v>81</v>
      </c>
      <c r="C13" s="8" t="s">
        <v>78</v>
      </c>
      <c r="D13" s="8">
        <v>1.4680851063829787</v>
      </c>
      <c r="E13" s="9" t="s">
        <v>28</v>
      </c>
      <c r="F13" s="8">
        <v>1</v>
      </c>
      <c r="G13" s="8">
        <v>0</v>
      </c>
      <c r="H13" s="10">
        <v>8.8085106382978715</v>
      </c>
      <c r="I13" s="10">
        <v>13.212765957446809</v>
      </c>
      <c r="J13" s="10">
        <v>8.8085106382978715</v>
      </c>
      <c r="K13" s="10">
        <v>7.3404255319148941</v>
      </c>
      <c r="L13" s="10">
        <v>7.3404255319148941</v>
      </c>
      <c r="M13" s="10">
        <v>13.212765957446809</v>
      </c>
      <c r="N13" s="10">
        <v>13.212765957446809</v>
      </c>
      <c r="O13" s="11">
        <v>71.936170212765958</v>
      </c>
      <c r="P13" s="12">
        <v>13.212765957446809</v>
      </c>
      <c r="Q13" s="12">
        <v>13.212765957446809</v>
      </c>
      <c r="R13" s="12">
        <v>13.212765957446809</v>
      </c>
      <c r="S13" s="12">
        <v>14.680851063829788</v>
      </c>
      <c r="T13" s="12">
        <v>10.276595744680851</v>
      </c>
      <c r="U13" s="12">
        <v>11.74468085106383</v>
      </c>
      <c r="V13" s="12">
        <v>14.680851063829788</v>
      </c>
      <c r="W13" s="12">
        <v>13.212765957446809</v>
      </c>
      <c r="X13" s="12" t="s">
        <v>35</v>
      </c>
      <c r="Y13" s="12">
        <v>13.212765957446809</v>
      </c>
      <c r="Z13" s="12">
        <v>13.212765957446809</v>
      </c>
      <c r="AA13" s="12">
        <v>14.680851063829788</v>
      </c>
      <c r="AB13" s="12">
        <v>13.212765957446809</v>
      </c>
      <c r="AC13" s="12">
        <v>13.212765957446809</v>
      </c>
      <c r="AD13" s="12">
        <v>13.212765957446809</v>
      </c>
      <c r="AE13" s="12">
        <v>13.212765957446809</v>
      </c>
      <c r="AF13" s="12">
        <v>13.212765957446809</v>
      </c>
      <c r="AG13" s="12">
        <v>13.212765957446809</v>
      </c>
      <c r="AH13" s="12" t="s">
        <v>35</v>
      </c>
      <c r="AI13" s="12">
        <v>13.212765957446809</v>
      </c>
      <c r="AJ13" s="12">
        <v>13.212765957446809</v>
      </c>
      <c r="AK13" s="12">
        <v>13.212765957446809</v>
      </c>
      <c r="AL13" s="12">
        <v>13.212765957446809</v>
      </c>
      <c r="AM13" s="12">
        <v>13.212765957446809</v>
      </c>
      <c r="AN13" s="12">
        <v>14.680851063829788</v>
      </c>
      <c r="AO13" s="12">
        <v>13.212765957446809</v>
      </c>
      <c r="AP13" s="12" t="s">
        <v>35</v>
      </c>
      <c r="AQ13" s="12">
        <v>13.212765957446809</v>
      </c>
      <c r="AR13" s="12">
        <v>13.212765957446809</v>
      </c>
      <c r="AS13" s="12">
        <v>13.212765957446809</v>
      </c>
      <c r="AT13" s="13">
        <v>1.1113207547169814</v>
      </c>
      <c r="AU13" s="14">
        <v>1.6315134484142919</v>
      </c>
      <c r="AV13" s="9" t="s">
        <v>94</v>
      </c>
      <c r="AW13" s="8" t="s">
        <v>53</v>
      </c>
      <c r="AX13" s="8" t="s">
        <v>30</v>
      </c>
      <c r="AY13" s="8" t="s">
        <v>31</v>
      </c>
      <c r="AZ13" s="8" t="s">
        <v>44</v>
      </c>
      <c r="BA13" s="8" t="s">
        <v>33</v>
      </c>
      <c r="BB13" s="8" t="s">
        <v>95</v>
      </c>
      <c r="BC13" s="15">
        <v>41459.684161094723</v>
      </c>
      <c r="BD13" s="15">
        <v>41459.69109984416</v>
      </c>
      <c r="BE13" s="15">
        <v>41459.691099663316</v>
      </c>
    </row>
    <row r="14" spans="1:57" x14ac:dyDescent="0.25">
      <c r="A14" s="7">
        <v>6.3508894564037312E+17</v>
      </c>
      <c r="B14" s="8" t="s">
        <v>79</v>
      </c>
      <c r="C14" s="8" t="s">
        <v>78</v>
      </c>
      <c r="D14" s="8">
        <v>1.4680851063829787</v>
      </c>
      <c r="E14" s="9" t="s">
        <v>28</v>
      </c>
      <c r="F14" s="8">
        <v>1</v>
      </c>
      <c r="G14" s="8">
        <v>0</v>
      </c>
      <c r="H14" s="10">
        <v>11.74468085106383</v>
      </c>
      <c r="I14" s="10">
        <v>13.212765957446809</v>
      </c>
      <c r="J14" s="10">
        <v>13.212765957446809</v>
      </c>
      <c r="K14" s="10">
        <v>11.74468085106383</v>
      </c>
      <c r="L14" s="10">
        <v>13.212765957446809</v>
      </c>
      <c r="M14" s="10">
        <v>11.74468085106383</v>
      </c>
      <c r="N14" s="10">
        <v>11.74468085106383</v>
      </c>
      <c r="O14" s="11">
        <v>86.61702127659575</v>
      </c>
      <c r="P14" s="12" t="s">
        <v>35</v>
      </c>
      <c r="Q14" s="12" t="s">
        <v>35</v>
      </c>
      <c r="R14" s="12" t="s">
        <v>35</v>
      </c>
      <c r="S14" s="12" t="s">
        <v>35</v>
      </c>
      <c r="T14" s="12" t="s">
        <v>35</v>
      </c>
      <c r="U14" s="12" t="s">
        <v>35</v>
      </c>
      <c r="V14" s="12" t="s">
        <v>35</v>
      </c>
      <c r="W14" s="12" t="s">
        <v>35</v>
      </c>
      <c r="X14" s="12" t="s">
        <v>35</v>
      </c>
      <c r="Y14" s="12" t="s">
        <v>35</v>
      </c>
      <c r="Z14" s="12" t="s">
        <v>35</v>
      </c>
      <c r="AA14" s="12" t="s">
        <v>35</v>
      </c>
      <c r="AB14" s="12" t="s">
        <v>35</v>
      </c>
      <c r="AC14" s="12" t="s">
        <v>35</v>
      </c>
      <c r="AD14" s="12" t="s">
        <v>35</v>
      </c>
      <c r="AE14" s="12" t="s">
        <v>35</v>
      </c>
      <c r="AF14" s="12" t="s">
        <v>35</v>
      </c>
      <c r="AG14" s="12" t="s">
        <v>35</v>
      </c>
      <c r="AH14" s="12" t="s">
        <v>35</v>
      </c>
      <c r="AI14" s="12" t="s">
        <v>35</v>
      </c>
      <c r="AJ14" s="12" t="s">
        <v>35</v>
      </c>
      <c r="AK14" s="12" t="s">
        <v>35</v>
      </c>
      <c r="AL14" s="12" t="s">
        <v>35</v>
      </c>
      <c r="AM14" s="12" t="s">
        <v>35</v>
      </c>
      <c r="AN14" s="12" t="s">
        <v>35</v>
      </c>
      <c r="AO14" s="12" t="s">
        <v>35</v>
      </c>
      <c r="AP14" s="12" t="s">
        <v>35</v>
      </c>
      <c r="AQ14" s="12" t="s">
        <v>35</v>
      </c>
      <c r="AR14" s="12" t="s">
        <v>35</v>
      </c>
      <c r="AS14" s="12" t="s">
        <v>35</v>
      </c>
      <c r="AT14" s="13" t="s">
        <v>35</v>
      </c>
      <c r="AU14" s="14" t="s">
        <v>35</v>
      </c>
      <c r="AV14" s="9" t="s">
        <v>96</v>
      </c>
      <c r="AW14" s="8" t="s">
        <v>29</v>
      </c>
      <c r="AX14" s="8" t="s">
        <v>30</v>
      </c>
      <c r="AY14" s="8" t="s">
        <v>31</v>
      </c>
      <c r="AZ14" s="8" t="s">
        <v>44</v>
      </c>
      <c r="BA14" s="8" t="s">
        <v>33</v>
      </c>
      <c r="BB14" s="8" t="s">
        <v>97</v>
      </c>
      <c r="BC14" s="15">
        <v>41463.483380061552</v>
      </c>
      <c r="BD14" s="15">
        <v>41463.487377663812</v>
      </c>
      <c r="BE14" s="15">
        <v>41463.487377663812</v>
      </c>
    </row>
    <row r="15" spans="1:57" x14ac:dyDescent="0.25">
      <c r="A15" s="7">
        <v>6.3508968907943616E+17</v>
      </c>
      <c r="B15" s="8" t="s">
        <v>79</v>
      </c>
      <c r="C15" s="8" t="s">
        <v>78</v>
      </c>
      <c r="D15" s="8">
        <v>1.4680851063829787</v>
      </c>
      <c r="E15" s="9" t="s">
        <v>28</v>
      </c>
      <c r="F15" s="8">
        <v>1</v>
      </c>
      <c r="G15" s="8">
        <v>0</v>
      </c>
      <c r="H15" s="10">
        <v>10.276595744680851</v>
      </c>
      <c r="I15" s="10">
        <v>10.276595744680851</v>
      </c>
      <c r="J15" s="10">
        <v>4.4042553191489358</v>
      </c>
      <c r="K15" s="10">
        <v>4.4042553191489358</v>
      </c>
      <c r="L15" s="10">
        <v>2.9361702127659575</v>
      </c>
      <c r="M15" s="10">
        <v>7.3404255319148941</v>
      </c>
      <c r="N15" s="10">
        <v>2.9361702127659575</v>
      </c>
      <c r="O15" s="11">
        <v>42.574468085106382</v>
      </c>
      <c r="P15" s="12">
        <v>14.680851063829788</v>
      </c>
      <c r="Q15" s="12" t="s">
        <v>35</v>
      </c>
      <c r="R15" s="12" t="s">
        <v>35</v>
      </c>
      <c r="S15" s="12" t="s">
        <v>35</v>
      </c>
      <c r="T15" s="12" t="s">
        <v>35</v>
      </c>
      <c r="U15" s="12" t="s">
        <v>35</v>
      </c>
      <c r="V15" s="12">
        <v>11.74468085106383</v>
      </c>
      <c r="W15" s="12" t="s">
        <v>35</v>
      </c>
      <c r="X15" s="12" t="s">
        <v>35</v>
      </c>
      <c r="Y15" s="12" t="s">
        <v>35</v>
      </c>
      <c r="Z15" s="12" t="s">
        <v>35</v>
      </c>
      <c r="AA15" s="12" t="s">
        <v>35</v>
      </c>
      <c r="AB15" s="12" t="s">
        <v>35</v>
      </c>
      <c r="AC15" s="12" t="s">
        <v>35</v>
      </c>
      <c r="AD15" s="12">
        <v>10.276595744680851</v>
      </c>
      <c r="AE15" s="12" t="s">
        <v>35</v>
      </c>
      <c r="AF15" s="12" t="s">
        <v>35</v>
      </c>
      <c r="AG15" s="12" t="s">
        <v>35</v>
      </c>
      <c r="AH15" s="12" t="s">
        <v>35</v>
      </c>
      <c r="AI15" s="12" t="s">
        <v>35</v>
      </c>
      <c r="AJ15" s="12" t="s">
        <v>35</v>
      </c>
      <c r="AK15" s="12" t="s">
        <v>35</v>
      </c>
      <c r="AL15" s="12" t="s">
        <v>35</v>
      </c>
      <c r="AM15" s="12" t="s">
        <v>35</v>
      </c>
      <c r="AN15" s="12" t="s">
        <v>35</v>
      </c>
      <c r="AO15" s="12" t="s">
        <v>35</v>
      </c>
      <c r="AP15" s="12" t="s">
        <v>35</v>
      </c>
      <c r="AQ15" s="12" t="s">
        <v>35</v>
      </c>
      <c r="AR15" s="12" t="s">
        <v>35</v>
      </c>
      <c r="AS15" s="12" t="s">
        <v>35</v>
      </c>
      <c r="AT15" s="13" t="s">
        <v>35</v>
      </c>
      <c r="AU15" s="14" t="s">
        <v>35</v>
      </c>
      <c r="AV15" s="9"/>
      <c r="AW15" s="8" t="s">
        <v>35</v>
      </c>
      <c r="AX15" s="8" t="s">
        <v>35</v>
      </c>
      <c r="AY15" s="8" t="s">
        <v>35</v>
      </c>
      <c r="AZ15" s="8" t="s">
        <v>35</v>
      </c>
      <c r="BA15" s="8" t="s">
        <v>35</v>
      </c>
      <c r="BB15" s="8"/>
      <c r="BC15" s="15">
        <v>41464.343841939932</v>
      </c>
      <c r="BD15" s="15"/>
      <c r="BE15" s="15">
        <v>41464.346699795416</v>
      </c>
    </row>
    <row r="16" spans="1:57" x14ac:dyDescent="0.25">
      <c r="A16" s="7">
        <v>6.350897075862304E+17</v>
      </c>
      <c r="B16" s="8" t="s">
        <v>91</v>
      </c>
      <c r="C16" s="8" t="s">
        <v>78</v>
      </c>
      <c r="D16" s="8">
        <v>1.4680851063829787</v>
      </c>
      <c r="E16" s="9" t="s">
        <v>28</v>
      </c>
      <c r="F16" s="8">
        <v>1</v>
      </c>
      <c r="G16" s="8">
        <v>0</v>
      </c>
      <c r="H16" s="10">
        <v>10.276595744680851</v>
      </c>
      <c r="I16" s="10">
        <v>11.74468085106383</v>
      </c>
      <c r="J16" s="10">
        <v>4.4042553191489358</v>
      </c>
      <c r="K16" s="10">
        <v>7.3404255319148941</v>
      </c>
      <c r="L16" s="10">
        <v>2.9361702127659575</v>
      </c>
      <c r="M16" s="10">
        <v>7.3404255319148941</v>
      </c>
      <c r="N16" s="10">
        <v>10.276595744680851</v>
      </c>
      <c r="O16" s="11">
        <v>54.319148936170215</v>
      </c>
      <c r="P16" s="12">
        <v>5.8723404255319149</v>
      </c>
      <c r="Q16" s="12" t="s">
        <v>35</v>
      </c>
      <c r="R16" s="12">
        <v>11.74468085106383</v>
      </c>
      <c r="S16" s="12">
        <v>11.74468085106383</v>
      </c>
      <c r="T16" s="12">
        <v>13.212765957446809</v>
      </c>
      <c r="U16" s="12">
        <v>10.276595744680851</v>
      </c>
      <c r="V16" s="12" t="s">
        <v>35</v>
      </c>
      <c r="W16" s="12" t="s">
        <v>35</v>
      </c>
      <c r="X16" s="12" t="s">
        <v>35</v>
      </c>
      <c r="Y16" s="12" t="s">
        <v>35</v>
      </c>
      <c r="Z16" s="12" t="s">
        <v>35</v>
      </c>
      <c r="AA16" s="12" t="s">
        <v>35</v>
      </c>
      <c r="AB16" s="12" t="s">
        <v>35</v>
      </c>
      <c r="AC16" s="12" t="s">
        <v>35</v>
      </c>
      <c r="AD16" s="12" t="s">
        <v>35</v>
      </c>
      <c r="AE16" s="12" t="s">
        <v>35</v>
      </c>
      <c r="AF16" s="12" t="s">
        <v>35</v>
      </c>
      <c r="AG16" s="12" t="s">
        <v>35</v>
      </c>
      <c r="AH16" s="12" t="s">
        <v>35</v>
      </c>
      <c r="AI16" s="12" t="s">
        <v>35</v>
      </c>
      <c r="AJ16" s="12" t="s">
        <v>35</v>
      </c>
      <c r="AK16" s="12" t="s">
        <v>35</v>
      </c>
      <c r="AL16" s="12" t="s">
        <v>35</v>
      </c>
      <c r="AM16" s="12" t="s">
        <v>35</v>
      </c>
      <c r="AN16" s="12" t="s">
        <v>35</v>
      </c>
      <c r="AO16" s="12" t="s">
        <v>35</v>
      </c>
      <c r="AP16" s="12" t="s">
        <v>35</v>
      </c>
      <c r="AQ16" s="12" t="s">
        <v>35</v>
      </c>
      <c r="AR16" s="12" t="s">
        <v>35</v>
      </c>
      <c r="AS16" s="12" t="s">
        <v>35</v>
      </c>
      <c r="AT16" s="13" t="s">
        <v>35</v>
      </c>
      <c r="AU16" s="14" t="s">
        <v>35</v>
      </c>
      <c r="AV16" s="9"/>
      <c r="AW16" s="8" t="s">
        <v>35</v>
      </c>
      <c r="AX16" s="8" t="s">
        <v>35</v>
      </c>
      <c r="AY16" s="8" t="s">
        <v>35</v>
      </c>
      <c r="AZ16" s="8" t="s">
        <v>35</v>
      </c>
      <c r="BA16" s="8" t="s">
        <v>35</v>
      </c>
      <c r="BB16" s="8"/>
      <c r="BC16" s="15">
        <v>41464.365261840809</v>
      </c>
      <c r="BD16" s="15"/>
      <c r="BE16" s="15">
        <v>41464.368389875133</v>
      </c>
    </row>
    <row r="17" spans="1:57" x14ac:dyDescent="0.25">
      <c r="A17" s="7">
        <v>6.3508971442274509E+17</v>
      </c>
      <c r="B17" s="8" t="s">
        <v>77</v>
      </c>
      <c r="C17" s="8" t="s">
        <v>78</v>
      </c>
      <c r="D17" s="8">
        <v>1.4680851063829787</v>
      </c>
      <c r="E17" s="9" t="s">
        <v>28</v>
      </c>
      <c r="F17" s="8">
        <v>1</v>
      </c>
      <c r="G17" s="8">
        <v>0</v>
      </c>
      <c r="H17" s="10">
        <v>11.74468085106383</v>
      </c>
      <c r="I17" s="10">
        <v>11.74468085106383</v>
      </c>
      <c r="J17" s="10">
        <v>10.276595744680851</v>
      </c>
      <c r="K17" s="10">
        <v>10.276595744680851</v>
      </c>
      <c r="L17" s="10">
        <v>10.276595744680851</v>
      </c>
      <c r="M17" s="10">
        <v>8.8085106382978715</v>
      </c>
      <c r="N17" s="10">
        <v>10.276595744680851</v>
      </c>
      <c r="O17" s="11">
        <v>73.40425531914893</v>
      </c>
      <c r="P17" s="12" t="s">
        <v>35</v>
      </c>
      <c r="Q17" s="12">
        <v>11.74468085106383</v>
      </c>
      <c r="R17" s="12">
        <v>11.74468085106383</v>
      </c>
      <c r="S17" s="12" t="s">
        <v>35</v>
      </c>
      <c r="T17" s="12" t="s">
        <v>35</v>
      </c>
      <c r="U17" s="12" t="s">
        <v>35</v>
      </c>
      <c r="V17" s="12" t="s">
        <v>35</v>
      </c>
      <c r="W17" s="12">
        <v>8.8085106382978715</v>
      </c>
      <c r="X17" s="12">
        <v>8.8085106382978715</v>
      </c>
      <c r="Y17" s="12">
        <v>13.212765957446809</v>
      </c>
      <c r="Z17" s="12">
        <v>7.3404255319148941</v>
      </c>
      <c r="AA17" s="12">
        <v>7.3404255319148941</v>
      </c>
      <c r="AB17" s="12">
        <v>11.74468085106383</v>
      </c>
      <c r="AC17" s="12">
        <v>11.74468085106383</v>
      </c>
      <c r="AD17" s="12">
        <v>7.3404255319148941</v>
      </c>
      <c r="AE17" s="12">
        <v>11.74468085106383</v>
      </c>
      <c r="AF17" s="12">
        <v>11.74468085106383</v>
      </c>
      <c r="AG17" s="12">
        <v>11.74468085106383</v>
      </c>
      <c r="AH17" s="12">
        <v>11.74468085106383</v>
      </c>
      <c r="AI17" s="12">
        <v>11.74468085106383</v>
      </c>
      <c r="AJ17" s="12">
        <v>11.74468085106383</v>
      </c>
      <c r="AK17" s="12">
        <v>11.74468085106383</v>
      </c>
      <c r="AL17" s="12">
        <v>11.74468085106383</v>
      </c>
      <c r="AM17" s="12">
        <v>11.74468085106383</v>
      </c>
      <c r="AN17" s="12">
        <v>11.74468085106383</v>
      </c>
      <c r="AO17" s="12">
        <v>11.74468085106383</v>
      </c>
      <c r="AP17" s="12">
        <v>4.4042553191489358</v>
      </c>
      <c r="AQ17" s="12">
        <v>4.4042553191489358</v>
      </c>
      <c r="AR17" s="12">
        <v>4.4042553191489358</v>
      </c>
      <c r="AS17" s="12">
        <v>11.74468085106383</v>
      </c>
      <c r="AT17" s="13">
        <v>0.8474164133738602</v>
      </c>
      <c r="AU17" s="14">
        <v>1.2440794153786459</v>
      </c>
      <c r="AV17" s="9" t="s">
        <v>98</v>
      </c>
      <c r="AW17" s="8" t="s">
        <v>29</v>
      </c>
      <c r="AX17" s="8" t="s">
        <v>87</v>
      </c>
      <c r="AY17" s="8" t="s">
        <v>31</v>
      </c>
      <c r="AZ17" s="8" t="s">
        <v>44</v>
      </c>
      <c r="BA17" s="8" t="s">
        <v>33</v>
      </c>
      <c r="BB17" s="8" t="s">
        <v>99</v>
      </c>
      <c r="BC17" s="15">
        <v>41464.373174473469</v>
      </c>
      <c r="BD17" s="15">
        <v>41464.383615801868</v>
      </c>
      <c r="BE17" s="15">
        <v>41464.383615801868</v>
      </c>
    </row>
    <row r="18" spans="1:57" x14ac:dyDescent="0.25">
      <c r="A18" s="7">
        <v>6.3508972684082778E+17</v>
      </c>
      <c r="B18" s="8" t="s">
        <v>79</v>
      </c>
      <c r="C18" s="8" t="s">
        <v>78</v>
      </c>
      <c r="D18" s="8">
        <v>1.4680851063829787</v>
      </c>
      <c r="E18" s="9" t="s">
        <v>28</v>
      </c>
      <c r="F18" s="8">
        <v>1</v>
      </c>
      <c r="G18" s="8">
        <v>0</v>
      </c>
      <c r="H18" s="10">
        <v>10.276595744680851</v>
      </c>
      <c r="I18" s="10">
        <v>10.276595744680851</v>
      </c>
      <c r="J18" s="10">
        <v>8.8085106382978715</v>
      </c>
      <c r="K18" s="10">
        <v>8.8085106382978715</v>
      </c>
      <c r="L18" s="10">
        <v>7.3404255319148941</v>
      </c>
      <c r="M18" s="10">
        <v>10.276595744680851</v>
      </c>
      <c r="N18" s="10">
        <v>10.276595744680851</v>
      </c>
      <c r="O18" s="11">
        <v>66.063829787234042</v>
      </c>
      <c r="P18" s="12">
        <v>7.3404255319148941</v>
      </c>
      <c r="Q18" s="12" t="s">
        <v>35</v>
      </c>
      <c r="R18" s="12">
        <v>14.680851063829788</v>
      </c>
      <c r="S18" s="12">
        <v>13.212765957446809</v>
      </c>
      <c r="T18" s="12">
        <v>10.276595744680851</v>
      </c>
      <c r="U18" s="12">
        <v>7.3404255319148941</v>
      </c>
      <c r="V18" s="12">
        <v>8.8085106382978715</v>
      </c>
      <c r="W18" s="12">
        <v>10.276595744680851</v>
      </c>
      <c r="X18" s="12" t="s">
        <v>35</v>
      </c>
      <c r="Y18" s="12">
        <v>8.8085106382978715</v>
      </c>
      <c r="Z18" s="12">
        <v>8.8085106382978715</v>
      </c>
      <c r="AA18" s="12">
        <v>8.8085106382978715</v>
      </c>
      <c r="AB18" s="12">
        <v>11.74468085106383</v>
      </c>
      <c r="AC18" s="12">
        <v>7.3404255319148941</v>
      </c>
      <c r="AD18" s="12">
        <v>11.74468085106383</v>
      </c>
      <c r="AE18" s="12" t="s">
        <v>35</v>
      </c>
      <c r="AF18" s="12" t="s">
        <v>35</v>
      </c>
      <c r="AG18" s="12">
        <v>8.8085106382978715</v>
      </c>
      <c r="AH18" s="12">
        <v>8.8085106382978715</v>
      </c>
      <c r="AI18" s="12">
        <v>7.3404255319148941</v>
      </c>
      <c r="AJ18" s="12" t="s">
        <v>35</v>
      </c>
      <c r="AK18" s="12" t="s">
        <v>35</v>
      </c>
      <c r="AL18" s="12" t="s">
        <v>35</v>
      </c>
      <c r="AM18" s="12">
        <v>10.276595744680851</v>
      </c>
      <c r="AN18" s="12">
        <v>13.212765957446809</v>
      </c>
      <c r="AO18" s="12">
        <v>7.3404255319148941</v>
      </c>
      <c r="AP18" s="12">
        <v>11.74468085106383</v>
      </c>
      <c r="AQ18" s="12">
        <v>10.276595744680851</v>
      </c>
      <c r="AR18" s="12">
        <v>10.276595744680851</v>
      </c>
      <c r="AS18" s="12">
        <v>8.8085106382978715</v>
      </c>
      <c r="AT18" s="13">
        <v>0.82505910165484619</v>
      </c>
      <c r="AU18" s="14">
        <v>1.2112569790251997</v>
      </c>
      <c r="AV18" s="9" t="s">
        <v>100</v>
      </c>
      <c r="AW18" s="8" t="s">
        <v>53</v>
      </c>
      <c r="AX18" s="8" t="s">
        <v>39</v>
      </c>
      <c r="AY18" s="8" t="s">
        <v>43</v>
      </c>
      <c r="AZ18" s="8" t="s">
        <v>44</v>
      </c>
      <c r="BA18" s="8" t="s">
        <v>33</v>
      </c>
      <c r="BB18" s="8" t="s">
        <v>101</v>
      </c>
      <c r="BC18" s="15">
        <v>41464.387547254337</v>
      </c>
      <c r="BD18" s="15">
        <v>41464.39665466814</v>
      </c>
      <c r="BE18" s="15">
        <v>41464.396654125616</v>
      </c>
    </row>
    <row r="19" spans="1:57" x14ac:dyDescent="0.25">
      <c r="A19" s="7">
        <v>6.3508975352596403E+17</v>
      </c>
      <c r="B19" s="8" t="s">
        <v>79</v>
      </c>
      <c r="C19" s="8" t="s">
        <v>78</v>
      </c>
      <c r="D19" s="8">
        <v>1.4680851063829787</v>
      </c>
      <c r="E19" s="9" t="s">
        <v>28</v>
      </c>
      <c r="F19" s="8">
        <v>1</v>
      </c>
      <c r="G19" s="8">
        <v>0</v>
      </c>
      <c r="H19" s="10">
        <v>11.74468085106383</v>
      </c>
      <c r="I19" s="10">
        <v>7.3404255319148941</v>
      </c>
      <c r="J19" s="10">
        <v>7.3404255319148941</v>
      </c>
      <c r="K19" s="10">
        <v>7.3404255319148941</v>
      </c>
      <c r="L19" s="10">
        <v>7.3404255319148941</v>
      </c>
      <c r="M19" s="10">
        <v>7.3404255319148941</v>
      </c>
      <c r="N19" s="10">
        <v>4.4042553191489358</v>
      </c>
      <c r="O19" s="11">
        <v>52.851063829787236</v>
      </c>
      <c r="P19" s="12" t="s">
        <v>35</v>
      </c>
      <c r="Q19" s="12" t="s">
        <v>35</v>
      </c>
      <c r="R19" s="12">
        <v>10.276595744680851</v>
      </c>
      <c r="S19" s="12" t="s">
        <v>35</v>
      </c>
      <c r="T19" s="12" t="s">
        <v>35</v>
      </c>
      <c r="U19" s="12" t="s">
        <v>35</v>
      </c>
      <c r="V19" s="12" t="s">
        <v>35</v>
      </c>
      <c r="W19" s="12" t="s">
        <v>35</v>
      </c>
      <c r="X19" s="12" t="s">
        <v>35</v>
      </c>
      <c r="Y19" s="12" t="s">
        <v>35</v>
      </c>
      <c r="Z19" s="12" t="s">
        <v>35</v>
      </c>
      <c r="AA19" s="12" t="s">
        <v>35</v>
      </c>
      <c r="AB19" s="12" t="s">
        <v>35</v>
      </c>
      <c r="AC19" s="12" t="s">
        <v>35</v>
      </c>
      <c r="AD19" s="12" t="s">
        <v>35</v>
      </c>
      <c r="AE19" s="12" t="s">
        <v>35</v>
      </c>
      <c r="AF19" s="12" t="s">
        <v>35</v>
      </c>
      <c r="AG19" s="12" t="s">
        <v>35</v>
      </c>
      <c r="AH19" s="12" t="s">
        <v>35</v>
      </c>
      <c r="AI19" s="12" t="s">
        <v>35</v>
      </c>
      <c r="AJ19" s="12" t="s">
        <v>35</v>
      </c>
      <c r="AK19" s="12" t="s">
        <v>35</v>
      </c>
      <c r="AL19" s="12" t="s">
        <v>35</v>
      </c>
      <c r="AM19" s="12" t="s">
        <v>35</v>
      </c>
      <c r="AN19" s="12" t="s">
        <v>35</v>
      </c>
      <c r="AO19" s="12" t="s">
        <v>35</v>
      </c>
      <c r="AP19" s="12" t="s">
        <v>35</v>
      </c>
      <c r="AQ19" s="12" t="s">
        <v>35</v>
      </c>
      <c r="AR19" s="12" t="s">
        <v>35</v>
      </c>
      <c r="AS19" s="12" t="s">
        <v>35</v>
      </c>
      <c r="AT19" s="13" t="s">
        <v>35</v>
      </c>
      <c r="AU19" s="14" t="s">
        <v>35</v>
      </c>
      <c r="AV19" s="9"/>
      <c r="AW19" s="8" t="s">
        <v>35</v>
      </c>
      <c r="AX19" s="8" t="s">
        <v>35</v>
      </c>
      <c r="AY19" s="8" t="s">
        <v>35</v>
      </c>
      <c r="AZ19" s="8" t="s">
        <v>35</v>
      </c>
      <c r="BA19" s="8" t="s">
        <v>35</v>
      </c>
      <c r="BB19" s="8"/>
      <c r="BC19" s="15">
        <v>41464.418432828796</v>
      </c>
      <c r="BD19" s="15"/>
      <c r="BE19" s="15">
        <v>41464.420401338219</v>
      </c>
    </row>
    <row r="20" spans="1:57" x14ac:dyDescent="0.25">
      <c r="A20" s="7">
        <v>6.3508978659490662E+17</v>
      </c>
      <c r="B20" s="8" t="s">
        <v>102</v>
      </c>
      <c r="C20" s="8" t="s">
        <v>78</v>
      </c>
      <c r="D20" s="8">
        <v>1.4680851063829787</v>
      </c>
      <c r="E20" s="9" t="s">
        <v>28</v>
      </c>
      <c r="F20" s="8">
        <v>1</v>
      </c>
      <c r="G20" s="8">
        <v>0</v>
      </c>
      <c r="H20" s="10">
        <v>7.3404255319148941</v>
      </c>
      <c r="I20" s="10">
        <v>7.3404255319148941</v>
      </c>
      <c r="J20" s="10">
        <v>4.4042553191489358</v>
      </c>
      <c r="K20" s="10">
        <v>5.8723404255319149</v>
      </c>
      <c r="L20" s="10">
        <v>2.9361702127659575</v>
      </c>
      <c r="M20" s="10">
        <v>10.276595744680851</v>
      </c>
      <c r="N20" s="10">
        <v>7.3404255319148941</v>
      </c>
      <c r="O20" s="11">
        <v>45.51063829787234</v>
      </c>
      <c r="P20" s="12">
        <v>8.8085106382978715</v>
      </c>
      <c r="Q20" s="12">
        <v>5.8723404255319149</v>
      </c>
      <c r="R20" s="12">
        <v>5.8723404255319149</v>
      </c>
      <c r="S20" s="12">
        <v>11.74468085106383</v>
      </c>
      <c r="T20" s="12">
        <v>7.3404255319148941</v>
      </c>
      <c r="U20" s="12">
        <v>7.3404255319148941</v>
      </c>
      <c r="V20" s="12">
        <v>7.3404255319148941</v>
      </c>
      <c r="W20" s="12">
        <v>10.276595744680851</v>
      </c>
      <c r="X20" s="12">
        <v>7.3404255319148941</v>
      </c>
      <c r="Y20" s="12">
        <v>5.8723404255319149</v>
      </c>
      <c r="Z20" s="12">
        <v>5.8723404255319149</v>
      </c>
      <c r="AA20" s="12">
        <v>5.8723404255319149</v>
      </c>
      <c r="AB20" s="12">
        <v>5.8723404255319149</v>
      </c>
      <c r="AC20" s="12">
        <v>4.4042553191489358</v>
      </c>
      <c r="AD20" s="12">
        <v>13.212765957446809</v>
      </c>
      <c r="AE20" s="12">
        <v>8.8085106382978715</v>
      </c>
      <c r="AF20" s="12">
        <v>10.276595744680851</v>
      </c>
      <c r="AG20" s="12">
        <v>5.8723404255319149</v>
      </c>
      <c r="AH20" s="12">
        <v>7.3404255319148941</v>
      </c>
      <c r="AI20" s="12">
        <v>5.8723404255319149</v>
      </c>
      <c r="AJ20" s="12">
        <v>5.8723404255319149</v>
      </c>
      <c r="AK20" s="12">
        <v>10.276595744680851</v>
      </c>
      <c r="AL20" s="12">
        <v>8.8085106382978715</v>
      </c>
      <c r="AM20" s="12">
        <v>11.74468085106383</v>
      </c>
      <c r="AN20" s="12">
        <v>14.680851063829788</v>
      </c>
      <c r="AO20" s="12">
        <v>11.74468085106383</v>
      </c>
      <c r="AP20" s="12">
        <v>8.8085106382978715</v>
      </c>
      <c r="AQ20" s="12">
        <v>11.74468085106383</v>
      </c>
      <c r="AR20" s="12">
        <v>10.276595744680851</v>
      </c>
      <c r="AS20" s="12">
        <v>13.212765957446809</v>
      </c>
      <c r="AT20" s="13">
        <v>0.71384781824738541</v>
      </c>
      <c r="AU20" s="14">
        <v>1.04798935019297</v>
      </c>
      <c r="AV20" s="9" t="s">
        <v>103</v>
      </c>
      <c r="AW20" s="8" t="s">
        <v>53</v>
      </c>
      <c r="AX20" s="8" t="s">
        <v>30</v>
      </c>
      <c r="AY20" s="8" t="s">
        <v>31</v>
      </c>
      <c r="AZ20" s="8" t="s">
        <v>32</v>
      </c>
      <c r="BA20" s="8" t="s">
        <v>33</v>
      </c>
      <c r="BB20" s="8" t="s">
        <v>104</v>
      </c>
      <c r="BC20" s="15">
        <v>41464.45670706786</v>
      </c>
      <c r="BD20" s="15">
        <v>41464.465373768275</v>
      </c>
      <c r="BE20" s="15">
        <v>41464.465373587431</v>
      </c>
    </row>
    <row r="21" spans="1:57" x14ac:dyDescent="0.25">
      <c r="A21" s="7">
        <v>6.3508980448754022E+17</v>
      </c>
      <c r="B21" s="8" t="s">
        <v>91</v>
      </c>
      <c r="C21" s="8" t="s">
        <v>78</v>
      </c>
      <c r="D21" s="8">
        <v>1.4680851063829787</v>
      </c>
      <c r="E21" s="9" t="s">
        <v>28</v>
      </c>
      <c r="F21" s="8">
        <v>1</v>
      </c>
      <c r="G21" s="8">
        <v>0</v>
      </c>
      <c r="H21" s="10">
        <v>10.276595744680851</v>
      </c>
      <c r="I21" s="10">
        <v>10.276595744680851</v>
      </c>
      <c r="J21" s="10">
        <v>2.9361702127659575</v>
      </c>
      <c r="K21" s="10">
        <v>8.8085106382978715</v>
      </c>
      <c r="L21" s="10">
        <v>7.3404255319148941</v>
      </c>
      <c r="M21" s="10">
        <v>7.3404255319148941</v>
      </c>
      <c r="N21" s="10">
        <v>4.4042553191489358</v>
      </c>
      <c r="O21" s="11">
        <v>51.382978723404257</v>
      </c>
      <c r="P21" s="12">
        <v>5.8723404255319149</v>
      </c>
      <c r="Q21" s="12" t="s">
        <v>35</v>
      </c>
      <c r="R21" s="12" t="s">
        <v>35</v>
      </c>
      <c r="S21" s="12" t="s">
        <v>35</v>
      </c>
      <c r="T21" s="12" t="s">
        <v>35</v>
      </c>
      <c r="U21" s="12" t="s">
        <v>35</v>
      </c>
      <c r="V21" s="12" t="s">
        <v>35</v>
      </c>
      <c r="W21" s="12" t="s">
        <v>35</v>
      </c>
      <c r="X21" s="12" t="s">
        <v>35</v>
      </c>
      <c r="Y21" s="12" t="s">
        <v>35</v>
      </c>
      <c r="Z21" s="12" t="s">
        <v>35</v>
      </c>
      <c r="AA21" s="12" t="s">
        <v>35</v>
      </c>
      <c r="AB21" s="12" t="s">
        <v>35</v>
      </c>
      <c r="AC21" s="12" t="s">
        <v>35</v>
      </c>
      <c r="AD21" s="12" t="s">
        <v>35</v>
      </c>
      <c r="AE21" s="12" t="s">
        <v>35</v>
      </c>
      <c r="AF21" s="12" t="s">
        <v>35</v>
      </c>
      <c r="AG21" s="12" t="s">
        <v>35</v>
      </c>
      <c r="AH21" s="12" t="s">
        <v>35</v>
      </c>
      <c r="AI21" s="12" t="s">
        <v>35</v>
      </c>
      <c r="AJ21" s="12" t="s">
        <v>35</v>
      </c>
      <c r="AK21" s="12" t="s">
        <v>35</v>
      </c>
      <c r="AL21" s="12" t="s">
        <v>35</v>
      </c>
      <c r="AM21" s="12" t="s">
        <v>35</v>
      </c>
      <c r="AN21" s="12" t="s">
        <v>35</v>
      </c>
      <c r="AO21" s="12" t="s">
        <v>35</v>
      </c>
      <c r="AP21" s="12" t="s">
        <v>35</v>
      </c>
      <c r="AQ21" s="12" t="s">
        <v>35</v>
      </c>
      <c r="AR21" s="12" t="s">
        <v>35</v>
      </c>
      <c r="AS21" s="12" t="s">
        <v>35</v>
      </c>
      <c r="AT21" s="13" t="s">
        <v>35</v>
      </c>
      <c r="AU21" s="14" t="s">
        <v>35</v>
      </c>
      <c r="AV21" s="9"/>
      <c r="AW21" s="8" t="s">
        <v>35</v>
      </c>
      <c r="AX21" s="8" t="s">
        <v>35</v>
      </c>
      <c r="AY21" s="8" t="s">
        <v>35</v>
      </c>
      <c r="AZ21" s="8" t="s">
        <v>35</v>
      </c>
      <c r="BA21" s="8" t="s">
        <v>35</v>
      </c>
      <c r="BB21" s="8"/>
      <c r="BC21" s="15">
        <v>41464.477416134534</v>
      </c>
      <c r="BD21" s="15"/>
      <c r="BE21" s="15">
        <v>41464.479786303054</v>
      </c>
    </row>
    <row r="22" spans="1:57" x14ac:dyDescent="0.25">
      <c r="A22" s="7">
        <v>6.350898172030903E+17</v>
      </c>
      <c r="B22" s="8" t="s">
        <v>79</v>
      </c>
      <c r="C22" s="8" t="s">
        <v>78</v>
      </c>
      <c r="D22" s="8">
        <v>1.4680851063829787</v>
      </c>
      <c r="E22" s="9" t="s">
        <v>28</v>
      </c>
      <c r="F22" s="8">
        <v>1</v>
      </c>
      <c r="G22" s="8">
        <v>0</v>
      </c>
      <c r="H22" s="10">
        <v>10.276595744680851</v>
      </c>
      <c r="I22" s="10">
        <v>8.8085106382978715</v>
      </c>
      <c r="J22" s="10">
        <v>7.3404255319148941</v>
      </c>
      <c r="K22" s="10">
        <v>7.3404255319148941</v>
      </c>
      <c r="L22" s="10">
        <v>7.3404255319148941</v>
      </c>
      <c r="M22" s="10">
        <v>8.8085106382978715</v>
      </c>
      <c r="N22" s="10">
        <v>7.3404255319148941</v>
      </c>
      <c r="O22" s="11">
        <v>57.255319148936174</v>
      </c>
      <c r="P22" s="12" t="s">
        <v>35</v>
      </c>
      <c r="Q22" s="12" t="s">
        <v>35</v>
      </c>
      <c r="R22" s="12">
        <v>7.3404255319148941</v>
      </c>
      <c r="S22" s="12" t="s">
        <v>35</v>
      </c>
      <c r="T22" s="12" t="s">
        <v>35</v>
      </c>
      <c r="U22" s="12">
        <v>8.8085106382978715</v>
      </c>
      <c r="V22" s="12" t="s">
        <v>35</v>
      </c>
      <c r="W22" s="12">
        <v>10.276595744680851</v>
      </c>
      <c r="X22" s="12" t="s">
        <v>35</v>
      </c>
      <c r="Y22" s="12" t="s">
        <v>35</v>
      </c>
      <c r="Z22" s="12" t="s">
        <v>35</v>
      </c>
      <c r="AA22" s="12" t="s">
        <v>35</v>
      </c>
      <c r="AB22" s="12" t="s">
        <v>35</v>
      </c>
      <c r="AC22" s="12" t="s">
        <v>35</v>
      </c>
      <c r="AD22" s="12" t="s">
        <v>35</v>
      </c>
      <c r="AE22" s="12">
        <v>10.276595744680851</v>
      </c>
      <c r="AF22" s="12">
        <v>8.8085106382978715</v>
      </c>
      <c r="AG22" s="12">
        <v>7.3404255319148941</v>
      </c>
      <c r="AH22" s="12">
        <v>7.3404255319148941</v>
      </c>
      <c r="AI22" s="12" t="s">
        <v>35</v>
      </c>
      <c r="AJ22" s="12" t="s">
        <v>35</v>
      </c>
      <c r="AK22" s="12" t="s">
        <v>35</v>
      </c>
      <c r="AL22" s="12" t="s">
        <v>35</v>
      </c>
      <c r="AM22" s="12" t="s">
        <v>35</v>
      </c>
      <c r="AN22" s="12" t="s">
        <v>35</v>
      </c>
      <c r="AO22" s="12" t="s">
        <v>35</v>
      </c>
      <c r="AP22" s="12" t="s">
        <v>35</v>
      </c>
      <c r="AQ22" s="12" t="s">
        <v>35</v>
      </c>
      <c r="AR22" s="12" t="s">
        <v>35</v>
      </c>
      <c r="AS22" s="12" t="s">
        <v>35</v>
      </c>
      <c r="AT22" s="13" t="s">
        <v>35</v>
      </c>
      <c r="AU22" s="14" t="s">
        <v>35</v>
      </c>
      <c r="AV22" s="9"/>
      <c r="AW22" s="8" t="s">
        <v>35</v>
      </c>
      <c r="AX22" s="8" t="s">
        <v>35</v>
      </c>
      <c r="AY22" s="8" t="s">
        <v>35</v>
      </c>
      <c r="AZ22" s="8" t="s">
        <v>35</v>
      </c>
      <c r="BA22" s="8" t="s">
        <v>35</v>
      </c>
      <c r="BB22" s="8"/>
      <c r="BC22" s="15">
        <v>41464.49213320644</v>
      </c>
      <c r="BD22" s="15"/>
      <c r="BE22" s="15">
        <v>41464.494456897526</v>
      </c>
    </row>
    <row r="23" spans="1:57" x14ac:dyDescent="0.25">
      <c r="A23" s="7">
        <v>6.3508988049365171E+17</v>
      </c>
      <c r="B23" s="8" t="s">
        <v>91</v>
      </c>
      <c r="C23" s="8" t="s">
        <v>78</v>
      </c>
      <c r="D23" s="8">
        <v>1.4680851063829787</v>
      </c>
      <c r="E23" s="9" t="s">
        <v>28</v>
      </c>
      <c r="F23" s="8">
        <v>1</v>
      </c>
      <c r="G23" s="8">
        <v>0</v>
      </c>
      <c r="H23" s="10">
        <v>13.212765957446809</v>
      </c>
      <c r="I23" s="10">
        <v>13.212765957446809</v>
      </c>
      <c r="J23" s="10">
        <v>2.9361702127659575</v>
      </c>
      <c r="K23" s="10">
        <v>11.74468085106383</v>
      </c>
      <c r="L23" s="10">
        <v>8.8085106382978715</v>
      </c>
      <c r="M23" s="10">
        <v>11.74468085106383</v>
      </c>
      <c r="N23" s="10">
        <v>7.3404255319148941</v>
      </c>
      <c r="O23" s="11">
        <v>69</v>
      </c>
      <c r="P23" s="12">
        <v>13.212765957446809</v>
      </c>
      <c r="Q23" s="12">
        <v>10.276595744680851</v>
      </c>
      <c r="R23" s="12">
        <v>11.74468085106383</v>
      </c>
      <c r="S23" s="12">
        <v>11.74468085106383</v>
      </c>
      <c r="T23" s="12">
        <v>10.276595744680851</v>
      </c>
      <c r="U23" s="12" t="s">
        <v>35</v>
      </c>
      <c r="V23" s="12" t="s">
        <v>35</v>
      </c>
      <c r="W23" s="12" t="s">
        <v>35</v>
      </c>
      <c r="X23" s="12" t="s">
        <v>35</v>
      </c>
      <c r="Y23" s="12" t="s">
        <v>35</v>
      </c>
      <c r="Z23" s="12" t="s">
        <v>35</v>
      </c>
      <c r="AA23" s="12" t="s">
        <v>35</v>
      </c>
      <c r="AB23" s="12" t="s">
        <v>35</v>
      </c>
      <c r="AC23" s="12" t="s">
        <v>35</v>
      </c>
      <c r="AD23" s="12" t="s">
        <v>35</v>
      </c>
      <c r="AE23" s="12" t="s">
        <v>35</v>
      </c>
      <c r="AF23" s="12" t="s">
        <v>35</v>
      </c>
      <c r="AG23" s="12" t="s">
        <v>35</v>
      </c>
      <c r="AH23" s="12" t="s">
        <v>35</v>
      </c>
      <c r="AI23" s="12" t="s">
        <v>35</v>
      </c>
      <c r="AJ23" s="12" t="s">
        <v>35</v>
      </c>
      <c r="AK23" s="12" t="s">
        <v>35</v>
      </c>
      <c r="AL23" s="12" t="s">
        <v>35</v>
      </c>
      <c r="AM23" s="12" t="s">
        <v>35</v>
      </c>
      <c r="AN23" s="12" t="s">
        <v>35</v>
      </c>
      <c r="AO23" s="12" t="s">
        <v>35</v>
      </c>
      <c r="AP23" s="12" t="s">
        <v>35</v>
      </c>
      <c r="AQ23" s="12" t="s">
        <v>35</v>
      </c>
      <c r="AR23" s="12" t="s">
        <v>35</v>
      </c>
      <c r="AS23" s="12" t="s">
        <v>35</v>
      </c>
      <c r="AT23" s="13" t="s">
        <v>35</v>
      </c>
      <c r="AU23" s="14" t="s">
        <v>35</v>
      </c>
      <c r="AV23" s="9"/>
      <c r="AW23" s="8" t="s">
        <v>35</v>
      </c>
      <c r="AX23" s="8" t="s">
        <v>35</v>
      </c>
      <c r="AY23" s="8" t="s">
        <v>35</v>
      </c>
      <c r="AZ23" s="8" t="s">
        <v>35</v>
      </c>
      <c r="BA23" s="8" t="s">
        <v>35</v>
      </c>
      <c r="BB23" s="8"/>
      <c r="BC23" s="15">
        <v>41464.565386170914</v>
      </c>
      <c r="BD23" s="15"/>
      <c r="BE23" s="15">
        <v>41464.566495118983</v>
      </c>
    </row>
    <row r="24" spans="1:57" x14ac:dyDescent="0.25">
      <c r="A24" s="7">
        <v>6.3508993592408896E+17</v>
      </c>
      <c r="B24" s="8" t="s">
        <v>79</v>
      </c>
      <c r="C24" s="8" t="s">
        <v>78</v>
      </c>
      <c r="D24" s="8">
        <v>1.4680851063829787</v>
      </c>
      <c r="E24" s="9" t="s">
        <v>28</v>
      </c>
      <c r="F24" s="8">
        <v>1</v>
      </c>
      <c r="G24" s="8">
        <v>0</v>
      </c>
      <c r="H24" s="10">
        <v>8.8085106382978715</v>
      </c>
      <c r="I24" s="10">
        <v>10.276595744680851</v>
      </c>
      <c r="J24" s="10">
        <v>8.8085106382978715</v>
      </c>
      <c r="K24" s="10">
        <v>7.3404255319148941</v>
      </c>
      <c r="L24" s="10">
        <v>7.3404255319148941</v>
      </c>
      <c r="M24" s="10">
        <v>7.3404255319148941</v>
      </c>
      <c r="N24" s="10">
        <v>2.9361702127659575</v>
      </c>
      <c r="O24" s="11">
        <v>52.851063829787236</v>
      </c>
      <c r="P24" s="12">
        <v>14.680851063829788</v>
      </c>
      <c r="Q24" s="12" t="s">
        <v>35</v>
      </c>
      <c r="R24" s="12" t="s">
        <v>35</v>
      </c>
      <c r="S24" s="12" t="s">
        <v>35</v>
      </c>
      <c r="T24" s="12" t="s">
        <v>35</v>
      </c>
      <c r="U24" s="12" t="s">
        <v>35</v>
      </c>
      <c r="V24" s="12">
        <v>14.680851063829788</v>
      </c>
      <c r="W24" s="12" t="s">
        <v>35</v>
      </c>
      <c r="X24" s="12" t="s">
        <v>35</v>
      </c>
      <c r="Y24" s="12" t="s">
        <v>35</v>
      </c>
      <c r="Z24" s="12">
        <v>7.3404255319148941</v>
      </c>
      <c r="AA24" s="12">
        <v>7.3404255319148941</v>
      </c>
      <c r="AB24" s="12">
        <v>7.3404255319148941</v>
      </c>
      <c r="AC24" s="12">
        <v>7.3404255319148941</v>
      </c>
      <c r="AD24" s="12">
        <v>14.680851063829788</v>
      </c>
      <c r="AE24" s="12" t="s">
        <v>35</v>
      </c>
      <c r="AF24" s="12">
        <v>10.276595744680851</v>
      </c>
      <c r="AG24" s="12" t="s">
        <v>35</v>
      </c>
      <c r="AH24" s="12" t="s">
        <v>35</v>
      </c>
      <c r="AI24" s="12" t="s">
        <v>35</v>
      </c>
      <c r="AJ24" s="12" t="s">
        <v>35</v>
      </c>
      <c r="AK24" s="12" t="s">
        <v>35</v>
      </c>
      <c r="AL24" s="12" t="s">
        <v>35</v>
      </c>
      <c r="AM24" s="12">
        <v>11.74468085106383</v>
      </c>
      <c r="AN24" s="12" t="s">
        <v>35</v>
      </c>
      <c r="AO24" s="12">
        <v>8.8085106382978715</v>
      </c>
      <c r="AP24" s="12" t="s">
        <v>35</v>
      </c>
      <c r="AQ24" s="12" t="s">
        <v>35</v>
      </c>
      <c r="AR24" s="12" t="s">
        <v>35</v>
      </c>
      <c r="AS24" s="12">
        <v>10.276595744680851</v>
      </c>
      <c r="AT24" s="13">
        <v>0.86778115501519759</v>
      </c>
      <c r="AU24" s="14">
        <v>1.2739765892776305</v>
      </c>
      <c r="AV24" s="9" t="s">
        <v>105</v>
      </c>
      <c r="AW24" s="8" t="s">
        <v>53</v>
      </c>
      <c r="AX24" s="8" t="s">
        <v>39</v>
      </c>
      <c r="AY24" s="8" t="s">
        <v>36</v>
      </c>
      <c r="AZ24" s="8" t="s">
        <v>36</v>
      </c>
      <c r="BA24" s="8" t="s">
        <v>33</v>
      </c>
      <c r="BB24" s="8" t="s">
        <v>106</v>
      </c>
      <c r="BC24" s="15">
        <v>41464.629541769616</v>
      </c>
      <c r="BD24" s="15">
        <v>41464.640769201134</v>
      </c>
      <c r="BE24" s="15">
        <v>41464.64076902029</v>
      </c>
    </row>
    <row r="25" spans="1:57" x14ac:dyDescent="0.25">
      <c r="A25" s="7">
        <v>6.3507719476153626E+17</v>
      </c>
      <c r="B25" s="8" t="s">
        <v>102</v>
      </c>
      <c r="C25" s="8" t="s">
        <v>78</v>
      </c>
      <c r="D25" s="8">
        <v>1.4680851063829787</v>
      </c>
      <c r="E25" s="9" t="s">
        <v>107</v>
      </c>
      <c r="F25" s="8">
        <v>1</v>
      </c>
      <c r="G25" s="8">
        <v>0</v>
      </c>
      <c r="H25" s="10">
        <v>2.9361702127659575</v>
      </c>
      <c r="I25" s="10">
        <v>2.9361702127659575</v>
      </c>
      <c r="J25" s="10">
        <v>2.9361702127659575</v>
      </c>
      <c r="K25" s="10">
        <v>4.4042553191489358</v>
      </c>
      <c r="L25" s="10">
        <v>2.9361702127659575</v>
      </c>
      <c r="M25" s="10">
        <v>2.9361702127659575</v>
      </c>
      <c r="N25" s="10">
        <v>2.9361702127659575</v>
      </c>
      <c r="O25" s="11">
        <v>22.021276595744681</v>
      </c>
      <c r="P25" s="12" t="s">
        <v>35</v>
      </c>
      <c r="Q25" s="12">
        <v>2.9361702127659575</v>
      </c>
      <c r="R25" s="12" t="s">
        <v>35</v>
      </c>
      <c r="S25" s="12">
        <v>2.9361702127659575</v>
      </c>
      <c r="T25" s="12" t="s">
        <v>35</v>
      </c>
      <c r="U25" s="12" t="s">
        <v>35</v>
      </c>
      <c r="V25" s="12" t="s">
        <v>35</v>
      </c>
      <c r="W25" s="12" t="s">
        <v>35</v>
      </c>
      <c r="X25" s="12" t="s">
        <v>35</v>
      </c>
      <c r="Y25" s="12" t="s">
        <v>35</v>
      </c>
      <c r="Z25" s="12" t="s">
        <v>35</v>
      </c>
      <c r="AA25" s="12" t="s">
        <v>35</v>
      </c>
      <c r="AB25" s="12" t="s">
        <v>35</v>
      </c>
      <c r="AC25" s="12" t="s">
        <v>35</v>
      </c>
      <c r="AD25" s="12" t="s">
        <v>35</v>
      </c>
      <c r="AE25" s="12" t="s">
        <v>35</v>
      </c>
      <c r="AF25" s="12" t="s">
        <v>35</v>
      </c>
      <c r="AG25" s="12" t="s">
        <v>35</v>
      </c>
      <c r="AH25" s="12" t="s">
        <v>35</v>
      </c>
      <c r="AI25" s="12" t="s">
        <v>35</v>
      </c>
      <c r="AJ25" s="12" t="s">
        <v>35</v>
      </c>
      <c r="AK25" s="12" t="s">
        <v>35</v>
      </c>
      <c r="AL25" s="12" t="s">
        <v>35</v>
      </c>
      <c r="AM25" s="12" t="s">
        <v>35</v>
      </c>
      <c r="AN25" s="12" t="s">
        <v>35</v>
      </c>
      <c r="AO25" s="12" t="s">
        <v>35</v>
      </c>
      <c r="AP25" s="12" t="s">
        <v>35</v>
      </c>
      <c r="AQ25" s="12" t="s">
        <v>35</v>
      </c>
      <c r="AR25" s="12" t="s">
        <v>35</v>
      </c>
      <c r="AS25" s="12" t="s">
        <v>35</v>
      </c>
      <c r="AT25" s="13" t="s">
        <v>35</v>
      </c>
      <c r="AU25" s="14" t="s">
        <v>35</v>
      </c>
      <c r="AV25" s="9"/>
      <c r="AW25" s="8" t="s">
        <v>35</v>
      </c>
      <c r="AX25" s="8" t="s">
        <v>35</v>
      </c>
      <c r="AY25" s="8" t="s">
        <v>35</v>
      </c>
      <c r="AZ25" s="8" t="s">
        <v>35</v>
      </c>
      <c r="BA25" s="8" t="s">
        <v>35</v>
      </c>
      <c r="BB25" s="8"/>
      <c r="BC25" s="15">
        <v>41449.88282585219</v>
      </c>
      <c r="BD25" s="15"/>
      <c r="BE25" s="15">
        <v>41449.886410175321</v>
      </c>
    </row>
    <row r="26" spans="1:57" x14ac:dyDescent="0.25">
      <c r="A26" s="7">
        <v>6.3507761655426854E+17</v>
      </c>
      <c r="B26" s="8" t="s">
        <v>79</v>
      </c>
      <c r="C26" s="8" t="s">
        <v>78</v>
      </c>
      <c r="D26" s="8">
        <v>1.4680851063829787</v>
      </c>
      <c r="E26" s="9" t="s">
        <v>107</v>
      </c>
      <c r="F26" s="8">
        <v>1</v>
      </c>
      <c r="G26" s="8">
        <v>0</v>
      </c>
      <c r="H26" s="10">
        <v>11.74468085106383</v>
      </c>
      <c r="I26" s="10">
        <v>11.74468085106383</v>
      </c>
      <c r="J26" s="10">
        <v>1.4680851063829787</v>
      </c>
      <c r="K26" s="10">
        <v>5.8723404255319149</v>
      </c>
      <c r="L26" s="10">
        <v>8.8085106382978715</v>
      </c>
      <c r="M26" s="10">
        <v>10.276595744680851</v>
      </c>
      <c r="N26" s="10">
        <v>10.276595744680851</v>
      </c>
      <c r="O26" s="11">
        <v>60.191489361702125</v>
      </c>
      <c r="P26" s="12">
        <v>8.8085106382978715</v>
      </c>
      <c r="Q26" s="12" t="s">
        <v>35</v>
      </c>
      <c r="R26" s="12">
        <v>8.8085106382978715</v>
      </c>
      <c r="S26" s="12">
        <v>8.8085106382978715</v>
      </c>
      <c r="T26" s="12" t="s">
        <v>35</v>
      </c>
      <c r="U26" s="12">
        <v>10.276595744680851</v>
      </c>
      <c r="V26" s="12">
        <v>10.276595744680851</v>
      </c>
      <c r="W26" s="12">
        <v>10.276595744680851</v>
      </c>
      <c r="X26" s="12" t="s">
        <v>35</v>
      </c>
      <c r="Y26" s="12" t="s">
        <v>35</v>
      </c>
      <c r="Z26" s="12" t="s">
        <v>35</v>
      </c>
      <c r="AA26" s="12">
        <v>10.276595744680851</v>
      </c>
      <c r="AB26" s="12" t="s">
        <v>35</v>
      </c>
      <c r="AC26" s="12" t="s">
        <v>35</v>
      </c>
      <c r="AD26" s="12">
        <v>10.276595744680851</v>
      </c>
      <c r="AE26" s="12" t="s">
        <v>35</v>
      </c>
      <c r="AF26" s="12">
        <v>11.74468085106383</v>
      </c>
      <c r="AG26" s="12" t="s">
        <v>35</v>
      </c>
      <c r="AH26" s="12" t="s">
        <v>35</v>
      </c>
      <c r="AI26" s="12" t="s">
        <v>35</v>
      </c>
      <c r="AJ26" s="12" t="s">
        <v>35</v>
      </c>
      <c r="AK26" s="12" t="s">
        <v>35</v>
      </c>
      <c r="AL26" s="12" t="s">
        <v>35</v>
      </c>
      <c r="AM26" s="12">
        <v>10.276595744680851</v>
      </c>
      <c r="AN26" s="12" t="s">
        <v>35</v>
      </c>
      <c r="AO26" s="12">
        <v>8.8085106382978715</v>
      </c>
      <c r="AP26" s="12" t="s">
        <v>35</v>
      </c>
      <c r="AQ26" s="12">
        <v>8.8085106382978715</v>
      </c>
      <c r="AR26" s="12" t="s">
        <v>35</v>
      </c>
      <c r="AS26" s="12" t="s">
        <v>35</v>
      </c>
      <c r="AT26" s="13">
        <v>0.82269503546099287</v>
      </c>
      <c r="AU26" s="14">
        <v>1.2077863286555002</v>
      </c>
      <c r="AV26" s="9"/>
      <c r="AW26" s="8" t="s">
        <v>53</v>
      </c>
      <c r="AX26" s="8" t="s">
        <v>39</v>
      </c>
      <c r="AY26" s="8" t="s">
        <v>54</v>
      </c>
      <c r="AZ26" s="8" t="s">
        <v>44</v>
      </c>
      <c r="BA26" s="8" t="s">
        <v>33</v>
      </c>
      <c r="BB26" s="8" t="s">
        <v>129</v>
      </c>
      <c r="BC26" s="15">
        <v>41450.371011884825</v>
      </c>
      <c r="BD26" s="15">
        <v>41450.375604773544</v>
      </c>
      <c r="BE26" s="15">
        <v>41450.375604411856</v>
      </c>
    </row>
    <row r="27" spans="1:57" x14ac:dyDescent="0.25">
      <c r="A27" s="7">
        <v>6.350776367385143E+17</v>
      </c>
      <c r="B27" s="8" t="s">
        <v>130</v>
      </c>
      <c r="C27" s="8" t="s">
        <v>78</v>
      </c>
      <c r="D27" s="8">
        <v>1.4680851063829787</v>
      </c>
      <c r="E27" s="9" t="s">
        <v>107</v>
      </c>
      <c r="F27" s="8">
        <v>1</v>
      </c>
      <c r="G27" s="8">
        <v>0</v>
      </c>
      <c r="H27" s="10">
        <v>14.680851063829788</v>
      </c>
      <c r="I27" s="10">
        <v>14.680851063829788</v>
      </c>
      <c r="J27" s="10">
        <v>1.4680851063829787</v>
      </c>
      <c r="K27" s="10">
        <v>7.3404255319148941</v>
      </c>
      <c r="L27" s="10">
        <v>1.4680851063829787</v>
      </c>
      <c r="M27" s="10">
        <v>10.276595744680851</v>
      </c>
      <c r="N27" s="10">
        <v>7.3404255319148941</v>
      </c>
      <c r="O27" s="11">
        <v>57.255319148936174</v>
      </c>
      <c r="P27" s="12" t="s">
        <v>35</v>
      </c>
      <c r="Q27" s="12" t="s">
        <v>35</v>
      </c>
      <c r="R27" s="12" t="s">
        <v>35</v>
      </c>
      <c r="S27" s="12" t="s">
        <v>35</v>
      </c>
      <c r="T27" s="12" t="s">
        <v>35</v>
      </c>
      <c r="U27" s="12" t="s">
        <v>35</v>
      </c>
      <c r="V27" s="12" t="s">
        <v>35</v>
      </c>
      <c r="W27" s="12" t="s">
        <v>35</v>
      </c>
      <c r="X27" s="12" t="s">
        <v>35</v>
      </c>
      <c r="Y27" s="12" t="s">
        <v>35</v>
      </c>
      <c r="Z27" s="12" t="s">
        <v>35</v>
      </c>
      <c r="AA27" s="12" t="s">
        <v>35</v>
      </c>
      <c r="AB27" s="12" t="s">
        <v>35</v>
      </c>
      <c r="AC27" s="12" t="s">
        <v>35</v>
      </c>
      <c r="AD27" s="12" t="s">
        <v>35</v>
      </c>
      <c r="AE27" s="12" t="s">
        <v>35</v>
      </c>
      <c r="AF27" s="12" t="s">
        <v>35</v>
      </c>
      <c r="AG27" s="12" t="s">
        <v>35</v>
      </c>
      <c r="AH27" s="12" t="s">
        <v>35</v>
      </c>
      <c r="AI27" s="12" t="s">
        <v>35</v>
      </c>
      <c r="AJ27" s="12" t="s">
        <v>35</v>
      </c>
      <c r="AK27" s="12" t="s">
        <v>35</v>
      </c>
      <c r="AL27" s="12" t="s">
        <v>35</v>
      </c>
      <c r="AM27" s="12" t="s">
        <v>35</v>
      </c>
      <c r="AN27" s="12" t="s">
        <v>35</v>
      </c>
      <c r="AO27" s="12" t="s">
        <v>35</v>
      </c>
      <c r="AP27" s="12" t="s">
        <v>35</v>
      </c>
      <c r="AQ27" s="12" t="s">
        <v>35</v>
      </c>
      <c r="AR27" s="12" t="s">
        <v>35</v>
      </c>
      <c r="AS27" s="12" t="s">
        <v>35</v>
      </c>
      <c r="AT27" s="13" t="s">
        <v>35</v>
      </c>
      <c r="AU27" s="14" t="s">
        <v>35</v>
      </c>
      <c r="AV27" s="9"/>
      <c r="AW27" s="8" t="s">
        <v>35</v>
      </c>
      <c r="AX27" s="8" t="s">
        <v>35</v>
      </c>
      <c r="AY27" s="8" t="s">
        <v>35</v>
      </c>
      <c r="AZ27" s="8" t="s">
        <v>35</v>
      </c>
      <c r="BA27" s="8" t="s">
        <v>35</v>
      </c>
      <c r="BB27" s="8"/>
      <c r="BC27" s="15">
        <v>41450.394373280455</v>
      </c>
      <c r="BD27" s="15"/>
      <c r="BE27" s="15">
        <v>41450.396851924888</v>
      </c>
    </row>
    <row r="28" spans="1:57" x14ac:dyDescent="0.25">
      <c r="A28" s="7">
        <v>6.3507763732915584E+17</v>
      </c>
      <c r="B28" s="8" t="s">
        <v>102</v>
      </c>
      <c r="C28" s="8" t="s">
        <v>78</v>
      </c>
      <c r="D28" s="8">
        <v>1.4680851063829787</v>
      </c>
      <c r="E28" s="9" t="s">
        <v>107</v>
      </c>
      <c r="F28" s="8">
        <v>1</v>
      </c>
      <c r="G28" s="8">
        <v>0</v>
      </c>
      <c r="H28" s="10">
        <v>11.74468085106383</v>
      </c>
      <c r="I28" s="10">
        <v>13.212765957446809</v>
      </c>
      <c r="J28" s="10">
        <v>1.4680851063829787</v>
      </c>
      <c r="K28" s="10">
        <v>7.3404255319148941</v>
      </c>
      <c r="L28" s="10">
        <v>11.74468085106383</v>
      </c>
      <c r="M28" s="10">
        <v>7.3404255319148941</v>
      </c>
      <c r="N28" s="10">
        <v>4.4042553191489358</v>
      </c>
      <c r="O28" s="11">
        <v>57.255319148936174</v>
      </c>
      <c r="P28" s="12" t="s">
        <v>35</v>
      </c>
      <c r="Q28" s="12" t="s">
        <v>35</v>
      </c>
      <c r="R28" s="12" t="s">
        <v>35</v>
      </c>
      <c r="S28" s="12" t="s">
        <v>35</v>
      </c>
      <c r="T28" s="12" t="s">
        <v>35</v>
      </c>
      <c r="U28" s="12">
        <v>7.3404255319148941</v>
      </c>
      <c r="V28" s="12" t="s">
        <v>35</v>
      </c>
      <c r="W28" s="12" t="s">
        <v>35</v>
      </c>
      <c r="X28" s="12" t="s">
        <v>35</v>
      </c>
      <c r="Y28" s="12">
        <v>10.276595744680851</v>
      </c>
      <c r="Z28" s="12" t="s">
        <v>35</v>
      </c>
      <c r="AA28" s="12">
        <v>11.74468085106383</v>
      </c>
      <c r="AB28" s="12" t="s">
        <v>35</v>
      </c>
      <c r="AC28" s="12">
        <v>8.8085106382978715</v>
      </c>
      <c r="AD28" s="12" t="s">
        <v>35</v>
      </c>
      <c r="AE28" s="12" t="s">
        <v>35</v>
      </c>
      <c r="AF28" s="12" t="s">
        <v>35</v>
      </c>
      <c r="AG28" s="12" t="s">
        <v>35</v>
      </c>
      <c r="AH28" s="12" t="s">
        <v>35</v>
      </c>
      <c r="AI28" s="12" t="s">
        <v>35</v>
      </c>
      <c r="AJ28" s="12" t="s">
        <v>35</v>
      </c>
      <c r="AK28" s="12">
        <v>11.74468085106383</v>
      </c>
      <c r="AL28" s="12" t="s">
        <v>35</v>
      </c>
      <c r="AM28" s="12" t="s">
        <v>35</v>
      </c>
      <c r="AN28" s="12">
        <v>11.74468085106383</v>
      </c>
      <c r="AO28" s="12">
        <v>13.212765957446809</v>
      </c>
      <c r="AP28" s="12" t="s">
        <v>35</v>
      </c>
      <c r="AQ28" s="12" t="s">
        <v>35</v>
      </c>
      <c r="AR28" s="12">
        <v>11.74468085106383</v>
      </c>
      <c r="AS28" s="12" t="s">
        <v>35</v>
      </c>
      <c r="AT28" s="13">
        <v>0.91010638297872359</v>
      </c>
      <c r="AU28" s="14">
        <v>1.3361136260751474</v>
      </c>
      <c r="AV28" s="9"/>
      <c r="AW28" s="8" t="s">
        <v>53</v>
      </c>
      <c r="AX28" s="8" t="s">
        <v>39</v>
      </c>
      <c r="AY28" s="8" t="s">
        <v>54</v>
      </c>
      <c r="AZ28" s="8" t="s">
        <v>44</v>
      </c>
      <c r="BA28" s="8" t="s">
        <v>40</v>
      </c>
      <c r="BB28" s="8" t="s">
        <v>131</v>
      </c>
      <c r="BC28" s="15">
        <v>41450.395056893387</v>
      </c>
      <c r="BD28" s="15">
        <v>41450.42318894554</v>
      </c>
      <c r="BE28" s="15">
        <v>41450.423188222157</v>
      </c>
    </row>
    <row r="29" spans="1:57" x14ac:dyDescent="0.25">
      <c r="A29" s="7">
        <v>6.3507932288338035E+17</v>
      </c>
      <c r="B29" s="8" t="s">
        <v>79</v>
      </c>
      <c r="C29" s="8" t="s">
        <v>78</v>
      </c>
      <c r="D29" s="8">
        <v>1.4680851063829787</v>
      </c>
      <c r="E29" s="9" t="s">
        <v>107</v>
      </c>
      <c r="F29" s="8">
        <v>1</v>
      </c>
      <c r="G29" s="8">
        <v>0</v>
      </c>
      <c r="H29" s="10">
        <v>10.276595744680851</v>
      </c>
      <c r="I29" s="10">
        <v>14.680851063829788</v>
      </c>
      <c r="J29" s="10">
        <v>11.74468085106383</v>
      </c>
      <c r="K29" s="10">
        <v>10.276595744680851</v>
      </c>
      <c r="L29" s="10">
        <v>11.74468085106383</v>
      </c>
      <c r="M29" s="10">
        <v>14.680851063829788</v>
      </c>
      <c r="N29" s="10">
        <v>5.8723404255319149</v>
      </c>
      <c r="O29" s="11">
        <v>79.276595744680847</v>
      </c>
      <c r="P29" s="12" t="s">
        <v>35</v>
      </c>
      <c r="Q29" s="12" t="s">
        <v>35</v>
      </c>
      <c r="R29" s="12" t="s">
        <v>35</v>
      </c>
      <c r="S29" s="12" t="s">
        <v>35</v>
      </c>
      <c r="T29" s="12" t="s">
        <v>35</v>
      </c>
      <c r="U29" s="12" t="s">
        <v>35</v>
      </c>
      <c r="V29" s="12" t="s">
        <v>35</v>
      </c>
      <c r="W29" s="12" t="s">
        <v>35</v>
      </c>
      <c r="X29" s="12" t="s">
        <v>35</v>
      </c>
      <c r="Y29" s="12" t="s">
        <v>35</v>
      </c>
      <c r="Z29" s="12" t="s">
        <v>35</v>
      </c>
      <c r="AA29" s="12" t="s">
        <v>35</v>
      </c>
      <c r="AB29" s="12" t="s">
        <v>35</v>
      </c>
      <c r="AC29" s="12" t="s">
        <v>35</v>
      </c>
      <c r="AD29" s="12" t="s">
        <v>35</v>
      </c>
      <c r="AE29" s="12" t="s">
        <v>35</v>
      </c>
      <c r="AF29" s="12" t="s">
        <v>35</v>
      </c>
      <c r="AG29" s="12" t="s">
        <v>35</v>
      </c>
      <c r="AH29" s="12" t="s">
        <v>35</v>
      </c>
      <c r="AI29" s="12" t="s">
        <v>35</v>
      </c>
      <c r="AJ29" s="12" t="s">
        <v>35</v>
      </c>
      <c r="AK29" s="12" t="s">
        <v>35</v>
      </c>
      <c r="AL29" s="12" t="s">
        <v>35</v>
      </c>
      <c r="AM29" s="12" t="s">
        <v>35</v>
      </c>
      <c r="AN29" s="12" t="s">
        <v>35</v>
      </c>
      <c r="AO29" s="12" t="s">
        <v>35</v>
      </c>
      <c r="AP29" s="12" t="s">
        <v>35</v>
      </c>
      <c r="AQ29" s="12" t="s">
        <v>35</v>
      </c>
      <c r="AR29" s="12" t="s">
        <v>35</v>
      </c>
      <c r="AS29" s="12" t="s">
        <v>35</v>
      </c>
      <c r="AT29" s="13" t="s">
        <v>35</v>
      </c>
      <c r="AU29" s="14" t="s">
        <v>35</v>
      </c>
      <c r="AV29" s="9"/>
      <c r="AW29" s="8" t="s">
        <v>35</v>
      </c>
      <c r="AX29" s="8" t="s">
        <v>35</v>
      </c>
      <c r="AY29" s="8" t="s">
        <v>35</v>
      </c>
      <c r="AZ29" s="8" t="s">
        <v>35</v>
      </c>
      <c r="BA29" s="8" t="s">
        <v>35</v>
      </c>
      <c r="BB29" s="8"/>
      <c r="BC29" s="15">
        <v>41452.34592983839</v>
      </c>
      <c r="BD29" s="15"/>
      <c r="BE29" s="15">
        <v>41452.347891812242</v>
      </c>
    </row>
    <row r="30" spans="1:57" x14ac:dyDescent="0.25">
      <c r="A30" s="7">
        <v>6.3507932788350464E+17</v>
      </c>
      <c r="B30" s="8" t="s">
        <v>102</v>
      </c>
      <c r="C30" s="8" t="s">
        <v>78</v>
      </c>
      <c r="D30" s="8">
        <v>1.4680851063829787</v>
      </c>
      <c r="E30" s="9" t="s">
        <v>107</v>
      </c>
      <c r="F30" s="8">
        <v>1</v>
      </c>
      <c r="G30" s="8">
        <v>0</v>
      </c>
      <c r="H30" s="10">
        <v>7.3404255319148941</v>
      </c>
      <c r="I30" s="10">
        <v>7.3404255319148941</v>
      </c>
      <c r="J30" s="10">
        <v>7.3404255319148941</v>
      </c>
      <c r="K30" s="10">
        <v>7.3404255319148941</v>
      </c>
      <c r="L30" s="10">
        <v>7.3404255319148941</v>
      </c>
      <c r="M30" s="10">
        <v>11.74468085106383</v>
      </c>
      <c r="N30" s="10">
        <v>7.3404255319148941</v>
      </c>
      <c r="O30" s="11">
        <v>55.787234042553195</v>
      </c>
      <c r="P30" s="12" t="s">
        <v>35</v>
      </c>
      <c r="Q30" s="12" t="s">
        <v>35</v>
      </c>
      <c r="R30" s="12" t="s">
        <v>35</v>
      </c>
      <c r="S30" s="12" t="s">
        <v>35</v>
      </c>
      <c r="T30" s="12" t="s">
        <v>35</v>
      </c>
      <c r="U30" s="12" t="s">
        <v>35</v>
      </c>
      <c r="V30" s="12" t="s">
        <v>35</v>
      </c>
      <c r="W30" s="12" t="s">
        <v>35</v>
      </c>
      <c r="X30" s="12" t="s">
        <v>35</v>
      </c>
      <c r="Y30" s="12" t="s">
        <v>35</v>
      </c>
      <c r="Z30" s="12" t="s">
        <v>35</v>
      </c>
      <c r="AA30" s="12" t="s">
        <v>35</v>
      </c>
      <c r="AB30" s="12" t="s">
        <v>35</v>
      </c>
      <c r="AC30" s="12" t="s">
        <v>35</v>
      </c>
      <c r="AD30" s="12" t="s">
        <v>35</v>
      </c>
      <c r="AE30" s="12" t="s">
        <v>35</v>
      </c>
      <c r="AF30" s="12" t="s">
        <v>35</v>
      </c>
      <c r="AG30" s="12" t="s">
        <v>35</v>
      </c>
      <c r="AH30" s="12" t="s">
        <v>35</v>
      </c>
      <c r="AI30" s="12" t="s">
        <v>35</v>
      </c>
      <c r="AJ30" s="12" t="s">
        <v>35</v>
      </c>
      <c r="AK30" s="12" t="s">
        <v>35</v>
      </c>
      <c r="AL30" s="12" t="s">
        <v>35</v>
      </c>
      <c r="AM30" s="12" t="s">
        <v>35</v>
      </c>
      <c r="AN30" s="12" t="s">
        <v>35</v>
      </c>
      <c r="AO30" s="12" t="s">
        <v>35</v>
      </c>
      <c r="AP30" s="12" t="s">
        <v>35</v>
      </c>
      <c r="AQ30" s="12" t="s">
        <v>35</v>
      </c>
      <c r="AR30" s="12" t="s">
        <v>35</v>
      </c>
      <c r="AS30" s="12" t="s">
        <v>35</v>
      </c>
      <c r="AT30" s="13" t="s">
        <v>35</v>
      </c>
      <c r="AU30" s="14" t="s">
        <v>35</v>
      </c>
      <c r="AV30" s="9"/>
      <c r="AW30" s="8" t="s">
        <v>53</v>
      </c>
      <c r="AX30" s="8" t="s">
        <v>30</v>
      </c>
      <c r="AY30" s="8" t="s">
        <v>43</v>
      </c>
      <c r="AZ30" s="8" t="s">
        <v>44</v>
      </c>
      <c r="BA30" s="8" t="s">
        <v>33</v>
      </c>
      <c r="BB30" s="8" t="s">
        <v>132</v>
      </c>
      <c r="BC30" s="15">
        <v>41452.351717019243</v>
      </c>
      <c r="BD30" s="15">
        <v>41452.356275547645</v>
      </c>
      <c r="BE30" s="15">
        <v>41452.356275547645</v>
      </c>
    </row>
    <row r="31" spans="1:57" x14ac:dyDescent="0.25">
      <c r="A31" s="7">
        <v>6.3507933968085875E+17</v>
      </c>
      <c r="B31" s="8" t="s">
        <v>79</v>
      </c>
      <c r="C31" s="8" t="s">
        <v>78</v>
      </c>
      <c r="D31" s="8">
        <v>1.4680851063829787</v>
      </c>
      <c r="E31" s="9" t="s">
        <v>107</v>
      </c>
      <c r="F31" s="8">
        <v>1</v>
      </c>
      <c r="G31" s="8">
        <v>0</v>
      </c>
      <c r="H31" s="10">
        <v>7.3404255319148941</v>
      </c>
      <c r="I31" s="10">
        <v>8.8085106382978715</v>
      </c>
      <c r="J31" s="10">
        <v>7.3404255319148941</v>
      </c>
      <c r="K31" s="10">
        <v>5.8723404255319149</v>
      </c>
      <c r="L31" s="10">
        <v>7.3404255319148941</v>
      </c>
      <c r="M31" s="10">
        <v>5.8723404255319149</v>
      </c>
      <c r="N31" s="10">
        <v>7.3404255319148941</v>
      </c>
      <c r="O31" s="11">
        <v>49.914893617021278</v>
      </c>
      <c r="P31" s="12">
        <v>11.74468085106383</v>
      </c>
      <c r="Q31" s="12">
        <v>10.276595744680851</v>
      </c>
      <c r="R31" s="12">
        <v>7.3404255319148941</v>
      </c>
      <c r="S31" s="12">
        <v>8.8085106382978715</v>
      </c>
      <c r="T31" s="12">
        <v>7.3404255319148941</v>
      </c>
      <c r="U31" s="12">
        <v>7.3404255319148941</v>
      </c>
      <c r="V31" s="12">
        <v>10.276595744680851</v>
      </c>
      <c r="W31" s="12">
        <v>8.8085106382978715</v>
      </c>
      <c r="X31" s="12">
        <v>5.8723404255319149</v>
      </c>
      <c r="Y31" s="12">
        <v>8.8085106382978715</v>
      </c>
      <c r="Z31" s="12">
        <v>8.8085106382978715</v>
      </c>
      <c r="AA31" s="12">
        <v>8.8085106382978715</v>
      </c>
      <c r="AB31" s="12">
        <v>8.8085106382978715</v>
      </c>
      <c r="AC31" s="12">
        <v>7.3404255319148941</v>
      </c>
      <c r="AD31" s="12">
        <v>7.3404255319148941</v>
      </c>
      <c r="AE31" s="12" t="s">
        <v>35</v>
      </c>
      <c r="AF31" s="12" t="s">
        <v>35</v>
      </c>
      <c r="AG31" s="12" t="s">
        <v>35</v>
      </c>
      <c r="AH31" s="12" t="s">
        <v>35</v>
      </c>
      <c r="AI31" s="12" t="s">
        <v>35</v>
      </c>
      <c r="AJ31" s="12" t="s">
        <v>35</v>
      </c>
      <c r="AK31" s="12" t="s">
        <v>35</v>
      </c>
      <c r="AL31" s="12" t="s">
        <v>35</v>
      </c>
      <c r="AM31" s="12" t="s">
        <v>35</v>
      </c>
      <c r="AN31" s="12" t="s">
        <v>35</v>
      </c>
      <c r="AO31" s="12" t="s">
        <v>35</v>
      </c>
      <c r="AP31" s="12" t="s">
        <v>35</v>
      </c>
      <c r="AQ31" s="12" t="s">
        <v>35</v>
      </c>
      <c r="AR31" s="12" t="s">
        <v>35</v>
      </c>
      <c r="AS31" s="12" t="s">
        <v>35</v>
      </c>
      <c r="AT31" s="13" t="s">
        <v>35</v>
      </c>
      <c r="AU31" s="14" t="s">
        <v>35</v>
      </c>
      <c r="AV31" s="9"/>
      <c r="AW31" s="8" t="s">
        <v>35</v>
      </c>
      <c r="AX31" s="8" t="s">
        <v>35</v>
      </c>
      <c r="AY31" s="8" t="s">
        <v>35</v>
      </c>
      <c r="AZ31" s="8" t="s">
        <v>35</v>
      </c>
      <c r="BA31" s="8" t="s">
        <v>35</v>
      </c>
      <c r="BB31" s="8"/>
      <c r="BC31" s="15">
        <v>41452.365371364336</v>
      </c>
      <c r="BD31" s="15"/>
      <c r="BE31" s="15">
        <v>41452.37206990258</v>
      </c>
    </row>
    <row r="32" spans="1:57" x14ac:dyDescent="0.25">
      <c r="A32" s="7">
        <v>6.3507940258552653E+17</v>
      </c>
      <c r="B32" s="8" t="s">
        <v>102</v>
      </c>
      <c r="C32" s="8" t="s">
        <v>78</v>
      </c>
      <c r="D32" s="8">
        <v>1.4680851063829787</v>
      </c>
      <c r="E32" s="9" t="s">
        <v>107</v>
      </c>
      <c r="F32" s="8">
        <v>1</v>
      </c>
      <c r="G32" s="8">
        <v>0</v>
      </c>
      <c r="H32" s="10">
        <v>7.3404255319148941</v>
      </c>
      <c r="I32" s="10">
        <v>7.3404255319148941</v>
      </c>
      <c r="J32" s="10">
        <v>7.3404255319148941</v>
      </c>
      <c r="K32" s="10">
        <v>7.3404255319148941</v>
      </c>
      <c r="L32" s="10">
        <v>7.3404255319148941</v>
      </c>
      <c r="M32" s="10">
        <v>7.3404255319148941</v>
      </c>
      <c r="N32" s="10">
        <v>1.4680851063829787</v>
      </c>
      <c r="O32" s="11">
        <v>45.51063829787234</v>
      </c>
      <c r="P32" s="12" t="s">
        <v>35</v>
      </c>
      <c r="Q32" s="12" t="s">
        <v>35</v>
      </c>
      <c r="R32" s="12" t="s">
        <v>35</v>
      </c>
      <c r="S32" s="12" t="s">
        <v>35</v>
      </c>
      <c r="T32" s="12" t="s">
        <v>35</v>
      </c>
      <c r="U32" s="12" t="s">
        <v>35</v>
      </c>
      <c r="V32" s="12" t="s">
        <v>35</v>
      </c>
      <c r="W32" s="12" t="s">
        <v>35</v>
      </c>
      <c r="X32" s="12" t="s">
        <v>35</v>
      </c>
      <c r="Y32" s="12" t="s">
        <v>35</v>
      </c>
      <c r="Z32" s="12" t="s">
        <v>35</v>
      </c>
      <c r="AA32" s="12" t="s">
        <v>35</v>
      </c>
      <c r="AB32" s="12" t="s">
        <v>35</v>
      </c>
      <c r="AC32" s="12" t="s">
        <v>35</v>
      </c>
      <c r="AD32" s="12" t="s">
        <v>35</v>
      </c>
      <c r="AE32" s="12" t="s">
        <v>35</v>
      </c>
      <c r="AF32" s="12" t="s">
        <v>35</v>
      </c>
      <c r="AG32" s="12" t="s">
        <v>35</v>
      </c>
      <c r="AH32" s="12" t="s">
        <v>35</v>
      </c>
      <c r="AI32" s="12" t="s">
        <v>35</v>
      </c>
      <c r="AJ32" s="12" t="s">
        <v>35</v>
      </c>
      <c r="AK32" s="12" t="s">
        <v>35</v>
      </c>
      <c r="AL32" s="12" t="s">
        <v>35</v>
      </c>
      <c r="AM32" s="12" t="s">
        <v>35</v>
      </c>
      <c r="AN32" s="12" t="s">
        <v>35</v>
      </c>
      <c r="AO32" s="12" t="s">
        <v>35</v>
      </c>
      <c r="AP32" s="12" t="s">
        <v>35</v>
      </c>
      <c r="AQ32" s="12" t="s">
        <v>35</v>
      </c>
      <c r="AR32" s="12" t="s">
        <v>35</v>
      </c>
      <c r="AS32" s="12" t="s">
        <v>35</v>
      </c>
      <c r="AT32" s="13" t="s">
        <v>35</v>
      </c>
      <c r="AU32" s="14" t="s">
        <v>35</v>
      </c>
      <c r="AV32" s="9"/>
      <c r="AW32" s="8" t="s">
        <v>35</v>
      </c>
      <c r="AX32" s="8" t="s">
        <v>35</v>
      </c>
      <c r="AY32" s="8" t="s">
        <v>35</v>
      </c>
      <c r="AZ32" s="8" t="s">
        <v>35</v>
      </c>
      <c r="BA32" s="8" t="s">
        <v>35</v>
      </c>
      <c r="BB32" s="8"/>
      <c r="BC32" s="15">
        <v>41452.43817769274</v>
      </c>
      <c r="BD32" s="15"/>
      <c r="BE32" s="15">
        <v>41452.439963886456</v>
      </c>
    </row>
    <row r="33" spans="1:57" x14ac:dyDescent="0.25">
      <c r="A33" s="7">
        <v>6.3507943105550054E+17</v>
      </c>
      <c r="B33" s="8" t="s">
        <v>79</v>
      </c>
      <c r="C33" s="8" t="s">
        <v>78</v>
      </c>
      <c r="D33" s="8">
        <v>1.4680851063829787</v>
      </c>
      <c r="E33" s="9" t="s">
        <v>107</v>
      </c>
      <c r="F33" s="8">
        <v>1</v>
      </c>
      <c r="G33" s="8">
        <v>0</v>
      </c>
      <c r="H33" s="10">
        <v>13.212765957446809</v>
      </c>
      <c r="I33" s="10">
        <v>13.212765957446809</v>
      </c>
      <c r="J33" s="10">
        <v>11.74468085106383</v>
      </c>
      <c r="K33" s="10">
        <v>13.212765957446809</v>
      </c>
      <c r="L33" s="10">
        <v>10.276595744680851</v>
      </c>
      <c r="M33" s="10">
        <v>7.3404255319148941</v>
      </c>
      <c r="N33" s="10">
        <v>7.3404255319148941</v>
      </c>
      <c r="O33" s="11">
        <v>76.340425531914889</v>
      </c>
      <c r="P33" s="12" t="s">
        <v>35</v>
      </c>
      <c r="Q33" s="12" t="s">
        <v>35</v>
      </c>
      <c r="R33" s="12" t="s">
        <v>35</v>
      </c>
      <c r="S33" s="12" t="s">
        <v>35</v>
      </c>
      <c r="T33" s="12" t="s">
        <v>35</v>
      </c>
      <c r="U33" s="12" t="s">
        <v>35</v>
      </c>
      <c r="V33" s="12" t="s">
        <v>35</v>
      </c>
      <c r="W33" s="12" t="s">
        <v>35</v>
      </c>
      <c r="X33" s="12" t="s">
        <v>35</v>
      </c>
      <c r="Y33" s="12" t="s">
        <v>35</v>
      </c>
      <c r="Z33" s="12" t="s">
        <v>35</v>
      </c>
      <c r="AA33" s="12" t="s">
        <v>35</v>
      </c>
      <c r="AB33" s="12" t="s">
        <v>35</v>
      </c>
      <c r="AC33" s="12" t="s">
        <v>35</v>
      </c>
      <c r="AD33" s="12" t="s">
        <v>35</v>
      </c>
      <c r="AE33" s="12" t="s">
        <v>35</v>
      </c>
      <c r="AF33" s="12" t="s">
        <v>35</v>
      </c>
      <c r="AG33" s="12" t="s">
        <v>35</v>
      </c>
      <c r="AH33" s="12" t="s">
        <v>35</v>
      </c>
      <c r="AI33" s="12" t="s">
        <v>35</v>
      </c>
      <c r="AJ33" s="12" t="s">
        <v>35</v>
      </c>
      <c r="AK33" s="12" t="s">
        <v>35</v>
      </c>
      <c r="AL33" s="12" t="s">
        <v>35</v>
      </c>
      <c r="AM33" s="12" t="s">
        <v>35</v>
      </c>
      <c r="AN33" s="12" t="s">
        <v>35</v>
      </c>
      <c r="AO33" s="12" t="s">
        <v>35</v>
      </c>
      <c r="AP33" s="12" t="s">
        <v>35</v>
      </c>
      <c r="AQ33" s="12" t="s">
        <v>35</v>
      </c>
      <c r="AR33" s="12" t="s">
        <v>35</v>
      </c>
      <c r="AS33" s="12" t="s">
        <v>35</v>
      </c>
      <c r="AT33" s="13" t="s">
        <v>35</v>
      </c>
      <c r="AU33" s="14" t="s">
        <v>35</v>
      </c>
      <c r="AV33" s="9"/>
      <c r="AW33" s="8" t="s">
        <v>35</v>
      </c>
      <c r="AX33" s="8" t="s">
        <v>35</v>
      </c>
      <c r="AY33" s="8" t="s">
        <v>35</v>
      </c>
      <c r="AZ33" s="8" t="s">
        <v>35</v>
      </c>
      <c r="BA33" s="8" t="s">
        <v>35</v>
      </c>
      <c r="BB33" s="8"/>
      <c r="BC33" s="15">
        <v>41452.471129051584</v>
      </c>
      <c r="BD33" s="15"/>
      <c r="BE33" s="15">
        <v>41452.473128640922</v>
      </c>
    </row>
    <row r="34" spans="1:57" x14ac:dyDescent="0.25">
      <c r="A34" s="7">
        <v>6.3507955865475494E+17</v>
      </c>
      <c r="B34" s="8" t="s">
        <v>79</v>
      </c>
      <c r="C34" s="8" t="s">
        <v>78</v>
      </c>
      <c r="D34" s="8">
        <v>1.4680851063829787</v>
      </c>
      <c r="E34" s="9" t="s">
        <v>107</v>
      </c>
      <c r="F34" s="8">
        <v>1</v>
      </c>
      <c r="G34" s="8">
        <v>0</v>
      </c>
      <c r="H34" s="10">
        <v>14.680851063829788</v>
      </c>
      <c r="I34" s="10">
        <v>14.680851063829788</v>
      </c>
      <c r="J34" s="10">
        <v>14.680851063829788</v>
      </c>
      <c r="K34" s="10">
        <v>14.680851063829788</v>
      </c>
      <c r="L34" s="10">
        <v>14.680851063829788</v>
      </c>
      <c r="M34" s="10">
        <v>14.680851063829788</v>
      </c>
      <c r="N34" s="10">
        <v>14.680851063829788</v>
      </c>
      <c r="O34" s="11">
        <v>102.76595744680851</v>
      </c>
      <c r="P34" s="12">
        <v>1.4680851063829787</v>
      </c>
      <c r="Q34" s="12" t="s">
        <v>35</v>
      </c>
      <c r="R34" s="12">
        <v>14.680851063829788</v>
      </c>
      <c r="S34" s="12">
        <v>14.680851063829788</v>
      </c>
      <c r="T34" s="12">
        <v>14.680851063829788</v>
      </c>
      <c r="U34" s="12">
        <v>14.680851063829788</v>
      </c>
      <c r="V34" s="12">
        <v>14.680851063829788</v>
      </c>
      <c r="W34" s="12">
        <v>14.680851063829788</v>
      </c>
      <c r="X34" s="12">
        <v>14.680851063829788</v>
      </c>
      <c r="Y34" s="12">
        <v>14.680851063829788</v>
      </c>
      <c r="Z34" s="12">
        <v>14.680851063829788</v>
      </c>
      <c r="AA34" s="12">
        <v>14.680851063829788</v>
      </c>
      <c r="AB34" s="12">
        <v>14.680851063829788</v>
      </c>
      <c r="AC34" s="12">
        <v>14.680851063829788</v>
      </c>
      <c r="AD34" s="12">
        <v>14.680851063829788</v>
      </c>
      <c r="AE34" s="12">
        <v>14.680851063829788</v>
      </c>
      <c r="AF34" s="12">
        <v>14.680851063829788</v>
      </c>
      <c r="AG34" s="12">
        <v>14.680851063829788</v>
      </c>
      <c r="AH34" s="12">
        <v>14.680851063829788</v>
      </c>
      <c r="AI34" s="12">
        <v>14.680851063829788</v>
      </c>
      <c r="AJ34" s="12">
        <v>14.680851063829788</v>
      </c>
      <c r="AK34" s="12">
        <v>14.680851063829788</v>
      </c>
      <c r="AL34" s="12">
        <v>14.680851063829788</v>
      </c>
      <c r="AM34" s="12">
        <v>14.680851063829788</v>
      </c>
      <c r="AN34" s="12" t="s">
        <v>35</v>
      </c>
      <c r="AO34" s="12">
        <v>14.680851063829788</v>
      </c>
      <c r="AP34" s="12">
        <v>14.680851063829788</v>
      </c>
      <c r="AQ34" s="12">
        <v>14.680851063829788</v>
      </c>
      <c r="AR34" s="12">
        <v>14.680851063829788</v>
      </c>
      <c r="AS34" s="12">
        <v>14.680851063829788</v>
      </c>
      <c r="AT34" s="13">
        <v>1.1894003868471952</v>
      </c>
      <c r="AU34" s="14">
        <v>1.7461409934565206</v>
      </c>
      <c r="AV34" s="9"/>
      <c r="AW34" s="8" t="s">
        <v>29</v>
      </c>
      <c r="AX34" s="8" t="s">
        <v>30</v>
      </c>
      <c r="AY34" s="8" t="s">
        <v>54</v>
      </c>
      <c r="AZ34" s="8" t="s">
        <v>47</v>
      </c>
      <c r="BA34" s="8" t="s">
        <v>33</v>
      </c>
      <c r="BB34" s="8" t="s">
        <v>133</v>
      </c>
      <c r="BC34" s="15">
        <v>41452.618813373811</v>
      </c>
      <c r="BD34" s="15">
        <v>41452.622572982655</v>
      </c>
      <c r="BE34" s="15">
        <v>41452.622572801803</v>
      </c>
    </row>
    <row r="35" spans="1:57" x14ac:dyDescent="0.25">
      <c r="A35" s="7">
        <v>6.3507957554300211E+17</v>
      </c>
      <c r="B35" s="8" t="s">
        <v>102</v>
      </c>
      <c r="C35" s="8" t="s">
        <v>78</v>
      </c>
      <c r="D35" s="8">
        <v>1.4680851063829787</v>
      </c>
      <c r="E35" s="9" t="s">
        <v>107</v>
      </c>
      <c r="F35" s="8">
        <v>1</v>
      </c>
      <c r="G35" s="8">
        <v>0</v>
      </c>
      <c r="H35" s="10">
        <v>8.8085106382978715</v>
      </c>
      <c r="I35" s="10">
        <v>11.74468085106383</v>
      </c>
      <c r="J35" s="10">
        <v>11.74468085106383</v>
      </c>
      <c r="K35" s="10">
        <v>8.8085106382978715</v>
      </c>
      <c r="L35" s="10">
        <v>2.9361702127659575</v>
      </c>
      <c r="M35" s="10">
        <v>8.8085106382978715</v>
      </c>
      <c r="N35" s="10">
        <v>1.4680851063829787</v>
      </c>
      <c r="O35" s="11">
        <v>54.319148936170215</v>
      </c>
      <c r="P35" s="12" t="s">
        <v>35</v>
      </c>
      <c r="Q35" s="12" t="s">
        <v>35</v>
      </c>
      <c r="R35" s="12" t="s">
        <v>35</v>
      </c>
      <c r="S35" s="12" t="s">
        <v>35</v>
      </c>
      <c r="T35" s="12" t="s">
        <v>35</v>
      </c>
      <c r="U35" s="12" t="s">
        <v>35</v>
      </c>
      <c r="V35" s="12" t="s">
        <v>35</v>
      </c>
      <c r="W35" s="12" t="s">
        <v>35</v>
      </c>
      <c r="X35" s="12" t="s">
        <v>35</v>
      </c>
      <c r="Y35" s="12" t="s">
        <v>35</v>
      </c>
      <c r="Z35" s="12" t="s">
        <v>35</v>
      </c>
      <c r="AA35" s="12" t="s">
        <v>35</v>
      </c>
      <c r="AB35" s="12" t="s">
        <v>35</v>
      </c>
      <c r="AC35" s="12" t="s">
        <v>35</v>
      </c>
      <c r="AD35" s="12" t="s">
        <v>35</v>
      </c>
      <c r="AE35" s="12" t="s">
        <v>35</v>
      </c>
      <c r="AF35" s="12" t="s">
        <v>35</v>
      </c>
      <c r="AG35" s="12" t="s">
        <v>35</v>
      </c>
      <c r="AH35" s="12" t="s">
        <v>35</v>
      </c>
      <c r="AI35" s="12" t="s">
        <v>35</v>
      </c>
      <c r="AJ35" s="12" t="s">
        <v>35</v>
      </c>
      <c r="AK35" s="12" t="s">
        <v>35</v>
      </c>
      <c r="AL35" s="12" t="s">
        <v>35</v>
      </c>
      <c r="AM35" s="12" t="s">
        <v>35</v>
      </c>
      <c r="AN35" s="12" t="s">
        <v>35</v>
      </c>
      <c r="AO35" s="12" t="s">
        <v>35</v>
      </c>
      <c r="AP35" s="12" t="s">
        <v>35</v>
      </c>
      <c r="AQ35" s="12" t="s">
        <v>35</v>
      </c>
      <c r="AR35" s="12" t="s">
        <v>35</v>
      </c>
      <c r="AS35" s="12" t="s">
        <v>35</v>
      </c>
      <c r="AT35" s="13" t="s">
        <v>35</v>
      </c>
      <c r="AU35" s="14" t="s">
        <v>35</v>
      </c>
      <c r="AV35" s="9"/>
      <c r="AW35" s="8" t="s">
        <v>53</v>
      </c>
      <c r="AX35" s="8" t="s">
        <v>87</v>
      </c>
      <c r="AY35" s="8" t="s">
        <v>31</v>
      </c>
      <c r="AZ35" s="8" t="s">
        <v>32</v>
      </c>
      <c r="BA35" s="8" t="s">
        <v>33</v>
      </c>
      <c r="BB35" s="8" t="s">
        <v>134</v>
      </c>
      <c r="BC35" s="15">
        <v>41452.638359956116</v>
      </c>
      <c r="BD35" s="15"/>
      <c r="BE35" s="15">
        <v>41452.643892508961</v>
      </c>
    </row>
    <row r="36" spans="1:57" x14ac:dyDescent="0.25">
      <c r="A36" s="7">
        <v>6.3508363919513037E+17</v>
      </c>
      <c r="B36" s="8" t="s">
        <v>79</v>
      </c>
      <c r="C36" s="8" t="s">
        <v>78</v>
      </c>
      <c r="D36" s="8">
        <v>1.4680851063829787</v>
      </c>
      <c r="E36" s="9" t="s">
        <v>107</v>
      </c>
      <c r="F36" s="8">
        <v>1</v>
      </c>
      <c r="G36" s="8">
        <v>0</v>
      </c>
      <c r="H36" s="10">
        <v>4.4042553191489358</v>
      </c>
      <c r="I36" s="10">
        <v>5.8723404255319149</v>
      </c>
      <c r="J36" s="10">
        <v>5.8723404255319149</v>
      </c>
      <c r="K36" s="10">
        <v>4.4042553191489358</v>
      </c>
      <c r="L36" s="10">
        <v>5.8723404255319149</v>
      </c>
      <c r="M36" s="10">
        <v>1.4680851063829787</v>
      </c>
      <c r="N36" s="10">
        <v>1.4680851063829787</v>
      </c>
      <c r="O36" s="11">
        <v>29.361702127659576</v>
      </c>
      <c r="P36" s="12" t="s">
        <v>35</v>
      </c>
      <c r="Q36" s="12" t="s">
        <v>35</v>
      </c>
      <c r="R36" s="12" t="s">
        <v>35</v>
      </c>
      <c r="S36" s="12" t="s">
        <v>35</v>
      </c>
      <c r="T36" s="12" t="s">
        <v>35</v>
      </c>
      <c r="U36" s="12" t="s">
        <v>35</v>
      </c>
      <c r="V36" s="12" t="s">
        <v>35</v>
      </c>
      <c r="W36" s="12" t="s">
        <v>35</v>
      </c>
      <c r="X36" s="12" t="s">
        <v>35</v>
      </c>
      <c r="Y36" s="12" t="s">
        <v>35</v>
      </c>
      <c r="Z36" s="12" t="s">
        <v>35</v>
      </c>
      <c r="AA36" s="12" t="s">
        <v>35</v>
      </c>
      <c r="AB36" s="12" t="s">
        <v>35</v>
      </c>
      <c r="AC36" s="12" t="s">
        <v>35</v>
      </c>
      <c r="AD36" s="12" t="s">
        <v>35</v>
      </c>
      <c r="AE36" s="12">
        <v>4.4042553191489358</v>
      </c>
      <c r="AF36" s="12">
        <v>5.8723404255319149</v>
      </c>
      <c r="AG36" s="12">
        <v>4.4042553191489358</v>
      </c>
      <c r="AH36" s="12">
        <v>5.8723404255319149</v>
      </c>
      <c r="AI36" s="12" t="s">
        <v>35</v>
      </c>
      <c r="AJ36" s="12" t="s">
        <v>35</v>
      </c>
      <c r="AK36" s="12" t="s">
        <v>35</v>
      </c>
      <c r="AL36" s="12" t="s">
        <v>35</v>
      </c>
      <c r="AM36" s="12" t="s">
        <v>35</v>
      </c>
      <c r="AN36" s="12" t="s">
        <v>35</v>
      </c>
      <c r="AO36" s="12" t="s">
        <v>35</v>
      </c>
      <c r="AP36" s="12" t="s">
        <v>35</v>
      </c>
      <c r="AQ36" s="12" t="s">
        <v>35</v>
      </c>
      <c r="AR36" s="12" t="s">
        <v>35</v>
      </c>
      <c r="AS36" s="12" t="s">
        <v>35</v>
      </c>
      <c r="AT36" s="13">
        <v>0.43191489361702129</v>
      </c>
      <c r="AU36" s="14">
        <v>0.63408782254413765</v>
      </c>
      <c r="AV36" s="9" t="s">
        <v>135</v>
      </c>
      <c r="AW36" s="8" t="s">
        <v>29</v>
      </c>
      <c r="AX36" s="8" t="s">
        <v>71</v>
      </c>
      <c r="AY36" s="8" t="s">
        <v>54</v>
      </c>
      <c r="AZ36" s="8" t="s">
        <v>44</v>
      </c>
      <c r="BA36" s="8" t="s">
        <v>40</v>
      </c>
      <c r="BB36" s="8" t="s">
        <v>136</v>
      </c>
      <c r="BC36" s="15">
        <v>41457.341661030587</v>
      </c>
      <c r="BD36" s="15">
        <v>41457.345997538374</v>
      </c>
      <c r="BE36" s="15">
        <v>41457.345997357523</v>
      </c>
    </row>
    <row r="37" spans="1:57" x14ac:dyDescent="0.25">
      <c r="A37" s="7">
        <v>6.3508365003663194E+17</v>
      </c>
      <c r="B37" s="8" t="s">
        <v>79</v>
      </c>
      <c r="C37" s="8" t="s">
        <v>78</v>
      </c>
      <c r="D37" s="8">
        <v>1.4680851063829787</v>
      </c>
      <c r="E37" s="9" t="s">
        <v>107</v>
      </c>
      <c r="F37" s="8">
        <v>1</v>
      </c>
      <c r="G37" s="8">
        <v>0</v>
      </c>
      <c r="H37" s="10">
        <v>13.212765957446809</v>
      </c>
      <c r="I37" s="10">
        <v>13.212765957446809</v>
      </c>
      <c r="J37" s="10">
        <v>1.4680851063829787</v>
      </c>
      <c r="K37" s="10">
        <v>2.9361702127659575</v>
      </c>
      <c r="L37" s="10">
        <v>1.4680851063829787</v>
      </c>
      <c r="M37" s="10">
        <v>1.4680851063829787</v>
      </c>
      <c r="N37" s="10">
        <v>1.4680851063829787</v>
      </c>
      <c r="O37" s="11">
        <v>35.234042553191486</v>
      </c>
      <c r="P37" s="12">
        <v>1.4680851063829787</v>
      </c>
      <c r="Q37" s="12" t="s">
        <v>35</v>
      </c>
      <c r="R37" s="12" t="s">
        <v>35</v>
      </c>
      <c r="S37" s="12" t="s">
        <v>35</v>
      </c>
      <c r="T37" s="12" t="s">
        <v>35</v>
      </c>
      <c r="U37" s="12" t="s">
        <v>35</v>
      </c>
      <c r="V37" s="12" t="s">
        <v>35</v>
      </c>
      <c r="W37" s="12" t="s">
        <v>35</v>
      </c>
      <c r="X37" s="12" t="s">
        <v>35</v>
      </c>
      <c r="Y37" s="12" t="s">
        <v>35</v>
      </c>
      <c r="Z37" s="12" t="s">
        <v>35</v>
      </c>
      <c r="AA37" s="12" t="s">
        <v>35</v>
      </c>
      <c r="AB37" s="12" t="s">
        <v>35</v>
      </c>
      <c r="AC37" s="12" t="s">
        <v>35</v>
      </c>
      <c r="AD37" s="12" t="s">
        <v>35</v>
      </c>
      <c r="AE37" s="12" t="s">
        <v>35</v>
      </c>
      <c r="AF37" s="12" t="s">
        <v>35</v>
      </c>
      <c r="AG37" s="12" t="s">
        <v>35</v>
      </c>
      <c r="AH37" s="12" t="s">
        <v>35</v>
      </c>
      <c r="AI37" s="12" t="s">
        <v>35</v>
      </c>
      <c r="AJ37" s="12" t="s">
        <v>35</v>
      </c>
      <c r="AK37" s="12" t="s">
        <v>35</v>
      </c>
      <c r="AL37" s="12" t="s">
        <v>35</v>
      </c>
      <c r="AM37" s="12" t="s">
        <v>35</v>
      </c>
      <c r="AN37" s="12" t="s">
        <v>35</v>
      </c>
      <c r="AO37" s="12" t="s">
        <v>35</v>
      </c>
      <c r="AP37" s="12" t="s">
        <v>35</v>
      </c>
      <c r="AQ37" s="12" t="s">
        <v>35</v>
      </c>
      <c r="AR37" s="12" t="s">
        <v>35</v>
      </c>
      <c r="AS37" s="12" t="s">
        <v>35</v>
      </c>
      <c r="AT37" s="13" t="s">
        <v>35</v>
      </c>
      <c r="AU37" s="14" t="s">
        <v>35</v>
      </c>
      <c r="AV37" s="9"/>
      <c r="AW37" s="8" t="s">
        <v>35</v>
      </c>
      <c r="AX37" s="8" t="s">
        <v>35</v>
      </c>
      <c r="AY37" s="8" t="s">
        <v>35</v>
      </c>
      <c r="AZ37" s="8" t="s">
        <v>35</v>
      </c>
      <c r="BA37" s="8" t="s">
        <v>35</v>
      </c>
      <c r="BB37" s="8"/>
      <c r="BC37" s="15">
        <v>41457.354209064666</v>
      </c>
      <c r="BD37" s="15"/>
      <c r="BE37" s="15">
        <v>41457.355125399947</v>
      </c>
    </row>
    <row r="38" spans="1:57" x14ac:dyDescent="0.25">
      <c r="A38" s="7">
        <v>6.3508365402066893E+17</v>
      </c>
      <c r="B38" s="8" t="s">
        <v>79</v>
      </c>
      <c r="C38" s="8" t="s">
        <v>78</v>
      </c>
      <c r="D38" s="8">
        <v>1.4680851063829787</v>
      </c>
      <c r="E38" s="9" t="s">
        <v>107</v>
      </c>
      <c r="F38" s="8">
        <v>1</v>
      </c>
      <c r="G38" s="8">
        <v>0</v>
      </c>
      <c r="H38" s="10">
        <v>7.3404255319148941</v>
      </c>
      <c r="I38" s="10">
        <v>11.74468085106383</v>
      </c>
      <c r="J38" s="10">
        <v>8.8085106382978715</v>
      </c>
      <c r="K38" s="10">
        <v>8.8085106382978715</v>
      </c>
      <c r="L38" s="10">
        <v>8.8085106382978715</v>
      </c>
      <c r="M38" s="10">
        <v>8.8085106382978715</v>
      </c>
      <c r="N38" s="10">
        <v>8.8085106382978715</v>
      </c>
      <c r="O38" s="11">
        <v>63.127659574468083</v>
      </c>
      <c r="P38" s="12" t="s">
        <v>35</v>
      </c>
      <c r="Q38" s="12" t="s">
        <v>35</v>
      </c>
      <c r="R38" s="12">
        <v>8.8085106382978715</v>
      </c>
      <c r="S38" s="12" t="s">
        <v>35</v>
      </c>
      <c r="T38" s="12" t="s">
        <v>35</v>
      </c>
      <c r="U38" s="12" t="s">
        <v>35</v>
      </c>
      <c r="V38" s="12" t="s">
        <v>35</v>
      </c>
      <c r="W38" s="12" t="s">
        <v>35</v>
      </c>
      <c r="X38" s="12" t="s">
        <v>35</v>
      </c>
      <c r="Y38" s="12">
        <v>8.8085106382978715</v>
      </c>
      <c r="Z38" s="12">
        <v>8.8085106382978715</v>
      </c>
      <c r="AA38" s="12" t="s">
        <v>35</v>
      </c>
      <c r="AB38" s="12" t="s">
        <v>35</v>
      </c>
      <c r="AC38" s="12" t="s">
        <v>35</v>
      </c>
      <c r="AD38" s="12" t="s">
        <v>35</v>
      </c>
      <c r="AE38" s="12" t="s">
        <v>35</v>
      </c>
      <c r="AF38" s="12" t="s">
        <v>35</v>
      </c>
      <c r="AG38" s="12" t="s">
        <v>35</v>
      </c>
      <c r="AH38" s="12" t="s">
        <v>35</v>
      </c>
      <c r="AI38" s="12" t="s">
        <v>35</v>
      </c>
      <c r="AJ38" s="12" t="s">
        <v>35</v>
      </c>
      <c r="AK38" s="12" t="s">
        <v>35</v>
      </c>
      <c r="AL38" s="12" t="s">
        <v>35</v>
      </c>
      <c r="AM38" s="12" t="s">
        <v>35</v>
      </c>
      <c r="AN38" s="12" t="s">
        <v>35</v>
      </c>
      <c r="AO38" s="12">
        <v>8.8085106382978715</v>
      </c>
      <c r="AP38" s="12" t="s">
        <v>35</v>
      </c>
      <c r="AQ38" s="12" t="s">
        <v>35</v>
      </c>
      <c r="AR38" s="12" t="s">
        <v>35</v>
      </c>
      <c r="AS38" s="12" t="s">
        <v>35</v>
      </c>
      <c r="AT38" s="13">
        <v>0.74042553191489358</v>
      </c>
      <c r="AU38" s="14">
        <v>1.0870076957899502</v>
      </c>
      <c r="AV38" s="9" t="s">
        <v>137</v>
      </c>
      <c r="AW38" s="8" t="s">
        <v>53</v>
      </c>
      <c r="AX38" s="8" t="s">
        <v>30</v>
      </c>
      <c r="AY38" s="8" t="s">
        <v>36</v>
      </c>
      <c r="AZ38" s="8" t="s">
        <v>44</v>
      </c>
      <c r="BA38" s="8" t="s">
        <v>33</v>
      </c>
      <c r="BB38" s="8" t="s">
        <v>138</v>
      </c>
      <c r="BC38" s="15">
        <v>41457.358820218607</v>
      </c>
      <c r="BD38" s="15">
        <v>41457.363149437137</v>
      </c>
      <c r="BE38" s="15">
        <v>41457.363149075449</v>
      </c>
    </row>
    <row r="39" spans="1:57" x14ac:dyDescent="0.25">
      <c r="A39" s="7">
        <v>6.3508366128322803E+17</v>
      </c>
      <c r="B39" s="8" t="s">
        <v>79</v>
      </c>
      <c r="C39" s="8" t="s">
        <v>78</v>
      </c>
      <c r="D39" s="8">
        <v>1.4680851063829787</v>
      </c>
      <c r="E39" s="9" t="s">
        <v>107</v>
      </c>
      <c r="F39" s="8">
        <v>1</v>
      </c>
      <c r="G39" s="8">
        <v>0</v>
      </c>
      <c r="H39" s="10">
        <v>14.680851063829788</v>
      </c>
      <c r="I39" s="10">
        <v>14.680851063829788</v>
      </c>
      <c r="J39" s="10">
        <v>11.74468085106383</v>
      </c>
      <c r="K39" s="10">
        <v>11.74468085106383</v>
      </c>
      <c r="L39" s="10">
        <v>11.74468085106383</v>
      </c>
      <c r="M39" s="10">
        <v>11.74468085106383</v>
      </c>
      <c r="N39" s="10">
        <v>10.276595744680851</v>
      </c>
      <c r="O39" s="11">
        <v>86.61702127659575</v>
      </c>
      <c r="P39" s="12">
        <v>8.8085106382978715</v>
      </c>
      <c r="Q39" s="12" t="s">
        <v>35</v>
      </c>
      <c r="R39" s="12">
        <v>13.212765957446809</v>
      </c>
      <c r="S39" s="12">
        <v>14.680851063829788</v>
      </c>
      <c r="T39" s="12" t="s">
        <v>35</v>
      </c>
      <c r="U39" s="12">
        <v>13.212765957446809</v>
      </c>
      <c r="V39" s="12" t="s">
        <v>35</v>
      </c>
      <c r="W39" s="12" t="s">
        <v>35</v>
      </c>
      <c r="X39" s="12">
        <v>11.74468085106383</v>
      </c>
      <c r="Y39" s="12">
        <v>11.74468085106383</v>
      </c>
      <c r="Z39" s="12" t="s">
        <v>35</v>
      </c>
      <c r="AA39" s="12">
        <v>13.212765957446809</v>
      </c>
      <c r="AB39" s="12">
        <v>13.212765957446809</v>
      </c>
      <c r="AC39" s="12" t="s">
        <v>35</v>
      </c>
      <c r="AD39" s="12" t="s">
        <v>35</v>
      </c>
      <c r="AE39" s="12" t="s">
        <v>35</v>
      </c>
      <c r="AF39" s="12" t="s">
        <v>35</v>
      </c>
      <c r="AG39" s="12" t="s">
        <v>35</v>
      </c>
      <c r="AH39" s="12" t="s">
        <v>35</v>
      </c>
      <c r="AI39" s="12" t="s">
        <v>35</v>
      </c>
      <c r="AJ39" s="12" t="s">
        <v>35</v>
      </c>
      <c r="AK39" s="12" t="s">
        <v>35</v>
      </c>
      <c r="AL39" s="12" t="s">
        <v>35</v>
      </c>
      <c r="AM39" s="12" t="s">
        <v>35</v>
      </c>
      <c r="AN39" s="12" t="s">
        <v>35</v>
      </c>
      <c r="AO39" s="12" t="s">
        <v>35</v>
      </c>
      <c r="AP39" s="12" t="s">
        <v>35</v>
      </c>
      <c r="AQ39" s="12" t="s">
        <v>35</v>
      </c>
      <c r="AR39" s="12" t="s">
        <v>35</v>
      </c>
      <c r="AS39" s="12" t="s">
        <v>35</v>
      </c>
      <c r="AT39" s="13" t="s">
        <v>35</v>
      </c>
      <c r="AU39" s="14" t="s">
        <v>35</v>
      </c>
      <c r="AV39" s="9"/>
      <c r="AW39" s="8" t="s">
        <v>35</v>
      </c>
      <c r="AX39" s="8" t="s">
        <v>35</v>
      </c>
      <c r="AY39" s="8" t="s">
        <v>35</v>
      </c>
      <c r="AZ39" s="8" t="s">
        <v>35</v>
      </c>
      <c r="BA39" s="8" t="s">
        <v>35</v>
      </c>
      <c r="BB39" s="8"/>
      <c r="BC39" s="15">
        <v>41457.367225958325</v>
      </c>
      <c r="BD39" s="15"/>
      <c r="BE39" s="15">
        <v>41457.370744414045</v>
      </c>
    </row>
    <row r="40" spans="1:57" x14ac:dyDescent="0.25">
      <c r="A40" s="7">
        <v>6.350836862891753E+17</v>
      </c>
      <c r="B40" s="8" t="s">
        <v>79</v>
      </c>
      <c r="C40" s="8" t="s">
        <v>78</v>
      </c>
      <c r="D40" s="8">
        <v>1.4680851063829787</v>
      </c>
      <c r="E40" s="9" t="s">
        <v>107</v>
      </c>
      <c r="F40" s="8">
        <v>1</v>
      </c>
      <c r="G40" s="8">
        <v>0</v>
      </c>
      <c r="H40" s="10">
        <v>7.3404255319148941</v>
      </c>
      <c r="I40" s="10">
        <v>11.74468085106383</v>
      </c>
      <c r="J40" s="10">
        <v>4.4042553191489358</v>
      </c>
      <c r="K40" s="10">
        <v>10.276595744680851</v>
      </c>
      <c r="L40" s="10">
        <v>8.8085106382978715</v>
      </c>
      <c r="M40" s="10">
        <v>2.9361702127659575</v>
      </c>
      <c r="N40" s="10">
        <v>1.4680851063829787</v>
      </c>
      <c r="O40" s="11">
        <v>46.978723404255319</v>
      </c>
      <c r="P40" s="12">
        <v>1.4680851063829787</v>
      </c>
      <c r="Q40" s="12" t="s">
        <v>35</v>
      </c>
      <c r="R40" s="12" t="s">
        <v>35</v>
      </c>
      <c r="S40" s="12" t="s">
        <v>35</v>
      </c>
      <c r="T40" s="12" t="s">
        <v>35</v>
      </c>
      <c r="U40" s="12" t="s">
        <v>35</v>
      </c>
      <c r="V40" s="12" t="s">
        <v>35</v>
      </c>
      <c r="W40" s="12" t="s">
        <v>35</v>
      </c>
      <c r="X40" s="12" t="s">
        <v>35</v>
      </c>
      <c r="Y40" s="12" t="s">
        <v>35</v>
      </c>
      <c r="Z40" s="12" t="s">
        <v>35</v>
      </c>
      <c r="AA40" s="12" t="s">
        <v>35</v>
      </c>
      <c r="AB40" s="12" t="s">
        <v>35</v>
      </c>
      <c r="AC40" s="12" t="s">
        <v>35</v>
      </c>
      <c r="AD40" s="12" t="s">
        <v>35</v>
      </c>
      <c r="AE40" s="12" t="s">
        <v>35</v>
      </c>
      <c r="AF40" s="12" t="s">
        <v>35</v>
      </c>
      <c r="AG40" s="12" t="s">
        <v>35</v>
      </c>
      <c r="AH40" s="12" t="s">
        <v>35</v>
      </c>
      <c r="AI40" s="12" t="s">
        <v>35</v>
      </c>
      <c r="AJ40" s="12" t="s">
        <v>35</v>
      </c>
      <c r="AK40" s="12" t="s">
        <v>35</v>
      </c>
      <c r="AL40" s="12" t="s">
        <v>35</v>
      </c>
      <c r="AM40" s="12" t="s">
        <v>35</v>
      </c>
      <c r="AN40" s="12" t="s">
        <v>35</v>
      </c>
      <c r="AO40" s="12" t="s">
        <v>35</v>
      </c>
      <c r="AP40" s="12" t="s">
        <v>35</v>
      </c>
      <c r="AQ40" s="12" t="s">
        <v>35</v>
      </c>
      <c r="AR40" s="12" t="s">
        <v>35</v>
      </c>
      <c r="AS40" s="12" t="s">
        <v>35</v>
      </c>
      <c r="AT40" s="13" t="s">
        <v>35</v>
      </c>
      <c r="AU40" s="14" t="s">
        <v>35</v>
      </c>
      <c r="AV40" s="9"/>
      <c r="AW40" s="8" t="s">
        <v>35</v>
      </c>
      <c r="AX40" s="8" t="s">
        <v>35</v>
      </c>
      <c r="AY40" s="8" t="s">
        <v>35</v>
      </c>
      <c r="AZ40" s="8" t="s">
        <v>35</v>
      </c>
      <c r="BA40" s="8" t="s">
        <v>35</v>
      </c>
      <c r="BB40" s="8"/>
      <c r="BC40" s="15">
        <v>41457.396168026899</v>
      </c>
      <c r="BD40" s="15"/>
      <c r="BE40" s="15">
        <v>41457.398858654647</v>
      </c>
    </row>
    <row r="41" spans="1:57" x14ac:dyDescent="0.25">
      <c r="A41" s="7">
        <v>6.3508373314281869E+17</v>
      </c>
      <c r="B41" s="8" t="s">
        <v>102</v>
      </c>
      <c r="C41" s="8" t="s">
        <v>78</v>
      </c>
      <c r="D41" s="8">
        <v>1.4680851063829787</v>
      </c>
      <c r="E41" s="9" t="s">
        <v>107</v>
      </c>
      <c r="F41" s="8">
        <v>1</v>
      </c>
      <c r="G41" s="8">
        <v>0</v>
      </c>
      <c r="H41" s="10">
        <v>7.3404255319148941</v>
      </c>
      <c r="I41" s="10">
        <v>10.276595744680851</v>
      </c>
      <c r="J41" s="10">
        <v>1.4680851063829787</v>
      </c>
      <c r="K41" s="10">
        <v>7.3404255319148941</v>
      </c>
      <c r="L41" s="10">
        <v>8.8085106382978715</v>
      </c>
      <c r="M41" s="10">
        <v>7.3404255319148941</v>
      </c>
      <c r="N41" s="10">
        <v>4.4042553191489358</v>
      </c>
      <c r="O41" s="11">
        <v>46.978723404255319</v>
      </c>
      <c r="P41" s="12" t="s">
        <v>35</v>
      </c>
      <c r="Q41" s="12" t="s">
        <v>35</v>
      </c>
      <c r="R41" s="12" t="s">
        <v>35</v>
      </c>
      <c r="S41" s="12">
        <v>1.4680851063829787</v>
      </c>
      <c r="T41" s="12" t="s">
        <v>35</v>
      </c>
      <c r="U41" s="12">
        <v>2.9361702127659575</v>
      </c>
      <c r="V41" s="12" t="s">
        <v>35</v>
      </c>
      <c r="W41" s="12" t="s">
        <v>35</v>
      </c>
      <c r="X41" s="12" t="s">
        <v>35</v>
      </c>
      <c r="Y41" s="12">
        <v>8.8085106382978715</v>
      </c>
      <c r="Z41" s="12">
        <v>8.8085106382978715</v>
      </c>
      <c r="AA41" s="12">
        <v>8.8085106382978715</v>
      </c>
      <c r="AB41" s="12">
        <v>8.8085106382978715</v>
      </c>
      <c r="AC41" s="12">
        <v>7.3404255319148941</v>
      </c>
      <c r="AD41" s="12" t="s">
        <v>35</v>
      </c>
      <c r="AE41" s="12" t="s">
        <v>35</v>
      </c>
      <c r="AF41" s="12" t="s">
        <v>35</v>
      </c>
      <c r="AG41" s="12" t="s">
        <v>35</v>
      </c>
      <c r="AH41" s="12" t="s">
        <v>35</v>
      </c>
      <c r="AI41" s="12" t="s">
        <v>35</v>
      </c>
      <c r="AJ41" s="12" t="s">
        <v>35</v>
      </c>
      <c r="AK41" s="12" t="s">
        <v>35</v>
      </c>
      <c r="AL41" s="12" t="s">
        <v>35</v>
      </c>
      <c r="AM41" s="12" t="s">
        <v>35</v>
      </c>
      <c r="AN41" s="12" t="s">
        <v>35</v>
      </c>
      <c r="AO41" s="12" t="s">
        <v>35</v>
      </c>
      <c r="AP41" s="12" t="s">
        <v>35</v>
      </c>
      <c r="AQ41" s="12" t="s">
        <v>35</v>
      </c>
      <c r="AR41" s="12" t="s">
        <v>35</v>
      </c>
      <c r="AS41" s="12" t="s">
        <v>35</v>
      </c>
      <c r="AT41" s="13" t="s">
        <v>35</v>
      </c>
      <c r="AU41" s="14" t="s">
        <v>35</v>
      </c>
      <c r="AV41" s="9"/>
      <c r="AW41" s="8" t="s">
        <v>35</v>
      </c>
      <c r="AX41" s="8" t="s">
        <v>35</v>
      </c>
      <c r="AY41" s="8" t="s">
        <v>35</v>
      </c>
      <c r="AZ41" s="8" t="s">
        <v>35</v>
      </c>
      <c r="BA41" s="8" t="s">
        <v>35</v>
      </c>
      <c r="BB41" s="8"/>
      <c r="BC41" s="15">
        <v>41457.450396780951</v>
      </c>
      <c r="BD41" s="15"/>
      <c r="BE41" s="15">
        <v>41457.452763121415</v>
      </c>
    </row>
    <row r="42" spans="1:57" x14ac:dyDescent="0.25">
      <c r="A42" s="7">
        <v>6.350837516416247E+17</v>
      </c>
      <c r="B42" s="8" t="s">
        <v>102</v>
      </c>
      <c r="C42" s="8" t="s">
        <v>78</v>
      </c>
      <c r="D42" s="8">
        <v>1.4680851063829787</v>
      </c>
      <c r="E42" s="9" t="s">
        <v>107</v>
      </c>
      <c r="F42" s="8">
        <v>1</v>
      </c>
      <c r="G42" s="8">
        <v>0</v>
      </c>
      <c r="H42" s="10">
        <v>7.3404255319148941</v>
      </c>
      <c r="I42" s="10">
        <v>10.276595744680851</v>
      </c>
      <c r="J42" s="10">
        <v>1.4680851063829787</v>
      </c>
      <c r="K42" s="10">
        <v>7.3404255319148941</v>
      </c>
      <c r="L42" s="10">
        <v>2.9361702127659575</v>
      </c>
      <c r="M42" s="10">
        <v>2.9361702127659575</v>
      </c>
      <c r="N42" s="10">
        <v>2.9361702127659575</v>
      </c>
      <c r="O42" s="11">
        <v>35.234042553191486</v>
      </c>
      <c r="P42" s="12" t="s">
        <v>35</v>
      </c>
      <c r="Q42" s="12" t="s">
        <v>35</v>
      </c>
      <c r="R42" s="12" t="s">
        <v>35</v>
      </c>
      <c r="S42" s="12" t="s">
        <v>35</v>
      </c>
      <c r="T42" s="12" t="s">
        <v>35</v>
      </c>
      <c r="U42" s="12" t="s">
        <v>35</v>
      </c>
      <c r="V42" s="12" t="s">
        <v>35</v>
      </c>
      <c r="W42" s="12" t="s">
        <v>35</v>
      </c>
      <c r="X42" s="12" t="s">
        <v>35</v>
      </c>
      <c r="Y42" s="12" t="s">
        <v>35</v>
      </c>
      <c r="Z42" s="12" t="s">
        <v>35</v>
      </c>
      <c r="AA42" s="12" t="s">
        <v>35</v>
      </c>
      <c r="AB42" s="12" t="s">
        <v>35</v>
      </c>
      <c r="AC42" s="12" t="s">
        <v>35</v>
      </c>
      <c r="AD42" s="12" t="s">
        <v>35</v>
      </c>
      <c r="AE42" s="12" t="s">
        <v>35</v>
      </c>
      <c r="AF42" s="12" t="s">
        <v>35</v>
      </c>
      <c r="AG42" s="12" t="s">
        <v>35</v>
      </c>
      <c r="AH42" s="12" t="s">
        <v>35</v>
      </c>
      <c r="AI42" s="12" t="s">
        <v>35</v>
      </c>
      <c r="AJ42" s="12" t="s">
        <v>35</v>
      </c>
      <c r="AK42" s="12" t="s">
        <v>35</v>
      </c>
      <c r="AL42" s="12" t="s">
        <v>35</v>
      </c>
      <c r="AM42" s="12" t="s">
        <v>35</v>
      </c>
      <c r="AN42" s="12" t="s">
        <v>35</v>
      </c>
      <c r="AO42" s="12" t="s">
        <v>35</v>
      </c>
      <c r="AP42" s="12" t="s">
        <v>35</v>
      </c>
      <c r="AQ42" s="12" t="s">
        <v>35</v>
      </c>
      <c r="AR42" s="12" t="s">
        <v>35</v>
      </c>
      <c r="AS42" s="12" t="s">
        <v>35</v>
      </c>
      <c r="AT42" s="13" t="s">
        <v>35</v>
      </c>
      <c r="AU42" s="14" t="s">
        <v>35</v>
      </c>
      <c r="AV42" s="9"/>
      <c r="AW42" s="8" t="s">
        <v>35</v>
      </c>
      <c r="AX42" s="8" t="s">
        <v>35</v>
      </c>
      <c r="AY42" s="8" t="s">
        <v>35</v>
      </c>
      <c r="AZ42" s="8" t="s">
        <v>35</v>
      </c>
      <c r="BA42" s="8" t="s">
        <v>35</v>
      </c>
      <c r="BB42" s="8"/>
      <c r="BC42" s="15">
        <v>41457.471807436043</v>
      </c>
      <c r="BD42" s="15"/>
      <c r="BE42" s="15">
        <v>41457.473889516783</v>
      </c>
    </row>
    <row r="43" spans="1:57" x14ac:dyDescent="0.25">
      <c r="A43" s="7">
        <v>6.3508377335441997E+17</v>
      </c>
      <c r="B43" s="8" t="s">
        <v>91</v>
      </c>
      <c r="C43" s="8" t="s">
        <v>78</v>
      </c>
      <c r="D43" s="8">
        <v>1.4680851063829787</v>
      </c>
      <c r="E43" s="9" t="s">
        <v>107</v>
      </c>
      <c r="F43" s="8">
        <v>1</v>
      </c>
      <c r="G43" s="8">
        <v>0</v>
      </c>
      <c r="H43" s="10">
        <v>7.3404255319148941</v>
      </c>
      <c r="I43" s="10">
        <v>10.276595744680851</v>
      </c>
      <c r="J43" s="10">
        <v>4.4042553191489358</v>
      </c>
      <c r="K43" s="10">
        <v>8.8085106382978715</v>
      </c>
      <c r="L43" s="10">
        <v>7.3404255319148941</v>
      </c>
      <c r="M43" s="10">
        <v>11.74468085106383</v>
      </c>
      <c r="N43" s="10">
        <v>11.74468085106383</v>
      </c>
      <c r="O43" s="11">
        <v>61.659574468085104</v>
      </c>
      <c r="P43" s="12">
        <v>11.74468085106383</v>
      </c>
      <c r="Q43" s="12">
        <v>11.74468085106383</v>
      </c>
      <c r="R43" s="12">
        <v>8.8085106382978715</v>
      </c>
      <c r="S43" s="12">
        <v>14.680851063829788</v>
      </c>
      <c r="T43" s="12">
        <v>11.74468085106383</v>
      </c>
      <c r="U43" s="12">
        <v>11.74468085106383</v>
      </c>
      <c r="V43" s="12">
        <v>8.8085106382978715</v>
      </c>
      <c r="W43" s="12">
        <v>8.8085106382978715</v>
      </c>
      <c r="X43" s="12">
        <v>10.276595744680851</v>
      </c>
      <c r="Y43" s="12" t="s">
        <v>35</v>
      </c>
      <c r="Z43" s="12">
        <v>10.276595744680851</v>
      </c>
      <c r="AA43" s="12">
        <v>10.276595744680851</v>
      </c>
      <c r="AB43" s="12">
        <v>11.74468085106383</v>
      </c>
      <c r="AC43" s="12">
        <v>11.74468085106383</v>
      </c>
      <c r="AD43" s="12">
        <v>11.74468085106383</v>
      </c>
      <c r="AE43" s="12">
        <v>11.74468085106383</v>
      </c>
      <c r="AF43" s="12">
        <v>10.276595744680851</v>
      </c>
      <c r="AG43" s="12">
        <v>11.74468085106383</v>
      </c>
      <c r="AH43" s="12">
        <v>11.74468085106383</v>
      </c>
      <c r="AI43" s="12">
        <v>11.74468085106383</v>
      </c>
      <c r="AJ43" s="12">
        <v>11.74468085106383</v>
      </c>
      <c r="AK43" s="12">
        <v>10.276595744680851</v>
      </c>
      <c r="AL43" s="12">
        <v>10.276595744680851</v>
      </c>
      <c r="AM43" s="12">
        <v>10.276595744680851</v>
      </c>
      <c r="AN43" s="12">
        <v>11.74468085106383</v>
      </c>
      <c r="AO43" s="12">
        <v>10.276595744680851</v>
      </c>
      <c r="AP43" s="12">
        <v>10.276595744680851</v>
      </c>
      <c r="AQ43" s="12">
        <v>11.74468085106383</v>
      </c>
      <c r="AR43" s="12">
        <v>11.74468085106383</v>
      </c>
      <c r="AS43" s="12">
        <v>11.74468085106383</v>
      </c>
      <c r="AT43" s="13">
        <v>0.927659574468085</v>
      </c>
      <c r="AU43" s="14">
        <v>1.3618832050701672</v>
      </c>
      <c r="AV43" s="9" t="s">
        <v>139</v>
      </c>
      <c r="AW43" s="8" t="s">
        <v>29</v>
      </c>
      <c r="AX43" s="8" t="s">
        <v>39</v>
      </c>
      <c r="AY43" s="8" t="s">
        <v>43</v>
      </c>
      <c r="AZ43" s="8" t="s">
        <v>44</v>
      </c>
      <c r="BA43" s="8" t="s">
        <v>33</v>
      </c>
      <c r="BB43" s="8" t="s">
        <v>140</v>
      </c>
      <c r="BC43" s="15">
        <v>41457.496937986056</v>
      </c>
      <c r="BD43" s="15">
        <v>41457.544622753041</v>
      </c>
      <c r="BE43" s="15">
        <v>41457.54462257219</v>
      </c>
    </row>
    <row r="44" spans="1:57" x14ac:dyDescent="0.25">
      <c r="A44" s="7">
        <v>6.350842126257257E+17</v>
      </c>
      <c r="B44" s="8" t="s">
        <v>79</v>
      </c>
      <c r="C44" s="8" t="s">
        <v>78</v>
      </c>
      <c r="D44" s="8">
        <v>1.4680851063829787</v>
      </c>
      <c r="E44" s="9" t="s">
        <v>107</v>
      </c>
      <c r="F44" s="8">
        <v>1</v>
      </c>
      <c r="G44" s="8">
        <v>0</v>
      </c>
      <c r="H44" s="10">
        <v>11.74468085106383</v>
      </c>
      <c r="I44" s="10">
        <v>14.680851063829788</v>
      </c>
      <c r="J44" s="10">
        <v>2.9361702127659575</v>
      </c>
      <c r="K44" s="10">
        <v>7.3404255319148941</v>
      </c>
      <c r="L44" s="10">
        <v>8.8085106382978715</v>
      </c>
      <c r="M44" s="10">
        <v>13.212765957446809</v>
      </c>
      <c r="N44" s="10">
        <v>2.9361702127659575</v>
      </c>
      <c r="O44" s="11">
        <v>61.659574468085104</v>
      </c>
      <c r="P44" s="12" t="s">
        <v>35</v>
      </c>
      <c r="Q44" s="12" t="s">
        <v>35</v>
      </c>
      <c r="R44" s="12" t="s">
        <v>35</v>
      </c>
      <c r="S44" s="12" t="s">
        <v>35</v>
      </c>
      <c r="T44" s="12" t="s">
        <v>35</v>
      </c>
      <c r="U44" s="12" t="s">
        <v>35</v>
      </c>
      <c r="V44" s="12" t="s">
        <v>35</v>
      </c>
      <c r="W44" s="12" t="s">
        <v>35</v>
      </c>
      <c r="X44" s="12" t="s">
        <v>35</v>
      </c>
      <c r="Y44" s="12">
        <v>13.212765957446809</v>
      </c>
      <c r="Z44" s="12">
        <v>11.74468085106383</v>
      </c>
      <c r="AA44" s="12" t="s">
        <v>35</v>
      </c>
      <c r="AB44" s="12" t="s">
        <v>35</v>
      </c>
      <c r="AC44" s="12" t="s">
        <v>35</v>
      </c>
      <c r="AD44" s="12">
        <v>11.74468085106383</v>
      </c>
      <c r="AE44" s="12">
        <v>11.74468085106383</v>
      </c>
      <c r="AF44" s="12">
        <v>10.276595744680851</v>
      </c>
      <c r="AG44" s="12" t="s">
        <v>35</v>
      </c>
      <c r="AH44" s="12">
        <v>11.74468085106383</v>
      </c>
      <c r="AI44" s="12" t="s">
        <v>35</v>
      </c>
      <c r="AJ44" s="12" t="s">
        <v>35</v>
      </c>
      <c r="AK44" s="12">
        <v>11.74468085106383</v>
      </c>
      <c r="AL44" s="12" t="s">
        <v>35</v>
      </c>
      <c r="AM44" s="12" t="s">
        <v>35</v>
      </c>
      <c r="AN44" s="12">
        <v>11.74468085106383</v>
      </c>
      <c r="AO44" s="12">
        <v>13.212765957446809</v>
      </c>
      <c r="AP44" s="12" t="s">
        <v>35</v>
      </c>
      <c r="AQ44" s="12" t="s">
        <v>35</v>
      </c>
      <c r="AR44" s="12">
        <v>11.74468085106383</v>
      </c>
      <c r="AS44" s="12">
        <v>10.276595744680851</v>
      </c>
      <c r="AT44" s="13">
        <v>0.98530901722391084</v>
      </c>
      <c r="AU44" s="14">
        <v>1.4465174933712734</v>
      </c>
      <c r="AV44" s="9" t="s">
        <v>141</v>
      </c>
      <c r="AW44" s="8" t="s">
        <v>53</v>
      </c>
      <c r="AX44" s="8" t="s">
        <v>39</v>
      </c>
      <c r="AY44" s="8" t="s">
        <v>54</v>
      </c>
      <c r="AZ44" s="8" t="s">
        <v>44</v>
      </c>
      <c r="BA44" s="8" t="s">
        <v>33</v>
      </c>
      <c r="BB44" s="8" t="s">
        <v>142</v>
      </c>
      <c r="BC44" s="15">
        <v>41458.005353849221</v>
      </c>
      <c r="BD44" s="15">
        <v>41458.013683438119</v>
      </c>
      <c r="BE44" s="15">
        <v>41458.013683438119</v>
      </c>
    </row>
    <row r="45" spans="1:57" x14ac:dyDescent="0.25">
      <c r="A45" s="7">
        <v>6.3508457453058662E+17</v>
      </c>
      <c r="B45" s="8" t="s">
        <v>79</v>
      </c>
      <c r="C45" s="8" t="s">
        <v>78</v>
      </c>
      <c r="D45" s="8">
        <v>1.4680851063829787</v>
      </c>
      <c r="E45" s="9" t="s">
        <v>107</v>
      </c>
      <c r="F45" s="8">
        <v>1</v>
      </c>
      <c r="G45" s="8">
        <v>0</v>
      </c>
      <c r="H45" s="10">
        <v>11.74468085106383</v>
      </c>
      <c r="I45" s="10">
        <v>13.212765957446809</v>
      </c>
      <c r="J45" s="10">
        <v>1.4680851063829787</v>
      </c>
      <c r="K45" s="10">
        <v>7.3404255319148941</v>
      </c>
      <c r="L45" s="10">
        <v>7.3404255319148941</v>
      </c>
      <c r="M45" s="10">
        <v>2.9361702127659575</v>
      </c>
      <c r="N45" s="10">
        <v>2.9361702127659575</v>
      </c>
      <c r="O45" s="11">
        <v>46.978723404255319</v>
      </c>
      <c r="P45" s="12">
        <v>2.9361702127659575</v>
      </c>
      <c r="Q45" s="12" t="s">
        <v>35</v>
      </c>
      <c r="R45" s="12" t="s">
        <v>35</v>
      </c>
      <c r="S45" s="12" t="s">
        <v>35</v>
      </c>
      <c r="T45" s="12" t="s">
        <v>35</v>
      </c>
      <c r="U45" s="12" t="s">
        <v>35</v>
      </c>
      <c r="V45" s="12" t="s">
        <v>35</v>
      </c>
      <c r="W45" s="12" t="s">
        <v>35</v>
      </c>
      <c r="X45" s="12" t="s">
        <v>35</v>
      </c>
      <c r="Y45" s="12" t="s">
        <v>35</v>
      </c>
      <c r="Z45" s="12" t="s">
        <v>35</v>
      </c>
      <c r="AA45" s="12" t="s">
        <v>35</v>
      </c>
      <c r="AB45" s="12">
        <v>8.8085106382978715</v>
      </c>
      <c r="AC45" s="12" t="s">
        <v>35</v>
      </c>
      <c r="AD45" s="12" t="s">
        <v>35</v>
      </c>
      <c r="AE45" s="12">
        <v>8.8085106382978715</v>
      </c>
      <c r="AF45" s="12" t="s">
        <v>35</v>
      </c>
      <c r="AG45" s="12" t="s">
        <v>35</v>
      </c>
      <c r="AH45" s="12" t="s">
        <v>35</v>
      </c>
      <c r="AI45" s="12" t="s">
        <v>35</v>
      </c>
      <c r="AJ45" s="12" t="s">
        <v>35</v>
      </c>
      <c r="AK45" s="12" t="s">
        <v>35</v>
      </c>
      <c r="AL45" s="12" t="s">
        <v>35</v>
      </c>
      <c r="AM45" s="12" t="s">
        <v>35</v>
      </c>
      <c r="AN45" s="12" t="s">
        <v>35</v>
      </c>
      <c r="AO45" s="12">
        <v>11.74468085106383</v>
      </c>
      <c r="AP45" s="12" t="s">
        <v>35</v>
      </c>
      <c r="AQ45" s="12" t="s">
        <v>35</v>
      </c>
      <c r="AR45" s="12" t="s">
        <v>35</v>
      </c>
      <c r="AS45" s="12" t="s">
        <v>35</v>
      </c>
      <c r="AT45" s="13">
        <v>0.67872340425531907</v>
      </c>
      <c r="AU45" s="14">
        <v>0.99642372114078759</v>
      </c>
      <c r="AV45" s="9" t="s">
        <v>143</v>
      </c>
      <c r="AW45" s="8" t="s">
        <v>29</v>
      </c>
      <c r="AX45" s="8" t="s">
        <v>87</v>
      </c>
      <c r="AY45" s="8" t="s">
        <v>31</v>
      </c>
      <c r="AZ45" s="8" t="s">
        <v>44</v>
      </c>
      <c r="BA45" s="8" t="s">
        <v>33</v>
      </c>
      <c r="BB45" s="8" t="s">
        <v>144</v>
      </c>
      <c r="BC45" s="15">
        <v>41458.424225216026</v>
      </c>
      <c r="BD45" s="15">
        <v>41458.433251670125</v>
      </c>
      <c r="BE45" s="15">
        <v>41458.433251489274</v>
      </c>
    </row>
    <row r="46" spans="1:57" x14ac:dyDescent="0.25">
      <c r="A46" s="7">
        <v>6.3508967504202432E+17</v>
      </c>
      <c r="B46" s="8" t="s">
        <v>102</v>
      </c>
      <c r="C46" s="8" t="s">
        <v>78</v>
      </c>
      <c r="D46" s="8">
        <v>1.4680851063829787</v>
      </c>
      <c r="E46" s="9" t="s">
        <v>107</v>
      </c>
      <c r="F46" s="8">
        <v>1</v>
      </c>
      <c r="G46" s="8">
        <v>0</v>
      </c>
      <c r="H46" s="10">
        <v>7.3404255319148941</v>
      </c>
      <c r="I46" s="10">
        <v>11.74468085106383</v>
      </c>
      <c r="J46" s="10">
        <v>1.4680851063829787</v>
      </c>
      <c r="K46" s="10">
        <v>7.3404255319148941</v>
      </c>
      <c r="L46" s="10">
        <v>7.3404255319148941</v>
      </c>
      <c r="M46" s="10">
        <v>1.4680851063829787</v>
      </c>
      <c r="N46" s="10">
        <v>1.4680851063829787</v>
      </c>
      <c r="O46" s="11">
        <v>38.170212765957444</v>
      </c>
      <c r="P46" s="12" t="s">
        <v>35</v>
      </c>
      <c r="Q46" s="12" t="s">
        <v>35</v>
      </c>
      <c r="R46" s="12" t="s">
        <v>35</v>
      </c>
      <c r="S46" s="12" t="s">
        <v>35</v>
      </c>
      <c r="T46" s="12" t="s">
        <v>35</v>
      </c>
      <c r="U46" s="12" t="s">
        <v>35</v>
      </c>
      <c r="V46" s="12" t="s">
        <v>35</v>
      </c>
      <c r="W46" s="12" t="s">
        <v>35</v>
      </c>
      <c r="X46" s="12" t="s">
        <v>35</v>
      </c>
      <c r="Y46" s="12" t="s">
        <v>35</v>
      </c>
      <c r="Z46" s="12" t="s">
        <v>35</v>
      </c>
      <c r="AA46" s="12" t="s">
        <v>35</v>
      </c>
      <c r="AB46" s="12" t="s">
        <v>35</v>
      </c>
      <c r="AC46" s="12" t="s">
        <v>35</v>
      </c>
      <c r="AD46" s="12" t="s">
        <v>35</v>
      </c>
      <c r="AE46" s="12" t="s">
        <v>35</v>
      </c>
      <c r="AF46" s="12" t="s">
        <v>35</v>
      </c>
      <c r="AG46" s="12" t="s">
        <v>35</v>
      </c>
      <c r="AH46" s="12" t="s">
        <v>35</v>
      </c>
      <c r="AI46" s="12" t="s">
        <v>35</v>
      </c>
      <c r="AJ46" s="12" t="s">
        <v>35</v>
      </c>
      <c r="AK46" s="12" t="s">
        <v>35</v>
      </c>
      <c r="AL46" s="12" t="s">
        <v>35</v>
      </c>
      <c r="AM46" s="12" t="s">
        <v>35</v>
      </c>
      <c r="AN46" s="12" t="s">
        <v>35</v>
      </c>
      <c r="AO46" s="12" t="s">
        <v>35</v>
      </c>
      <c r="AP46" s="12" t="s">
        <v>35</v>
      </c>
      <c r="AQ46" s="12" t="s">
        <v>35</v>
      </c>
      <c r="AR46" s="12" t="s">
        <v>35</v>
      </c>
      <c r="AS46" s="12" t="s">
        <v>35</v>
      </c>
      <c r="AT46" s="13" t="s">
        <v>35</v>
      </c>
      <c r="AU46" s="14" t="s">
        <v>35</v>
      </c>
      <c r="AV46" s="9"/>
      <c r="AW46" s="8" t="s">
        <v>35</v>
      </c>
      <c r="AX46" s="8" t="s">
        <v>35</v>
      </c>
      <c r="AY46" s="8" t="s">
        <v>35</v>
      </c>
      <c r="AZ46" s="8" t="s">
        <v>35</v>
      </c>
      <c r="BA46" s="8" t="s">
        <v>35</v>
      </c>
      <c r="BB46" s="8"/>
      <c r="BC46" s="15">
        <v>41464.327594935516</v>
      </c>
      <c r="BD46" s="15"/>
      <c r="BE46" s="15">
        <v>41464.328833369371</v>
      </c>
    </row>
    <row r="47" spans="1:57" x14ac:dyDescent="0.25">
      <c r="A47" s="7">
        <v>6.3508968483286822E+17</v>
      </c>
      <c r="B47" s="8" t="s">
        <v>79</v>
      </c>
      <c r="C47" s="8" t="s">
        <v>78</v>
      </c>
      <c r="D47" s="8">
        <v>1.4680851063829787</v>
      </c>
      <c r="E47" s="9" t="s">
        <v>107</v>
      </c>
      <c r="F47" s="8">
        <v>1</v>
      </c>
      <c r="G47" s="8">
        <v>0</v>
      </c>
      <c r="H47" s="10">
        <v>14.680851063829788</v>
      </c>
      <c r="I47" s="10">
        <v>13.212765957446809</v>
      </c>
      <c r="J47" s="10">
        <v>10.276595744680851</v>
      </c>
      <c r="K47" s="10">
        <v>7.3404255319148941</v>
      </c>
      <c r="L47" s="10">
        <v>7.3404255319148941</v>
      </c>
      <c r="M47" s="10">
        <v>7.3404255319148941</v>
      </c>
      <c r="N47" s="10">
        <v>7.3404255319148941</v>
      </c>
      <c r="O47" s="11">
        <v>67.531914893617028</v>
      </c>
      <c r="P47" s="12" t="s">
        <v>35</v>
      </c>
      <c r="Q47" s="12" t="s">
        <v>35</v>
      </c>
      <c r="R47" s="12" t="s">
        <v>35</v>
      </c>
      <c r="S47" s="12" t="s">
        <v>35</v>
      </c>
      <c r="T47" s="12" t="s">
        <v>35</v>
      </c>
      <c r="U47" s="12" t="s">
        <v>35</v>
      </c>
      <c r="V47" s="12" t="s">
        <v>35</v>
      </c>
      <c r="W47" s="12" t="s">
        <v>35</v>
      </c>
      <c r="X47" s="12" t="s">
        <v>35</v>
      </c>
      <c r="Y47" s="12" t="s">
        <v>35</v>
      </c>
      <c r="Z47" s="12" t="s">
        <v>35</v>
      </c>
      <c r="AA47" s="12" t="s">
        <v>35</v>
      </c>
      <c r="AB47" s="12" t="s">
        <v>35</v>
      </c>
      <c r="AC47" s="12" t="s">
        <v>35</v>
      </c>
      <c r="AD47" s="12" t="s">
        <v>35</v>
      </c>
      <c r="AE47" s="12" t="s">
        <v>35</v>
      </c>
      <c r="AF47" s="12" t="s">
        <v>35</v>
      </c>
      <c r="AG47" s="12" t="s">
        <v>35</v>
      </c>
      <c r="AH47" s="12" t="s">
        <v>35</v>
      </c>
      <c r="AI47" s="12" t="s">
        <v>35</v>
      </c>
      <c r="AJ47" s="12" t="s">
        <v>35</v>
      </c>
      <c r="AK47" s="12" t="s">
        <v>35</v>
      </c>
      <c r="AL47" s="12" t="s">
        <v>35</v>
      </c>
      <c r="AM47" s="12" t="s">
        <v>35</v>
      </c>
      <c r="AN47" s="12" t="s">
        <v>35</v>
      </c>
      <c r="AO47" s="12" t="s">
        <v>35</v>
      </c>
      <c r="AP47" s="12" t="s">
        <v>35</v>
      </c>
      <c r="AQ47" s="12" t="s">
        <v>35</v>
      </c>
      <c r="AR47" s="12" t="s">
        <v>35</v>
      </c>
      <c r="AS47" s="12" t="s">
        <v>35</v>
      </c>
      <c r="AT47" s="13" t="s">
        <v>35</v>
      </c>
      <c r="AU47" s="14" t="s">
        <v>35</v>
      </c>
      <c r="AV47" s="9"/>
      <c r="AW47" s="8" t="s">
        <v>35</v>
      </c>
      <c r="AX47" s="8" t="s">
        <v>35</v>
      </c>
      <c r="AY47" s="8" t="s">
        <v>35</v>
      </c>
      <c r="AZ47" s="8" t="s">
        <v>35</v>
      </c>
      <c r="BA47" s="8" t="s">
        <v>35</v>
      </c>
      <c r="BB47" s="8"/>
      <c r="BC47" s="15">
        <v>41464.338926930788</v>
      </c>
      <c r="BD47" s="15"/>
      <c r="BE47" s="15">
        <v>41464.34045833526</v>
      </c>
    </row>
    <row r="48" spans="1:57" x14ac:dyDescent="0.25">
      <c r="A48" s="7">
        <v>6.3508970621300506E+17</v>
      </c>
      <c r="B48" s="8" t="s">
        <v>79</v>
      </c>
      <c r="C48" s="8" t="s">
        <v>78</v>
      </c>
      <c r="D48" s="8">
        <v>1.4680851063829787</v>
      </c>
      <c r="E48" s="9" t="s">
        <v>107</v>
      </c>
      <c r="F48" s="8">
        <v>1</v>
      </c>
      <c r="G48" s="8">
        <v>0</v>
      </c>
      <c r="H48" s="10">
        <v>8.8085106382978715</v>
      </c>
      <c r="I48" s="10">
        <v>8.8085106382978715</v>
      </c>
      <c r="J48" s="10">
        <v>8.8085106382978715</v>
      </c>
      <c r="K48" s="10">
        <v>7.3404255319148941</v>
      </c>
      <c r="L48" s="10">
        <v>7.3404255319148941</v>
      </c>
      <c r="M48" s="10">
        <v>7.3404255319148941</v>
      </c>
      <c r="N48" s="10">
        <v>7.3404255319148941</v>
      </c>
      <c r="O48" s="11">
        <v>55.787234042553195</v>
      </c>
      <c r="P48" s="12">
        <v>8.8085106382978715</v>
      </c>
      <c r="Q48" s="12" t="s">
        <v>35</v>
      </c>
      <c r="R48" s="12" t="s">
        <v>35</v>
      </c>
      <c r="S48" s="12" t="s">
        <v>35</v>
      </c>
      <c r="T48" s="12" t="s">
        <v>35</v>
      </c>
      <c r="U48" s="12">
        <v>7.3404255319148941</v>
      </c>
      <c r="V48" s="12" t="s">
        <v>35</v>
      </c>
      <c r="W48" s="12" t="s">
        <v>35</v>
      </c>
      <c r="X48" s="12" t="s">
        <v>35</v>
      </c>
      <c r="Y48" s="12" t="s">
        <v>35</v>
      </c>
      <c r="Z48" s="12" t="s">
        <v>35</v>
      </c>
      <c r="AA48" s="12">
        <v>7.3404255319148941</v>
      </c>
      <c r="AB48" s="12" t="s">
        <v>35</v>
      </c>
      <c r="AC48" s="12" t="s">
        <v>35</v>
      </c>
      <c r="AD48" s="12" t="s">
        <v>35</v>
      </c>
      <c r="AE48" s="12" t="s">
        <v>35</v>
      </c>
      <c r="AF48" s="12" t="s">
        <v>35</v>
      </c>
      <c r="AG48" s="12" t="s">
        <v>35</v>
      </c>
      <c r="AH48" s="12" t="s">
        <v>35</v>
      </c>
      <c r="AI48" s="12" t="s">
        <v>35</v>
      </c>
      <c r="AJ48" s="12" t="s">
        <v>35</v>
      </c>
      <c r="AK48" s="12" t="s">
        <v>35</v>
      </c>
      <c r="AL48" s="12" t="s">
        <v>35</v>
      </c>
      <c r="AM48" s="12" t="s">
        <v>35</v>
      </c>
      <c r="AN48" s="12" t="s">
        <v>35</v>
      </c>
      <c r="AO48" s="12" t="s">
        <v>35</v>
      </c>
      <c r="AP48" s="12" t="s">
        <v>35</v>
      </c>
      <c r="AQ48" s="12" t="s">
        <v>35</v>
      </c>
      <c r="AR48" s="12" t="s">
        <v>35</v>
      </c>
      <c r="AS48" s="12" t="s">
        <v>35</v>
      </c>
      <c r="AT48" s="13">
        <v>0.65815602836879428</v>
      </c>
      <c r="AU48" s="14">
        <v>0.96622906292440014</v>
      </c>
      <c r="AV48" s="9" t="s">
        <v>145</v>
      </c>
      <c r="AW48" s="8" t="s">
        <v>29</v>
      </c>
      <c r="AX48" s="8" t="s">
        <v>39</v>
      </c>
      <c r="AY48" s="8" t="s">
        <v>43</v>
      </c>
      <c r="AZ48" s="8" t="s">
        <v>44</v>
      </c>
      <c r="BA48" s="8" t="s">
        <v>63</v>
      </c>
      <c r="BB48" s="8" t="s">
        <v>146</v>
      </c>
      <c r="BC48" s="15">
        <v>41464.363672459527</v>
      </c>
      <c r="BD48" s="15">
        <v>41464.367224095397</v>
      </c>
      <c r="BE48" s="15">
        <v>41464.367224095397</v>
      </c>
    </row>
    <row r="49" spans="1:57" x14ac:dyDescent="0.25">
      <c r="A49" s="7">
        <v>6.3508971603455987E+17</v>
      </c>
      <c r="B49" s="8" t="s">
        <v>102</v>
      </c>
      <c r="C49" s="8" t="s">
        <v>78</v>
      </c>
      <c r="D49" s="8">
        <v>1.4680851063829787</v>
      </c>
      <c r="E49" s="9" t="s">
        <v>107</v>
      </c>
      <c r="F49" s="8">
        <v>1</v>
      </c>
      <c r="G49" s="8">
        <v>0</v>
      </c>
      <c r="H49" s="10">
        <v>1.4680851063829787</v>
      </c>
      <c r="I49" s="10">
        <v>1.4680851063829787</v>
      </c>
      <c r="J49" s="10">
        <v>7.3404255319148941</v>
      </c>
      <c r="K49" s="10">
        <v>1.4680851063829787</v>
      </c>
      <c r="L49" s="10">
        <v>7.3404255319148941</v>
      </c>
      <c r="M49" s="10">
        <v>10.276595744680851</v>
      </c>
      <c r="N49" s="10">
        <v>2.9361702127659575</v>
      </c>
      <c r="O49" s="11">
        <v>32.297872340425535</v>
      </c>
      <c r="P49" s="12" t="s">
        <v>35</v>
      </c>
      <c r="Q49" s="12" t="s">
        <v>35</v>
      </c>
      <c r="R49" s="12" t="s">
        <v>35</v>
      </c>
      <c r="S49" s="12" t="s">
        <v>35</v>
      </c>
      <c r="T49" s="12" t="s">
        <v>35</v>
      </c>
      <c r="U49" s="12" t="s">
        <v>35</v>
      </c>
      <c r="V49" s="12" t="s">
        <v>35</v>
      </c>
      <c r="W49" s="12" t="s">
        <v>35</v>
      </c>
      <c r="X49" s="12" t="s">
        <v>35</v>
      </c>
      <c r="Y49" s="12" t="s">
        <v>35</v>
      </c>
      <c r="Z49" s="12" t="s">
        <v>35</v>
      </c>
      <c r="AA49" s="12" t="s">
        <v>35</v>
      </c>
      <c r="AB49" s="12" t="s">
        <v>35</v>
      </c>
      <c r="AC49" s="12" t="s">
        <v>35</v>
      </c>
      <c r="AD49" s="12" t="s">
        <v>35</v>
      </c>
      <c r="AE49" s="12" t="s">
        <v>35</v>
      </c>
      <c r="AF49" s="12" t="s">
        <v>35</v>
      </c>
      <c r="AG49" s="12" t="s">
        <v>35</v>
      </c>
      <c r="AH49" s="12" t="s">
        <v>35</v>
      </c>
      <c r="AI49" s="12" t="s">
        <v>35</v>
      </c>
      <c r="AJ49" s="12" t="s">
        <v>35</v>
      </c>
      <c r="AK49" s="12" t="s">
        <v>35</v>
      </c>
      <c r="AL49" s="12" t="s">
        <v>35</v>
      </c>
      <c r="AM49" s="12" t="s">
        <v>35</v>
      </c>
      <c r="AN49" s="12" t="s">
        <v>35</v>
      </c>
      <c r="AO49" s="12" t="s">
        <v>35</v>
      </c>
      <c r="AP49" s="12" t="s">
        <v>35</v>
      </c>
      <c r="AQ49" s="12" t="s">
        <v>35</v>
      </c>
      <c r="AR49" s="12" t="s">
        <v>35</v>
      </c>
      <c r="AS49" s="12" t="s">
        <v>35</v>
      </c>
      <c r="AT49" s="13" t="s">
        <v>35</v>
      </c>
      <c r="AU49" s="14" t="s">
        <v>35</v>
      </c>
      <c r="AV49" s="9"/>
      <c r="AW49" s="8" t="s">
        <v>35</v>
      </c>
      <c r="AX49" s="8" t="s">
        <v>35</v>
      </c>
      <c r="AY49" s="8" t="s">
        <v>35</v>
      </c>
      <c r="AZ49" s="8" t="s">
        <v>35</v>
      </c>
      <c r="BA49" s="8" t="s">
        <v>35</v>
      </c>
      <c r="BB49" s="8"/>
      <c r="BC49" s="15">
        <v>41464.375039999788</v>
      </c>
      <c r="BD49" s="15"/>
      <c r="BE49" s="15">
        <v>41464.376785673339</v>
      </c>
    </row>
    <row r="50" spans="1:57" x14ac:dyDescent="0.25">
      <c r="A50" s="7">
        <v>6.3508972068371904E+17</v>
      </c>
      <c r="B50" s="8" t="s">
        <v>147</v>
      </c>
      <c r="C50" s="8" t="s">
        <v>78</v>
      </c>
      <c r="D50" s="8">
        <v>1.4680851063829787</v>
      </c>
      <c r="E50" s="9" t="s">
        <v>107</v>
      </c>
      <c r="F50" s="8">
        <v>1</v>
      </c>
      <c r="G50" s="8">
        <v>0</v>
      </c>
      <c r="H50" s="10">
        <v>14.680851063829788</v>
      </c>
      <c r="I50" s="10">
        <v>14.680851063829788</v>
      </c>
      <c r="J50" s="10">
        <v>14.680851063829788</v>
      </c>
      <c r="K50" s="10">
        <v>14.680851063829788</v>
      </c>
      <c r="L50" s="10">
        <v>14.680851063829788</v>
      </c>
      <c r="M50" s="10">
        <v>14.680851063829788</v>
      </c>
      <c r="N50" s="10">
        <v>14.680851063829788</v>
      </c>
      <c r="O50" s="11">
        <v>102.76595744680851</v>
      </c>
      <c r="P50" s="12">
        <v>7.3404255319148941</v>
      </c>
      <c r="Q50" s="12">
        <v>11.74468085106383</v>
      </c>
      <c r="R50" s="12">
        <v>11.74468085106383</v>
      </c>
      <c r="S50" s="12">
        <v>11.74468085106383</v>
      </c>
      <c r="T50" s="12">
        <v>14.680851063829788</v>
      </c>
      <c r="U50" s="12">
        <v>11.74468085106383</v>
      </c>
      <c r="V50" s="12">
        <v>14.680851063829788</v>
      </c>
      <c r="W50" s="12" t="s">
        <v>35</v>
      </c>
      <c r="X50" s="12" t="s">
        <v>35</v>
      </c>
      <c r="Y50" s="12" t="s">
        <v>35</v>
      </c>
      <c r="Z50" s="12">
        <v>11.74468085106383</v>
      </c>
      <c r="AA50" s="12">
        <v>14.680851063829788</v>
      </c>
      <c r="AB50" s="12">
        <v>14.680851063829788</v>
      </c>
      <c r="AC50" s="12">
        <v>14.680851063829788</v>
      </c>
      <c r="AD50" s="12">
        <v>14.680851063829788</v>
      </c>
      <c r="AE50" s="12">
        <v>14.680851063829788</v>
      </c>
      <c r="AF50" s="12" t="s">
        <v>35</v>
      </c>
      <c r="AG50" s="12">
        <v>14.680851063829788</v>
      </c>
      <c r="AH50" s="12">
        <v>11.74468085106383</v>
      </c>
      <c r="AI50" s="12">
        <v>7.3404255319148941</v>
      </c>
      <c r="AJ50" s="12" t="s">
        <v>35</v>
      </c>
      <c r="AK50" s="12" t="s">
        <v>35</v>
      </c>
      <c r="AL50" s="12" t="s">
        <v>35</v>
      </c>
      <c r="AM50" s="12" t="s">
        <v>35</v>
      </c>
      <c r="AN50" s="12" t="s">
        <v>35</v>
      </c>
      <c r="AO50" s="12" t="s">
        <v>35</v>
      </c>
      <c r="AP50" s="12" t="s">
        <v>35</v>
      </c>
      <c r="AQ50" s="12" t="s">
        <v>35</v>
      </c>
      <c r="AR50" s="12" t="s">
        <v>35</v>
      </c>
      <c r="AS50" s="12" t="s">
        <v>35</v>
      </c>
      <c r="AT50" s="13" t="s">
        <v>35</v>
      </c>
      <c r="AU50" s="14" t="s">
        <v>35</v>
      </c>
      <c r="AV50" s="9"/>
      <c r="AW50" s="8" t="s">
        <v>35</v>
      </c>
      <c r="AX50" s="8" t="s">
        <v>35</v>
      </c>
      <c r="AY50" s="8" t="s">
        <v>35</v>
      </c>
      <c r="AZ50" s="8" t="s">
        <v>35</v>
      </c>
      <c r="BA50" s="8" t="s">
        <v>35</v>
      </c>
      <c r="BB50" s="8"/>
      <c r="BC50" s="15">
        <v>41464.380420971131</v>
      </c>
      <c r="BD50" s="15"/>
      <c r="BE50" s="15">
        <v>41464.387774211791</v>
      </c>
    </row>
    <row r="51" spans="1:57" x14ac:dyDescent="0.25">
      <c r="A51" s="7">
        <v>6.3508972409483827E+17</v>
      </c>
      <c r="B51" s="8" t="s">
        <v>81</v>
      </c>
      <c r="C51" s="8" t="s">
        <v>78</v>
      </c>
      <c r="D51" s="8">
        <v>1.4680851063829787</v>
      </c>
      <c r="E51" s="9" t="s">
        <v>107</v>
      </c>
      <c r="F51" s="8">
        <v>1</v>
      </c>
      <c r="G51" s="8">
        <v>0</v>
      </c>
      <c r="H51" s="10">
        <v>14.680851063829788</v>
      </c>
      <c r="I51" s="10">
        <v>14.680851063829788</v>
      </c>
      <c r="J51" s="10">
        <v>5.8723404255319149</v>
      </c>
      <c r="K51" s="10">
        <v>7.3404255319148941</v>
      </c>
      <c r="L51" s="10">
        <v>1.4680851063829787</v>
      </c>
      <c r="M51" s="10">
        <v>8.8085106382978715</v>
      </c>
      <c r="N51" s="10">
        <v>5.8723404255319149</v>
      </c>
      <c r="O51" s="11">
        <v>58.723404255319153</v>
      </c>
      <c r="P51" s="12" t="s">
        <v>35</v>
      </c>
      <c r="Q51" s="12" t="s">
        <v>35</v>
      </c>
      <c r="R51" s="12" t="s">
        <v>35</v>
      </c>
      <c r="S51" s="12">
        <v>14.680851063829788</v>
      </c>
      <c r="T51" s="12" t="s">
        <v>35</v>
      </c>
      <c r="U51" s="12">
        <v>7.3404255319148941</v>
      </c>
      <c r="V51" s="12">
        <v>11.74468085106383</v>
      </c>
      <c r="W51" s="12">
        <v>14.680851063829788</v>
      </c>
      <c r="X51" s="12">
        <v>11.74468085106383</v>
      </c>
      <c r="Y51" s="12" t="s">
        <v>35</v>
      </c>
      <c r="Z51" s="12">
        <v>11.74468085106383</v>
      </c>
      <c r="AA51" s="12">
        <v>11.74468085106383</v>
      </c>
      <c r="AB51" s="12">
        <v>14.680851063829788</v>
      </c>
      <c r="AC51" s="12">
        <v>13.212765957446809</v>
      </c>
      <c r="AD51" s="12">
        <v>14.680851063829788</v>
      </c>
      <c r="AE51" s="12">
        <v>14.680851063829788</v>
      </c>
      <c r="AF51" s="12">
        <v>14.680851063829788</v>
      </c>
      <c r="AG51" s="12">
        <v>10.276595744680851</v>
      </c>
      <c r="AH51" s="12">
        <v>8.8085106382978715</v>
      </c>
      <c r="AI51" s="12">
        <v>11.74468085106383</v>
      </c>
      <c r="AJ51" s="12">
        <v>10.276595744680851</v>
      </c>
      <c r="AK51" s="12">
        <v>11.74468085106383</v>
      </c>
      <c r="AL51" s="12">
        <v>11.74468085106383</v>
      </c>
      <c r="AM51" s="12">
        <v>14.680851063829788</v>
      </c>
      <c r="AN51" s="12">
        <v>14.680851063829788</v>
      </c>
      <c r="AO51" s="12">
        <v>11.74468085106383</v>
      </c>
      <c r="AP51" s="12">
        <v>13.212765957446809</v>
      </c>
      <c r="AQ51" s="12">
        <v>13.212765957446809</v>
      </c>
      <c r="AR51" s="12">
        <v>13.212765957446809</v>
      </c>
      <c r="AS51" s="12">
        <v>13.212765957446809</v>
      </c>
      <c r="AT51" s="13" t="s">
        <v>35</v>
      </c>
      <c r="AU51" s="14" t="s">
        <v>35</v>
      </c>
      <c r="AV51" s="9"/>
      <c r="AW51" s="8" t="s">
        <v>35</v>
      </c>
      <c r="AX51" s="8" t="s">
        <v>35</v>
      </c>
      <c r="AY51" s="8" t="s">
        <v>35</v>
      </c>
      <c r="AZ51" s="8" t="s">
        <v>35</v>
      </c>
      <c r="BA51" s="8" t="s">
        <v>35</v>
      </c>
      <c r="BB51" s="8"/>
      <c r="BC51" s="15">
        <v>41464.38436902572</v>
      </c>
      <c r="BD51" s="15"/>
      <c r="BE51" s="15">
        <v>41464.39083409169</v>
      </c>
    </row>
    <row r="52" spans="1:57" x14ac:dyDescent="0.25">
      <c r="A52" s="7">
        <v>6.3508972710644941E+17</v>
      </c>
      <c r="B52" s="8" t="s">
        <v>102</v>
      </c>
      <c r="C52" s="8" t="s">
        <v>78</v>
      </c>
      <c r="D52" s="8">
        <v>1.4680851063829787</v>
      </c>
      <c r="E52" s="9" t="s">
        <v>107</v>
      </c>
      <c r="F52" s="8">
        <v>1</v>
      </c>
      <c r="G52" s="8">
        <v>0</v>
      </c>
      <c r="H52" s="10">
        <v>8.8085106382978715</v>
      </c>
      <c r="I52" s="10">
        <v>8.8085106382978715</v>
      </c>
      <c r="J52" s="10">
        <v>11.74468085106383</v>
      </c>
      <c r="K52" s="10">
        <v>10.276595744680851</v>
      </c>
      <c r="L52" s="10">
        <v>8.8085106382978715</v>
      </c>
      <c r="M52" s="10">
        <v>8.8085106382978715</v>
      </c>
      <c r="N52" s="10">
        <v>5.8723404255319149</v>
      </c>
      <c r="O52" s="11">
        <v>63.127659574468083</v>
      </c>
      <c r="P52" s="12">
        <v>5.8723404255319149</v>
      </c>
      <c r="Q52" s="12">
        <v>10.276595744680851</v>
      </c>
      <c r="R52" s="12">
        <v>10.276595744680851</v>
      </c>
      <c r="S52" s="12">
        <v>10.276595744680851</v>
      </c>
      <c r="T52" s="12">
        <v>10.276595744680851</v>
      </c>
      <c r="U52" s="12">
        <v>8.8085106382978715</v>
      </c>
      <c r="V52" s="12">
        <v>8.8085106382978715</v>
      </c>
      <c r="W52" s="12">
        <v>8.8085106382978715</v>
      </c>
      <c r="X52" s="12">
        <v>11.74468085106383</v>
      </c>
      <c r="Y52" s="12">
        <v>7.3404255319148941</v>
      </c>
      <c r="Z52" s="12">
        <v>8.8085106382978715</v>
      </c>
      <c r="AA52" s="12">
        <v>7.3404255319148941</v>
      </c>
      <c r="AB52" s="12">
        <v>7.3404255319148941</v>
      </c>
      <c r="AC52" s="12">
        <v>8.8085106382978715</v>
      </c>
      <c r="AD52" s="12">
        <v>10.276595744680851</v>
      </c>
      <c r="AE52" s="12">
        <v>8.8085106382978715</v>
      </c>
      <c r="AF52" s="12">
        <v>8.8085106382978715</v>
      </c>
      <c r="AG52" s="12">
        <v>8.8085106382978715</v>
      </c>
      <c r="AH52" s="12">
        <v>8.8085106382978715</v>
      </c>
      <c r="AI52" s="12">
        <v>8.8085106382978715</v>
      </c>
      <c r="AJ52" s="12">
        <v>7.3404255319148941</v>
      </c>
      <c r="AK52" s="12">
        <v>7.3404255319148941</v>
      </c>
      <c r="AL52" s="12">
        <v>5.8723404255319149</v>
      </c>
      <c r="AM52" s="12">
        <v>10.276595744680851</v>
      </c>
      <c r="AN52" s="12">
        <v>11.74468085106383</v>
      </c>
      <c r="AO52" s="12">
        <v>10.276595744680851</v>
      </c>
      <c r="AP52" s="12">
        <v>5.8723404255319149</v>
      </c>
      <c r="AQ52" s="12">
        <v>7.3404255319148941</v>
      </c>
      <c r="AR52" s="12">
        <v>5.8723404255319149</v>
      </c>
      <c r="AS52" s="12">
        <v>5.8723404255319149</v>
      </c>
      <c r="AT52" s="13">
        <v>0.72210602235845645</v>
      </c>
      <c r="AU52" s="14">
        <v>1.0601130966539041</v>
      </c>
      <c r="AV52" s="9" t="s">
        <v>148</v>
      </c>
      <c r="AW52" s="8" t="s">
        <v>29</v>
      </c>
      <c r="AX52" s="8" t="s">
        <v>30</v>
      </c>
      <c r="AY52" s="8" t="s">
        <v>31</v>
      </c>
      <c r="AZ52" s="8" t="s">
        <v>44</v>
      </c>
      <c r="BA52" s="8" t="s">
        <v>75</v>
      </c>
      <c r="BB52" s="8" t="s">
        <v>149</v>
      </c>
      <c r="BC52" s="15">
        <v>41464.387854686742</v>
      </c>
      <c r="BD52" s="15">
        <v>41464.395220767226</v>
      </c>
      <c r="BE52" s="15">
        <v>41464.395220586382</v>
      </c>
    </row>
    <row r="53" spans="1:57" x14ac:dyDescent="0.25">
      <c r="A53" s="7">
        <v>6.3508974532809907E+17</v>
      </c>
      <c r="B53" s="8" t="s">
        <v>102</v>
      </c>
      <c r="C53" s="8" t="s">
        <v>78</v>
      </c>
      <c r="D53" s="8">
        <v>1.4680851063829787</v>
      </c>
      <c r="E53" s="9" t="s">
        <v>107</v>
      </c>
      <c r="F53" s="8">
        <v>1</v>
      </c>
      <c r="G53" s="8">
        <v>0</v>
      </c>
      <c r="H53" s="10">
        <v>5.8723404255319149</v>
      </c>
      <c r="I53" s="10">
        <v>5.8723404255319149</v>
      </c>
      <c r="J53" s="10">
        <v>5.8723404255319149</v>
      </c>
      <c r="K53" s="10">
        <v>5.8723404255319149</v>
      </c>
      <c r="L53" s="10">
        <v>5.8723404255319149</v>
      </c>
      <c r="M53" s="10">
        <v>5.8723404255319149</v>
      </c>
      <c r="N53" s="10">
        <v>5.8723404255319149</v>
      </c>
      <c r="O53" s="11">
        <v>41.106382978723403</v>
      </c>
      <c r="P53" s="12">
        <v>5.8723404255319149</v>
      </c>
      <c r="Q53" s="12">
        <v>5.8723404255319149</v>
      </c>
      <c r="R53" s="12">
        <v>5.8723404255319149</v>
      </c>
      <c r="S53" s="12">
        <v>5.8723404255319149</v>
      </c>
      <c r="T53" s="12">
        <v>5.8723404255319149</v>
      </c>
      <c r="U53" s="12">
        <v>4.4042553191489358</v>
      </c>
      <c r="V53" s="12">
        <v>5.8723404255319149</v>
      </c>
      <c r="W53" s="12">
        <v>5.8723404255319149</v>
      </c>
      <c r="X53" s="12">
        <v>5.8723404255319149</v>
      </c>
      <c r="Y53" s="12">
        <v>5.8723404255319149</v>
      </c>
      <c r="Z53" s="12">
        <v>5.8723404255319149</v>
      </c>
      <c r="AA53" s="12">
        <v>5.8723404255319149</v>
      </c>
      <c r="AB53" s="12">
        <v>5.8723404255319149</v>
      </c>
      <c r="AC53" s="12">
        <v>5.8723404255319149</v>
      </c>
      <c r="AD53" s="12">
        <v>5.8723404255319149</v>
      </c>
      <c r="AE53" s="12">
        <v>5.8723404255319149</v>
      </c>
      <c r="AF53" s="12">
        <v>5.8723404255319149</v>
      </c>
      <c r="AG53" s="12">
        <v>5.8723404255319149</v>
      </c>
      <c r="AH53" s="12">
        <v>5.8723404255319149</v>
      </c>
      <c r="AI53" s="12">
        <v>5.8723404255319149</v>
      </c>
      <c r="AJ53" s="12">
        <v>2.9361702127659575</v>
      </c>
      <c r="AK53" s="12">
        <v>5.8723404255319149</v>
      </c>
      <c r="AL53" s="12">
        <v>5.8723404255319149</v>
      </c>
      <c r="AM53" s="12">
        <v>5.8723404255319149</v>
      </c>
      <c r="AN53" s="12">
        <v>5.8723404255319149</v>
      </c>
      <c r="AO53" s="12">
        <v>5.8723404255319149</v>
      </c>
      <c r="AP53" s="12">
        <v>5.8723404255319149</v>
      </c>
      <c r="AQ53" s="12">
        <v>5.8723404255319149</v>
      </c>
      <c r="AR53" s="12">
        <v>5.8723404255319149</v>
      </c>
      <c r="AS53" s="12">
        <v>5.8723404255319149</v>
      </c>
      <c r="AT53" s="13">
        <v>0.47948070681572297</v>
      </c>
      <c r="AU53" s="14">
        <v>0.70391848447414651</v>
      </c>
      <c r="AV53" s="9" t="s">
        <v>150</v>
      </c>
      <c r="AW53" s="8" t="s">
        <v>29</v>
      </c>
      <c r="AX53" s="8" t="s">
        <v>39</v>
      </c>
      <c r="AY53" s="8" t="s">
        <v>54</v>
      </c>
      <c r="AZ53" s="8" t="s">
        <v>32</v>
      </c>
      <c r="BA53" s="8" t="s">
        <v>33</v>
      </c>
      <c r="BB53" s="8" t="s">
        <v>151</v>
      </c>
      <c r="BC53" s="15">
        <v>41464.408944559167</v>
      </c>
      <c r="BD53" s="15">
        <v>41464.415994662158</v>
      </c>
      <c r="BE53" s="15">
        <v>41464.415994662158</v>
      </c>
    </row>
    <row r="54" spans="1:57" x14ac:dyDescent="0.25">
      <c r="A54" s="7">
        <v>6.3508979270404723E+17</v>
      </c>
      <c r="B54" s="8" t="s">
        <v>130</v>
      </c>
      <c r="C54" s="8" t="s">
        <v>78</v>
      </c>
      <c r="D54" s="8">
        <v>1.4680851063829787</v>
      </c>
      <c r="E54" s="9" t="s">
        <v>107</v>
      </c>
      <c r="F54" s="8">
        <v>1</v>
      </c>
      <c r="G54" s="8">
        <v>0</v>
      </c>
      <c r="H54" s="10">
        <v>10.276595744680851</v>
      </c>
      <c r="I54" s="10">
        <v>11.74468085106383</v>
      </c>
      <c r="J54" s="10">
        <v>7.3404255319148941</v>
      </c>
      <c r="K54" s="10">
        <v>7.3404255319148941</v>
      </c>
      <c r="L54" s="10">
        <v>11.74468085106383</v>
      </c>
      <c r="M54" s="10">
        <v>10.276595744680851</v>
      </c>
      <c r="N54" s="10">
        <v>8.8085106382978715</v>
      </c>
      <c r="O54" s="11">
        <v>67.531914893617028</v>
      </c>
      <c r="P54" s="12" t="s">
        <v>35</v>
      </c>
      <c r="Q54" s="12" t="s">
        <v>35</v>
      </c>
      <c r="R54" s="12" t="s">
        <v>35</v>
      </c>
      <c r="S54" s="12" t="s">
        <v>35</v>
      </c>
      <c r="T54" s="12" t="s">
        <v>35</v>
      </c>
      <c r="U54" s="12" t="s">
        <v>35</v>
      </c>
      <c r="V54" s="12" t="s">
        <v>35</v>
      </c>
      <c r="W54" s="12" t="s">
        <v>35</v>
      </c>
      <c r="X54" s="12" t="s">
        <v>35</v>
      </c>
      <c r="Y54" s="12" t="s">
        <v>35</v>
      </c>
      <c r="Z54" s="12" t="s">
        <v>35</v>
      </c>
      <c r="AA54" s="12" t="s">
        <v>35</v>
      </c>
      <c r="AB54" s="12" t="s">
        <v>35</v>
      </c>
      <c r="AC54" s="12" t="s">
        <v>35</v>
      </c>
      <c r="AD54" s="12" t="s">
        <v>35</v>
      </c>
      <c r="AE54" s="12" t="s">
        <v>35</v>
      </c>
      <c r="AF54" s="12" t="s">
        <v>35</v>
      </c>
      <c r="AG54" s="12" t="s">
        <v>35</v>
      </c>
      <c r="AH54" s="12" t="s">
        <v>35</v>
      </c>
      <c r="AI54" s="12" t="s">
        <v>35</v>
      </c>
      <c r="AJ54" s="12" t="s">
        <v>35</v>
      </c>
      <c r="AK54" s="12" t="s">
        <v>35</v>
      </c>
      <c r="AL54" s="12" t="s">
        <v>35</v>
      </c>
      <c r="AM54" s="12" t="s">
        <v>35</v>
      </c>
      <c r="AN54" s="12" t="s">
        <v>35</v>
      </c>
      <c r="AO54" s="12" t="s">
        <v>35</v>
      </c>
      <c r="AP54" s="12" t="s">
        <v>35</v>
      </c>
      <c r="AQ54" s="12" t="s">
        <v>35</v>
      </c>
      <c r="AR54" s="12" t="s">
        <v>35</v>
      </c>
      <c r="AS54" s="12" t="s">
        <v>35</v>
      </c>
      <c r="AT54" s="13" t="s">
        <v>35</v>
      </c>
      <c r="AU54" s="14" t="s">
        <v>35</v>
      </c>
      <c r="AV54" s="9" t="s">
        <v>152</v>
      </c>
      <c r="AW54" s="8" t="s">
        <v>53</v>
      </c>
      <c r="AX54" s="8" t="s">
        <v>30</v>
      </c>
      <c r="AY54" s="8" t="s">
        <v>36</v>
      </c>
      <c r="AZ54" s="8" t="s">
        <v>44</v>
      </c>
      <c r="BA54" s="8" t="s">
        <v>33</v>
      </c>
      <c r="BB54" s="8" t="s">
        <v>153</v>
      </c>
      <c r="BC54" s="15">
        <v>41464.463777832389</v>
      </c>
      <c r="BD54" s="15">
        <v>41464.467614769681</v>
      </c>
      <c r="BE54" s="15">
        <v>41464.467614407993</v>
      </c>
    </row>
    <row r="55" spans="1:57" x14ac:dyDescent="0.25">
      <c r="A55" s="7">
        <v>6.3508981176739686E+17</v>
      </c>
      <c r="B55" s="8" t="s">
        <v>79</v>
      </c>
      <c r="C55" s="8" t="s">
        <v>78</v>
      </c>
      <c r="D55" s="8">
        <v>1.4680851063829787</v>
      </c>
      <c r="E55" s="9" t="s">
        <v>107</v>
      </c>
      <c r="F55" s="8">
        <v>1</v>
      </c>
      <c r="G55" s="8">
        <v>0</v>
      </c>
      <c r="H55" s="10">
        <v>7.3404255319148941</v>
      </c>
      <c r="I55" s="10">
        <v>7.3404255319148941</v>
      </c>
      <c r="J55" s="10">
        <v>7.3404255319148941</v>
      </c>
      <c r="K55" s="10">
        <v>7.3404255319148941</v>
      </c>
      <c r="L55" s="10">
        <v>7.3404255319148941</v>
      </c>
      <c r="M55" s="10">
        <v>10.276595744680851</v>
      </c>
      <c r="N55" s="10">
        <v>2.9361702127659575</v>
      </c>
      <c r="O55" s="11">
        <v>49.914893617021278</v>
      </c>
      <c r="P55" s="12" t="s">
        <v>35</v>
      </c>
      <c r="Q55" s="12" t="s">
        <v>35</v>
      </c>
      <c r="R55" s="12" t="s">
        <v>35</v>
      </c>
      <c r="S55" s="12" t="s">
        <v>35</v>
      </c>
      <c r="T55" s="12" t="s">
        <v>35</v>
      </c>
      <c r="U55" s="12" t="s">
        <v>35</v>
      </c>
      <c r="V55" s="12" t="s">
        <v>35</v>
      </c>
      <c r="W55" s="12" t="s">
        <v>35</v>
      </c>
      <c r="X55" s="12" t="s">
        <v>35</v>
      </c>
      <c r="Y55" s="12" t="s">
        <v>35</v>
      </c>
      <c r="Z55" s="12" t="s">
        <v>35</v>
      </c>
      <c r="AA55" s="12" t="s">
        <v>35</v>
      </c>
      <c r="AB55" s="12" t="s">
        <v>35</v>
      </c>
      <c r="AC55" s="12" t="s">
        <v>35</v>
      </c>
      <c r="AD55" s="12" t="s">
        <v>35</v>
      </c>
      <c r="AE55" s="12" t="s">
        <v>35</v>
      </c>
      <c r="AF55" s="12" t="s">
        <v>35</v>
      </c>
      <c r="AG55" s="12" t="s">
        <v>35</v>
      </c>
      <c r="AH55" s="12" t="s">
        <v>35</v>
      </c>
      <c r="AI55" s="12" t="s">
        <v>35</v>
      </c>
      <c r="AJ55" s="12" t="s">
        <v>35</v>
      </c>
      <c r="AK55" s="12" t="s">
        <v>35</v>
      </c>
      <c r="AL55" s="12" t="s">
        <v>35</v>
      </c>
      <c r="AM55" s="12" t="s">
        <v>35</v>
      </c>
      <c r="AN55" s="12" t="s">
        <v>35</v>
      </c>
      <c r="AO55" s="12" t="s">
        <v>35</v>
      </c>
      <c r="AP55" s="12" t="s">
        <v>35</v>
      </c>
      <c r="AQ55" s="12" t="s">
        <v>35</v>
      </c>
      <c r="AR55" s="12" t="s">
        <v>35</v>
      </c>
      <c r="AS55" s="12" t="s">
        <v>35</v>
      </c>
      <c r="AT55" s="13" t="s">
        <v>35</v>
      </c>
      <c r="AU55" s="14" t="s">
        <v>35</v>
      </c>
      <c r="AV55" s="9"/>
      <c r="AW55" s="8" t="s">
        <v>35</v>
      </c>
      <c r="AX55" s="8" t="s">
        <v>35</v>
      </c>
      <c r="AY55" s="8" t="s">
        <v>35</v>
      </c>
      <c r="AZ55" s="8" t="s">
        <v>35</v>
      </c>
      <c r="BA55" s="8" t="s">
        <v>35</v>
      </c>
      <c r="BB55" s="8"/>
      <c r="BC55" s="15">
        <v>41464.485841894588</v>
      </c>
      <c r="BD55" s="15"/>
      <c r="BE55" s="15">
        <v>41464.486995670326</v>
      </c>
    </row>
    <row r="56" spans="1:57" x14ac:dyDescent="0.25">
      <c r="A56" s="7">
        <v>6.3508990411933978E+17</v>
      </c>
      <c r="B56" s="8" t="s">
        <v>79</v>
      </c>
      <c r="C56" s="8" t="s">
        <v>78</v>
      </c>
      <c r="D56" s="8">
        <v>1.4680851063829787</v>
      </c>
      <c r="E56" s="9" t="s">
        <v>107</v>
      </c>
      <c r="F56" s="8">
        <v>1</v>
      </c>
      <c r="G56" s="8">
        <v>0</v>
      </c>
      <c r="H56" s="10">
        <v>10.276595744680851</v>
      </c>
      <c r="I56" s="10">
        <v>11.74468085106383</v>
      </c>
      <c r="J56" s="10">
        <v>2.9361702127659575</v>
      </c>
      <c r="K56" s="10">
        <v>7.3404255319148941</v>
      </c>
      <c r="L56" s="10">
        <v>1.4680851063829787</v>
      </c>
      <c r="M56" s="10">
        <v>10.276595744680851</v>
      </c>
      <c r="N56" s="10">
        <v>2.9361702127659575</v>
      </c>
      <c r="O56" s="11">
        <v>46.978723404255319</v>
      </c>
      <c r="P56" s="12" t="s">
        <v>35</v>
      </c>
      <c r="Q56" s="12" t="s">
        <v>35</v>
      </c>
      <c r="R56" s="12" t="s">
        <v>35</v>
      </c>
      <c r="S56" s="12" t="s">
        <v>35</v>
      </c>
      <c r="T56" s="12" t="s">
        <v>35</v>
      </c>
      <c r="U56" s="12" t="s">
        <v>35</v>
      </c>
      <c r="V56" s="12" t="s">
        <v>35</v>
      </c>
      <c r="W56" s="12" t="s">
        <v>35</v>
      </c>
      <c r="X56" s="12" t="s">
        <v>35</v>
      </c>
      <c r="Y56" s="12">
        <v>11.74468085106383</v>
      </c>
      <c r="Z56" s="12" t="s">
        <v>35</v>
      </c>
      <c r="AA56" s="12" t="s">
        <v>35</v>
      </c>
      <c r="AB56" s="12">
        <v>8.8085106382978715</v>
      </c>
      <c r="AC56" s="12" t="s">
        <v>35</v>
      </c>
      <c r="AD56" s="12" t="s">
        <v>35</v>
      </c>
      <c r="AE56" s="12" t="s">
        <v>35</v>
      </c>
      <c r="AF56" s="12" t="s">
        <v>35</v>
      </c>
      <c r="AG56" s="12" t="s">
        <v>35</v>
      </c>
      <c r="AH56" s="12" t="s">
        <v>35</v>
      </c>
      <c r="AI56" s="12" t="s">
        <v>35</v>
      </c>
      <c r="AJ56" s="12" t="s">
        <v>35</v>
      </c>
      <c r="AK56" s="12" t="s">
        <v>35</v>
      </c>
      <c r="AL56" s="12" t="s">
        <v>35</v>
      </c>
      <c r="AM56" s="12" t="s">
        <v>35</v>
      </c>
      <c r="AN56" s="12" t="s">
        <v>35</v>
      </c>
      <c r="AO56" s="12" t="s">
        <v>35</v>
      </c>
      <c r="AP56" s="12" t="s">
        <v>35</v>
      </c>
      <c r="AQ56" s="12" t="s">
        <v>35</v>
      </c>
      <c r="AR56" s="12" t="s">
        <v>35</v>
      </c>
      <c r="AS56" s="12" t="s">
        <v>35</v>
      </c>
      <c r="AT56" s="13">
        <v>0.86382978723404258</v>
      </c>
      <c r="AU56" s="14">
        <v>1.2681756450882753</v>
      </c>
      <c r="AV56" s="9" t="s">
        <v>154</v>
      </c>
      <c r="AW56" s="8" t="s">
        <v>53</v>
      </c>
      <c r="AX56" s="8" t="s">
        <v>30</v>
      </c>
      <c r="AY56" s="8" t="s">
        <v>31</v>
      </c>
      <c r="AZ56" s="8" t="s">
        <v>32</v>
      </c>
      <c r="BA56" s="8" t="s">
        <v>33</v>
      </c>
      <c r="BB56" s="8" t="s">
        <v>155</v>
      </c>
      <c r="BC56" s="15">
        <v>41464.592730717362</v>
      </c>
      <c r="BD56" s="15">
        <v>41464.601629257973</v>
      </c>
      <c r="BE56" s="15">
        <v>41464.601629077129</v>
      </c>
    </row>
    <row r="57" spans="1:57" x14ac:dyDescent="0.25">
      <c r="A57" s="7">
        <v>6.3509065123957568E+17</v>
      </c>
      <c r="B57" s="8" t="s">
        <v>102</v>
      </c>
      <c r="C57" s="8" t="s">
        <v>78</v>
      </c>
      <c r="D57" s="8">
        <v>1.4680851063829787</v>
      </c>
      <c r="E57" s="9" t="s">
        <v>107</v>
      </c>
      <c r="F57" s="8">
        <v>1</v>
      </c>
      <c r="G57" s="8">
        <v>0</v>
      </c>
      <c r="H57" s="10">
        <v>7.3404255319148941</v>
      </c>
      <c r="I57" s="10">
        <v>7.3404255319148941</v>
      </c>
      <c r="J57" s="10">
        <v>7.3404255319148941</v>
      </c>
      <c r="K57" s="10">
        <v>7.3404255319148941</v>
      </c>
      <c r="L57" s="10">
        <v>7.3404255319148941</v>
      </c>
      <c r="M57" s="10">
        <v>11.74468085106383</v>
      </c>
      <c r="N57" s="10">
        <v>4.4042553191489358</v>
      </c>
      <c r="O57" s="11">
        <v>52.851063829787236</v>
      </c>
      <c r="P57" s="12" t="s">
        <v>35</v>
      </c>
      <c r="Q57" s="12" t="s">
        <v>35</v>
      </c>
      <c r="R57" s="12" t="s">
        <v>35</v>
      </c>
      <c r="S57" s="12" t="s">
        <v>35</v>
      </c>
      <c r="T57" s="12" t="s">
        <v>35</v>
      </c>
      <c r="U57" s="12" t="s">
        <v>35</v>
      </c>
      <c r="V57" s="12" t="s">
        <v>35</v>
      </c>
      <c r="W57" s="12" t="s">
        <v>35</v>
      </c>
      <c r="X57" s="12" t="s">
        <v>35</v>
      </c>
      <c r="Y57" s="12" t="s">
        <v>35</v>
      </c>
      <c r="Z57" s="12" t="s">
        <v>35</v>
      </c>
      <c r="AA57" s="12" t="s">
        <v>35</v>
      </c>
      <c r="AB57" s="12" t="s">
        <v>35</v>
      </c>
      <c r="AC57" s="12" t="s">
        <v>35</v>
      </c>
      <c r="AD57" s="12">
        <v>7.3404255319148941</v>
      </c>
      <c r="AE57" s="12" t="s">
        <v>35</v>
      </c>
      <c r="AF57" s="12" t="s">
        <v>35</v>
      </c>
      <c r="AG57" s="12" t="s">
        <v>35</v>
      </c>
      <c r="AH57" s="12" t="s">
        <v>35</v>
      </c>
      <c r="AI57" s="12" t="s">
        <v>35</v>
      </c>
      <c r="AJ57" s="12" t="s">
        <v>35</v>
      </c>
      <c r="AK57" s="12" t="s">
        <v>35</v>
      </c>
      <c r="AL57" s="12" t="s">
        <v>35</v>
      </c>
      <c r="AM57" s="12" t="s">
        <v>35</v>
      </c>
      <c r="AN57" s="12" t="s">
        <v>35</v>
      </c>
      <c r="AO57" s="12">
        <v>7.3404255319148941</v>
      </c>
      <c r="AP57" s="12" t="s">
        <v>35</v>
      </c>
      <c r="AQ57" s="12" t="s">
        <v>35</v>
      </c>
      <c r="AR57" s="12" t="s">
        <v>35</v>
      </c>
      <c r="AS57" s="12">
        <v>10.276595744680851</v>
      </c>
      <c r="AT57" s="13">
        <v>0.6336170212765958</v>
      </c>
      <c r="AU57" s="14">
        <v>0.93020371208691721</v>
      </c>
      <c r="AV57" s="9" t="s">
        <v>156</v>
      </c>
      <c r="AW57" s="8" t="s">
        <v>53</v>
      </c>
      <c r="AX57" s="8" t="s">
        <v>71</v>
      </c>
      <c r="AY57" s="8" t="s">
        <v>31</v>
      </c>
      <c r="AZ57" s="8" t="s">
        <v>32</v>
      </c>
      <c r="BA57" s="8" t="s">
        <v>40</v>
      </c>
      <c r="BB57" s="8" t="s">
        <v>157</v>
      </c>
      <c r="BC57" s="15">
        <v>41465.457453212555</v>
      </c>
      <c r="BD57" s="15">
        <v>41465.462845056245</v>
      </c>
      <c r="BE57" s="15">
        <v>41465.462845056245</v>
      </c>
    </row>
    <row r="58" spans="1:57" x14ac:dyDescent="0.25">
      <c r="A58" s="7">
        <v>6.3509256657911578E+17</v>
      </c>
      <c r="B58" s="8" t="s">
        <v>79</v>
      </c>
      <c r="C58" s="8" t="s">
        <v>78</v>
      </c>
      <c r="D58" s="8">
        <v>1.4680851063829787</v>
      </c>
      <c r="E58" s="9" t="s">
        <v>107</v>
      </c>
      <c r="F58" s="8">
        <v>1</v>
      </c>
      <c r="G58" s="8">
        <v>0</v>
      </c>
      <c r="H58" s="10">
        <v>11.74468085106383</v>
      </c>
      <c r="I58" s="10">
        <v>11.74468085106383</v>
      </c>
      <c r="J58" s="10">
        <v>10.276595744680851</v>
      </c>
      <c r="K58" s="10">
        <v>10.276595744680851</v>
      </c>
      <c r="L58" s="10">
        <v>10.276595744680851</v>
      </c>
      <c r="M58" s="10">
        <v>13.212765957446809</v>
      </c>
      <c r="N58" s="10">
        <v>5.8723404255319149</v>
      </c>
      <c r="O58" s="11">
        <v>73.40425531914893</v>
      </c>
      <c r="P58" s="12" t="s">
        <v>35</v>
      </c>
      <c r="Q58" s="12" t="s">
        <v>35</v>
      </c>
      <c r="R58" s="12" t="s">
        <v>35</v>
      </c>
      <c r="S58" s="12">
        <v>10.276595744680851</v>
      </c>
      <c r="T58" s="12" t="s">
        <v>35</v>
      </c>
      <c r="U58" s="12" t="s">
        <v>35</v>
      </c>
      <c r="V58" s="12" t="s">
        <v>35</v>
      </c>
      <c r="W58" s="12" t="s">
        <v>35</v>
      </c>
      <c r="X58" s="12" t="s">
        <v>35</v>
      </c>
      <c r="Y58" s="12" t="s">
        <v>35</v>
      </c>
      <c r="Z58" s="12" t="s">
        <v>35</v>
      </c>
      <c r="AA58" s="12" t="s">
        <v>35</v>
      </c>
      <c r="AB58" s="12" t="s">
        <v>35</v>
      </c>
      <c r="AC58" s="12" t="s">
        <v>35</v>
      </c>
      <c r="AD58" s="12" t="s">
        <v>35</v>
      </c>
      <c r="AE58" s="12" t="s">
        <v>35</v>
      </c>
      <c r="AF58" s="12" t="s">
        <v>35</v>
      </c>
      <c r="AG58" s="12" t="s">
        <v>35</v>
      </c>
      <c r="AH58" s="12" t="s">
        <v>35</v>
      </c>
      <c r="AI58" s="12" t="s">
        <v>35</v>
      </c>
      <c r="AJ58" s="12" t="s">
        <v>35</v>
      </c>
      <c r="AK58" s="12" t="s">
        <v>35</v>
      </c>
      <c r="AL58" s="12" t="s">
        <v>35</v>
      </c>
      <c r="AM58" s="12" t="s">
        <v>35</v>
      </c>
      <c r="AN58" s="12" t="s">
        <v>35</v>
      </c>
      <c r="AO58" s="12" t="s">
        <v>35</v>
      </c>
      <c r="AP58" s="12" t="s">
        <v>35</v>
      </c>
      <c r="AQ58" s="12" t="s">
        <v>35</v>
      </c>
      <c r="AR58" s="12" t="s">
        <v>35</v>
      </c>
      <c r="AS58" s="12" t="s">
        <v>35</v>
      </c>
      <c r="AT58" s="13" t="s">
        <v>35</v>
      </c>
      <c r="AU58" s="14" t="s">
        <v>35</v>
      </c>
      <c r="AV58" s="9"/>
      <c r="AW58" s="8" t="s">
        <v>35</v>
      </c>
      <c r="AX58" s="8" t="s">
        <v>35</v>
      </c>
      <c r="AY58" s="8" t="s">
        <v>35</v>
      </c>
      <c r="AZ58" s="8" t="s">
        <v>35</v>
      </c>
      <c r="BA58" s="8" t="s">
        <v>35</v>
      </c>
      <c r="BB58" s="8"/>
      <c r="BC58" s="15">
        <v>41467.674281384061</v>
      </c>
      <c r="BD58" s="15"/>
      <c r="BE58" s="15">
        <v>41467.676303746768</v>
      </c>
    </row>
    <row r="59" spans="1:57" x14ac:dyDescent="0.25">
      <c r="A59" s="7">
        <v>6.3507337215858381E+17</v>
      </c>
      <c r="B59" s="8" t="s">
        <v>158</v>
      </c>
      <c r="C59" s="8" t="s">
        <v>78</v>
      </c>
      <c r="D59" s="8">
        <v>1.4680851063829787</v>
      </c>
      <c r="E59" s="9" t="s">
        <v>107</v>
      </c>
      <c r="F59" s="8">
        <v>1</v>
      </c>
      <c r="G59" s="8">
        <v>0</v>
      </c>
      <c r="H59" s="10">
        <v>13.212765957446809</v>
      </c>
      <c r="I59" s="10">
        <v>13.212765957446809</v>
      </c>
      <c r="J59" s="10">
        <v>2.9361702127659575</v>
      </c>
      <c r="K59" s="10">
        <v>7.3404255319148941</v>
      </c>
      <c r="L59" s="10">
        <v>8.8085106382978715</v>
      </c>
      <c r="M59" s="10">
        <v>11.74468085106383</v>
      </c>
      <c r="N59" s="10">
        <v>8.8085106382978715</v>
      </c>
      <c r="O59" s="11">
        <v>66.063829787234042</v>
      </c>
      <c r="P59" s="12" t="s">
        <v>35</v>
      </c>
      <c r="Q59" s="12">
        <v>10.276595744680851</v>
      </c>
      <c r="R59" s="12" t="s">
        <v>35</v>
      </c>
      <c r="S59" s="12" t="s">
        <v>35</v>
      </c>
      <c r="T59" s="12" t="s">
        <v>35</v>
      </c>
      <c r="U59" s="12">
        <v>7.3404255319148941</v>
      </c>
      <c r="V59" s="12" t="s">
        <v>35</v>
      </c>
      <c r="W59" s="12" t="s">
        <v>35</v>
      </c>
      <c r="X59" s="12" t="s">
        <v>35</v>
      </c>
      <c r="Y59" s="12">
        <v>10.276595744680851</v>
      </c>
      <c r="Z59" s="12" t="s">
        <v>35</v>
      </c>
      <c r="AA59" s="12" t="s">
        <v>35</v>
      </c>
      <c r="AB59" s="12">
        <v>8.8085106382978715</v>
      </c>
      <c r="AC59" s="12" t="s">
        <v>35</v>
      </c>
      <c r="AD59" s="12" t="s">
        <v>35</v>
      </c>
      <c r="AE59" s="12" t="s">
        <v>35</v>
      </c>
      <c r="AF59" s="12" t="s">
        <v>35</v>
      </c>
      <c r="AG59" s="12" t="s">
        <v>35</v>
      </c>
      <c r="AH59" s="12" t="s">
        <v>35</v>
      </c>
      <c r="AI59" s="12" t="s">
        <v>35</v>
      </c>
      <c r="AJ59" s="12" t="s">
        <v>35</v>
      </c>
      <c r="AK59" s="12" t="s">
        <v>35</v>
      </c>
      <c r="AL59" s="12" t="s">
        <v>35</v>
      </c>
      <c r="AM59" s="12" t="s">
        <v>35</v>
      </c>
      <c r="AN59" s="12" t="s">
        <v>35</v>
      </c>
      <c r="AO59" s="12">
        <v>8.8085106382978715</v>
      </c>
      <c r="AP59" s="12" t="s">
        <v>35</v>
      </c>
      <c r="AQ59" s="12" t="s">
        <v>35</v>
      </c>
      <c r="AR59" s="12" t="s">
        <v>35</v>
      </c>
      <c r="AS59" s="12" t="s">
        <v>35</v>
      </c>
      <c r="AT59" s="13">
        <v>0.76510638297872346</v>
      </c>
      <c r="AU59" s="14">
        <v>1.1232412856496152</v>
      </c>
      <c r="AV59" s="9"/>
      <c r="AW59" s="8" t="s">
        <v>53</v>
      </c>
      <c r="AX59" s="8" t="s">
        <v>30</v>
      </c>
      <c r="AY59" s="8" t="s">
        <v>43</v>
      </c>
      <c r="AZ59" s="8" t="s">
        <v>44</v>
      </c>
      <c r="BA59" s="8" t="s">
        <v>33</v>
      </c>
      <c r="BB59" s="8" t="s">
        <v>159</v>
      </c>
      <c r="BC59" s="15">
        <v>41445.458516879473</v>
      </c>
      <c r="BD59" s="15">
        <v>41445.464075473821</v>
      </c>
      <c r="BE59" s="15">
        <v>41445.464074931282</v>
      </c>
    </row>
    <row r="60" spans="1:57" x14ac:dyDescent="0.25">
      <c r="A60" s="7">
        <v>6.3507761469041728E+17</v>
      </c>
      <c r="B60" s="8" t="s">
        <v>79</v>
      </c>
      <c r="C60" s="8" t="s">
        <v>78</v>
      </c>
      <c r="D60" s="8">
        <v>1.4680851063829787</v>
      </c>
      <c r="E60" s="9" t="s">
        <v>160</v>
      </c>
      <c r="F60" s="8">
        <v>1</v>
      </c>
      <c r="G60" s="8">
        <v>0</v>
      </c>
      <c r="H60" s="10">
        <v>7.3404255319148941</v>
      </c>
      <c r="I60" s="10">
        <v>8.8085106382978715</v>
      </c>
      <c r="J60" s="10">
        <v>7.3404255319148941</v>
      </c>
      <c r="K60" s="10">
        <v>7.3404255319148941</v>
      </c>
      <c r="L60" s="10">
        <v>7.3404255319148941</v>
      </c>
      <c r="M60" s="10">
        <v>7.3404255319148941</v>
      </c>
      <c r="N60" s="10">
        <v>7.3404255319148941</v>
      </c>
      <c r="O60" s="11">
        <v>52.851063829787236</v>
      </c>
      <c r="P60" s="12" t="s">
        <v>35</v>
      </c>
      <c r="Q60" s="12" t="s">
        <v>35</v>
      </c>
      <c r="R60" s="12" t="s">
        <v>35</v>
      </c>
      <c r="S60" s="12" t="s">
        <v>35</v>
      </c>
      <c r="T60" s="12" t="s">
        <v>35</v>
      </c>
      <c r="U60" s="12" t="s">
        <v>35</v>
      </c>
      <c r="V60" s="12" t="s">
        <v>35</v>
      </c>
      <c r="W60" s="12" t="s">
        <v>35</v>
      </c>
      <c r="X60" s="12" t="s">
        <v>35</v>
      </c>
      <c r="Y60" s="12" t="s">
        <v>35</v>
      </c>
      <c r="Z60" s="12" t="s">
        <v>35</v>
      </c>
      <c r="AA60" s="12" t="s">
        <v>35</v>
      </c>
      <c r="AB60" s="12" t="s">
        <v>35</v>
      </c>
      <c r="AC60" s="12" t="s">
        <v>35</v>
      </c>
      <c r="AD60" s="12" t="s">
        <v>35</v>
      </c>
      <c r="AE60" s="12" t="s">
        <v>35</v>
      </c>
      <c r="AF60" s="12" t="s">
        <v>35</v>
      </c>
      <c r="AG60" s="12" t="s">
        <v>35</v>
      </c>
      <c r="AH60" s="12" t="s">
        <v>35</v>
      </c>
      <c r="AI60" s="12" t="s">
        <v>35</v>
      </c>
      <c r="AJ60" s="12" t="s">
        <v>35</v>
      </c>
      <c r="AK60" s="12" t="s">
        <v>35</v>
      </c>
      <c r="AL60" s="12" t="s">
        <v>35</v>
      </c>
      <c r="AM60" s="12" t="s">
        <v>35</v>
      </c>
      <c r="AN60" s="12" t="s">
        <v>35</v>
      </c>
      <c r="AO60" s="12" t="s">
        <v>35</v>
      </c>
      <c r="AP60" s="12" t="s">
        <v>35</v>
      </c>
      <c r="AQ60" s="12" t="s">
        <v>35</v>
      </c>
      <c r="AR60" s="12" t="s">
        <v>35</v>
      </c>
      <c r="AS60" s="12" t="s">
        <v>35</v>
      </c>
      <c r="AT60" s="13" t="s">
        <v>35</v>
      </c>
      <c r="AU60" s="14" t="s">
        <v>35</v>
      </c>
      <c r="AV60" s="9"/>
      <c r="AW60" s="8" t="s">
        <v>35</v>
      </c>
      <c r="AX60" s="8" t="s">
        <v>35</v>
      </c>
      <c r="AY60" s="8" t="s">
        <v>35</v>
      </c>
      <c r="AZ60" s="8" t="s">
        <v>35</v>
      </c>
      <c r="BA60" s="8" t="s">
        <v>35</v>
      </c>
      <c r="BB60" s="8"/>
      <c r="BC60" s="15">
        <v>41450.368854649598</v>
      </c>
      <c r="BD60" s="15"/>
      <c r="BE60" s="15">
        <v>41450.369379284028</v>
      </c>
    </row>
    <row r="61" spans="1:57" x14ac:dyDescent="0.25">
      <c r="A61" s="7">
        <v>6.3507771834951821E+17</v>
      </c>
      <c r="B61" s="8" t="s">
        <v>77</v>
      </c>
      <c r="C61" s="8" t="s">
        <v>78</v>
      </c>
      <c r="D61" s="8">
        <v>1.4680851063829787</v>
      </c>
      <c r="E61" s="9" t="s">
        <v>160</v>
      </c>
      <c r="F61" s="8">
        <v>1</v>
      </c>
      <c r="G61" s="8">
        <v>0</v>
      </c>
      <c r="H61" s="10">
        <v>7.3404255319148941</v>
      </c>
      <c r="I61" s="10">
        <v>10.276595744680851</v>
      </c>
      <c r="J61" s="10">
        <v>7.3404255319148941</v>
      </c>
      <c r="K61" s="10">
        <v>7.3404255319148941</v>
      </c>
      <c r="L61" s="10">
        <v>7.3404255319148941</v>
      </c>
      <c r="M61" s="10">
        <v>7.3404255319148941</v>
      </c>
      <c r="N61" s="10">
        <v>5.8723404255319149</v>
      </c>
      <c r="O61" s="11">
        <v>52.851063829787236</v>
      </c>
      <c r="P61" s="12" t="s">
        <v>35</v>
      </c>
      <c r="Q61" s="12" t="s">
        <v>35</v>
      </c>
      <c r="R61" s="12" t="s">
        <v>35</v>
      </c>
      <c r="S61" s="12" t="s">
        <v>35</v>
      </c>
      <c r="T61" s="12" t="s">
        <v>35</v>
      </c>
      <c r="U61" s="12" t="s">
        <v>35</v>
      </c>
      <c r="V61" s="12" t="s">
        <v>35</v>
      </c>
      <c r="W61" s="12" t="s">
        <v>35</v>
      </c>
      <c r="X61" s="12" t="s">
        <v>35</v>
      </c>
      <c r="Y61" s="12" t="s">
        <v>35</v>
      </c>
      <c r="Z61" s="12" t="s">
        <v>35</v>
      </c>
      <c r="AA61" s="12" t="s">
        <v>35</v>
      </c>
      <c r="AB61" s="12" t="s">
        <v>35</v>
      </c>
      <c r="AC61" s="12" t="s">
        <v>35</v>
      </c>
      <c r="AD61" s="12" t="s">
        <v>35</v>
      </c>
      <c r="AE61" s="12" t="s">
        <v>35</v>
      </c>
      <c r="AF61" s="12" t="s">
        <v>35</v>
      </c>
      <c r="AG61" s="12" t="s">
        <v>35</v>
      </c>
      <c r="AH61" s="12" t="s">
        <v>35</v>
      </c>
      <c r="AI61" s="12" t="s">
        <v>35</v>
      </c>
      <c r="AJ61" s="12" t="s">
        <v>35</v>
      </c>
      <c r="AK61" s="12" t="s">
        <v>35</v>
      </c>
      <c r="AL61" s="12" t="s">
        <v>35</v>
      </c>
      <c r="AM61" s="12" t="s">
        <v>35</v>
      </c>
      <c r="AN61" s="12" t="s">
        <v>35</v>
      </c>
      <c r="AO61" s="12" t="s">
        <v>35</v>
      </c>
      <c r="AP61" s="12" t="s">
        <v>35</v>
      </c>
      <c r="AQ61" s="12" t="s">
        <v>35</v>
      </c>
      <c r="AR61" s="12" t="s">
        <v>35</v>
      </c>
      <c r="AS61" s="12" t="s">
        <v>35</v>
      </c>
      <c r="AT61" s="13" t="s">
        <v>35</v>
      </c>
      <c r="AU61" s="14" t="s">
        <v>35</v>
      </c>
      <c r="AV61" s="9"/>
      <c r="AW61" s="8" t="s">
        <v>35</v>
      </c>
      <c r="AX61" s="8" t="s">
        <v>35</v>
      </c>
      <c r="AY61" s="8" t="s">
        <v>35</v>
      </c>
      <c r="AZ61" s="8" t="s">
        <v>35</v>
      </c>
      <c r="BA61" s="8" t="s">
        <v>35</v>
      </c>
      <c r="BB61" s="8"/>
      <c r="BC61" s="15">
        <v>41450.488830460839</v>
      </c>
      <c r="BD61" s="15"/>
      <c r="BE61" s="15">
        <v>41450.4901443075</v>
      </c>
    </row>
    <row r="62" spans="1:57" x14ac:dyDescent="0.25">
      <c r="A62" s="7">
        <v>6.3507897813799526E+17</v>
      </c>
      <c r="B62" s="8" t="s">
        <v>81</v>
      </c>
      <c r="C62" s="8" t="s">
        <v>78</v>
      </c>
      <c r="D62" s="8">
        <v>1.4680851063829787</v>
      </c>
      <c r="E62" s="9" t="s">
        <v>160</v>
      </c>
      <c r="F62" s="8">
        <v>1</v>
      </c>
      <c r="G62" s="8">
        <v>0</v>
      </c>
      <c r="H62" s="10">
        <v>7.3404255319148941</v>
      </c>
      <c r="I62" s="10">
        <v>11.74468085106383</v>
      </c>
      <c r="J62" s="10">
        <v>7.3404255319148941</v>
      </c>
      <c r="K62" s="10">
        <v>7.3404255319148941</v>
      </c>
      <c r="L62" s="10">
        <v>7.3404255319148941</v>
      </c>
      <c r="M62" s="10">
        <v>7.3404255319148941</v>
      </c>
      <c r="N62" s="10">
        <v>7.3404255319148941</v>
      </c>
      <c r="O62" s="11">
        <v>55.787234042553195</v>
      </c>
      <c r="P62" s="12" t="s">
        <v>35</v>
      </c>
      <c r="Q62" s="12">
        <v>11.74468085106383</v>
      </c>
      <c r="R62" s="12">
        <v>11.74468085106383</v>
      </c>
      <c r="S62" s="12" t="s">
        <v>35</v>
      </c>
      <c r="T62" s="12">
        <v>7.3404255319148941</v>
      </c>
      <c r="U62" s="12" t="s">
        <v>35</v>
      </c>
      <c r="V62" s="12" t="s">
        <v>35</v>
      </c>
      <c r="W62" s="12" t="s">
        <v>35</v>
      </c>
      <c r="X62" s="12" t="s">
        <v>35</v>
      </c>
      <c r="Y62" s="12" t="s">
        <v>35</v>
      </c>
      <c r="Z62" s="12" t="s">
        <v>35</v>
      </c>
      <c r="AA62" s="12" t="s">
        <v>35</v>
      </c>
      <c r="AB62" s="12" t="s">
        <v>35</v>
      </c>
      <c r="AC62" s="12" t="s">
        <v>35</v>
      </c>
      <c r="AD62" s="12" t="s">
        <v>35</v>
      </c>
      <c r="AE62" s="12" t="s">
        <v>35</v>
      </c>
      <c r="AF62" s="12" t="s">
        <v>35</v>
      </c>
      <c r="AG62" s="12" t="s">
        <v>35</v>
      </c>
      <c r="AH62" s="12" t="s">
        <v>35</v>
      </c>
      <c r="AI62" s="12" t="s">
        <v>35</v>
      </c>
      <c r="AJ62" s="12" t="s">
        <v>35</v>
      </c>
      <c r="AK62" s="12" t="s">
        <v>35</v>
      </c>
      <c r="AL62" s="12" t="s">
        <v>35</v>
      </c>
      <c r="AM62" s="12" t="s">
        <v>35</v>
      </c>
      <c r="AN62" s="12" t="s">
        <v>35</v>
      </c>
      <c r="AO62" s="12" t="s">
        <v>35</v>
      </c>
      <c r="AP62" s="12" t="s">
        <v>35</v>
      </c>
      <c r="AQ62" s="12" t="s">
        <v>35</v>
      </c>
      <c r="AR62" s="12" t="s">
        <v>35</v>
      </c>
      <c r="AS62" s="12" t="s">
        <v>35</v>
      </c>
      <c r="AT62" s="13" t="s">
        <v>35</v>
      </c>
      <c r="AU62" s="14" t="s">
        <v>35</v>
      </c>
      <c r="AV62" s="9"/>
      <c r="AW62" s="8" t="s">
        <v>35</v>
      </c>
      <c r="AX62" s="8" t="s">
        <v>35</v>
      </c>
      <c r="AY62" s="8" t="s">
        <v>35</v>
      </c>
      <c r="AZ62" s="8" t="s">
        <v>35</v>
      </c>
      <c r="BA62" s="8" t="s">
        <v>35</v>
      </c>
      <c r="BB62" s="8"/>
      <c r="BC62" s="15">
        <v>41451.94691897602</v>
      </c>
      <c r="BD62" s="15"/>
      <c r="BE62" s="15">
        <v>41451.948990929384</v>
      </c>
    </row>
    <row r="63" spans="1:57" x14ac:dyDescent="0.25">
      <c r="A63" s="7">
        <v>6.350836576374359E+17</v>
      </c>
      <c r="B63" s="8" t="s">
        <v>130</v>
      </c>
      <c r="C63" s="8" t="s">
        <v>78</v>
      </c>
      <c r="D63" s="8">
        <v>1.4680851063829787</v>
      </c>
      <c r="E63" s="9" t="s">
        <v>160</v>
      </c>
      <c r="F63" s="8">
        <v>1</v>
      </c>
      <c r="G63" s="8">
        <v>0</v>
      </c>
      <c r="H63" s="10">
        <v>10.276595744680851</v>
      </c>
      <c r="I63" s="10">
        <v>11.74468085106383</v>
      </c>
      <c r="J63" s="10">
        <v>8.8085106382978715</v>
      </c>
      <c r="K63" s="10">
        <v>7.3404255319148941</v>
      </c>
      <c r="L63" s="10">
        <v>11.74468085106383</v>
      </c>
      <c r="M63" s="10">
        <v>11.74468085106383</v>
      </c>
      <c r="N63" s="10">
        <v>7.3404255319148941</v>
      </c>
      <c r="O63" s="11">
        <v>69</v>
      </c>
      <c r="P63" s="12" t="s">
        <v>35</v>
      </c>
      <c r="Q63" s="12" t="s">
        <v>35</v>
      </c>
      <c r="R63" s="12" t="s">
        <v>35</v>
      </c>
      <c r="S63" s="12" t="s">
        <v>35</v>
      </c>
      <c r="T63" s="12" t="s">
        <v>35</v>
      </c>
      <c r="U63" s="12" t="s">
        <v>35</v>
      </c>
      <c r="V63" s="12" t="s">
        <v>35</v>
      </c>
      <c r="W63" s="12" t="s">
        <v>35</v>
      </c>
      <c r="X63" s="12" t="s">
        <v>35</v>
      </c>
      <c r="Y63" s="12" t="s">
        <v>35</v>
      </c>
      <c r="Z63" s="12" t="s">
        <v>35</v>
      </c>
      <c r="AA63" s="12" t="s">
        <v>35</v>
      </c>
      <c r="AB63" s="12" t="s">
        <v>35</v>
      </c>
      <c r="AC63" s="12" t="s">
        <v>35</v>
      </c>
      <c r="AD63" s="12" t="s">
        <v>35</v>
      </c>
      <c r="AE63" s="12" t="s">
        <v>35</v>
      </c>
      <c r="AF63" s="12" t="s">
        <v>35</v>
      </c>
      <c r="AG63" s="12" t="s">
        <v>35</v>
      </c>
      <c r="AH63" s="12" t="s">
        <v>35</v>
      </c>
      <c r="AI63" s="12" t="s">
        <v>35</v>
      </c>
      <c r="AJ63" s="12" t="s">
        <v>35</v>
      </c>
      <c r="AK63" s="12" t="s">
        <v>35</v>
      </c>
      <c r="AL63" s="12" t="s">
        <v>35</v>
      </c>
      <c r="AM63" s="12" t="s">
        <v>35</v>
      </c>
      <c r="AN63" s="12" t="s">
        <v>35</v>
      </c>
      <c r="AO63" s="12" t="s">
        <v>35</v>
      </c>
      <c r="AP63" s="12" t="s">
        <v>35</v>
      </c>
      <c r="AQ63" s="12" t="s">
        <v>35</v>
      </c>
      <c r="AR63" s="12" t="s">
        <v>35</v>
      </c>
      <c r="AS63" s="12" t="s">
        <v>35</v>
      </c>
      <c r="AT63" s="13" t="s">
        <v>35</v>
      </c>
      <c r="AU63" s="14" t="s">
        <v>35</v>
      </c>
      <c r="AV63" s="9"/>
      <c r="AW63" s="8" t="s">
        <v>35</v>
      </c>
      <c r="AX63" s="8" t="s">
        <v>35</v>
      </c>
      <c r="AY63" s="8" t="s">
        <v>35</v>
      </c>
      <c r="AZ63" s="8" t="s">
        <v>35</v>
      </c>
      <c r="BA63" s="8" t="s">
        <v>35</v>
      </c>
      <c r="BB63" s="8"/>
      <c r="BC63" s="15">
        <v>41457.363006291613</v>
      </c>
      <c r="BD63" s="15"/>
      <c r="BE63" s="15">
        <v>41457.364708957313</v>
      </c>
    </row>
    <row r="64" spans="1:57" x14ac:dyDescent="0.25">
      <c r="A64" s="7">
        <v>6.3508386009560013E+17</v>
      </c>
      <c r="B64" s="8" t="s">
        <v>147</v>
      </c>
      <c r="C64" s="8" t="s">
        <v>78</v>
      </c>
      <c r="D64" s="8">
        <v>1.4680851063829787</v>
      </c>
      <c r="E64" s="9" t="s">
        <v>160</v>
      </c>
      <c r="F64" s="8">
        <v>1</v>
      </c>
      <c r="G64" s="8">
        <v>0</v>
      </c>
      <c r="H64" s="10">
        <v>7.3404255319148941</v>
      </c>
      <c r="I64" s="10">
        <v>7.3404255319148941</v>
      </c>
      <c r="J64" s="10">
        <v>7.3404255319148941</v>
      </c>
      <c r="K64" s="10">
        <v>7.3404255319148941</v>
      </c>
      <c r="L64" s="10">
        <v>7.3404255319148941</v>
      </c>
      <c r="M64" s="10">
        <v>2.9361702127659575</v>
      </c>
      <c r="N64" s="10">
        <v>2.9361702127659575</v>
      </c>
      <c r="O64" s="11">
        <v>42.574468085106382</v>
      </c>
      <c r="P64" s="12" t="s">
        <v>35</v>
      </c>
      <c r="Q64" s="12" t="s">
        <v>35</v>
      </c>
      <c r="R64" s="12" t="s">
        <v>35</v>
      </c>
      <c r="S64" s="12" t="s">
        <v>35</v>
      </c>
      <c r="T64" s="12" t="s">
        <v>35</v>
      </c>
      <c r="U64" s="12" t="s">
        <v>35</v>
      </c>
      <c r="V64" s="12" t="s">
        <v>35</v>
      </c>
      <c r="W64" s="12" t="s">
        <v>35</v>
      </c>
      <c r="X64" s="12" t="s">
        <v>35</v>
      </c>
      <c r="Y64" s="12" t="s">
        <v>35</v>
      </c>
      <c r="Z64" s="12" t="s">
        <v>35</v>
      </c>
      <c r="AA64" s="12" t="s">
        <v>35</v>
      </c>
      <c r="AB64" s="12" t="s">
        <v>35</v>
      </c>
      <c r="AC64" s="12" t="s">
        <v>35</v>
      </c>
      <c r="AD64" s="12" t="s">
        <v>35</v>
      </c>
      <c r="AE64" s="12" t="s">
        <v>35</v>
      </c>
      <c r="AF64" s="12" t="s">
        <v>35</v>
      </c>
      <c r="AG64" s="12" t="s">
        <v>35</v>
      </c>
      <c r="AH64" s="12" t="s">
        <v>35</v>
      </c>
      <c r="AI64" s="12" t="s">
        <v>35</v>
      </c>
      <c r="AJ64" s="12" t="s">
        <v>35</v>
      </c>
      <c r="AK64" s="12" t="s">
        <v>35</v>
      </c>
      <c r="AL64" s="12" t="s">
        <v>35</v>
      </c>
      <c r="AM64" s="12" t="s">
        <v>35</v>
      </c>
      <c r="AN64" s="12" t="s">
        <v>35</v>
      </c>
      <c r="AO64" s="12" t="s">
        <v>35</v>
      </c>
      <c r="AP64" s="12" t="s">
        <v>35</v>
      </c>
      <c r="AQ64" s="12" t="s">
        <v>35</v>
      </c>
      <c r="AR64" s="12" t="s">
        <v>35</v>
      </c>
      <c r="AS64" s="12" t="s">
        <v>35</v>
      </c>
      <c r="AT64" s="13" t="s">
        <v>35</v>
      </c>
      <c r="AU64" s="14" t="s">
        <v>35</v>
      </c>
      <c r="AV64" s="9"/>
      <c r="AW64" s="8" t="s">
        <v>35</v>
      </c>
      <c r="AX64" s="8" t="s">
        <v>35</v>
      </c>
      <c r="AY64" s="8" t="s">
        <v>35</v>
      </c>
      <c r="AZ64" s="8" t="s">
        <v>35</v>
      </c>
      <c r="BA64" s="8" t="s">
        <v>35</v>
      </c>
      <c r="BB64" s="8"/>
      <c r="BC64" s="15">
        <v>41457.597332870479</v>
      </c>
      <c r="BD64" s="15"/>
      <c r="BE64" s="15">
        <v>41457.599215297167</v>
      </c>
    </row>
    <row r="65" spans="1:57" x14ac:dyDescent="0.25">
      <c r="A65" s="7">
        <v>6.3508989077029197E+17</v>
      </c>
      <c r="B65" s="8" t="s">
        <v>130</v>
      </c>
      <c r="C65" s="8" t="s">
        <v>78</v>
      </c>
      <c r="D65" s="8">
        <v>1.4680851063829787</v>
      </c>
      <c r="E65" s="9" t="s">
        <v>160</v>
      </c>
      <c r="F65" s="8">
        <v>1</v>
      </c>
      <c r="G65" s="8">
        <v>0</v>
      </c>
      <c r="H65" s="10">
        <v>7.3404255319148941</v>
      </c>
      <c r="I65" s="10">
        <v>7.3404255319148941</v>
      </c>
      <c r="J65" s="10">
        <v>8.8085106382978715</v>
      </c>
      <c r="K65" s="10">
        <v>7.3404255319148941</v>
      </c>
      <c r="L65" s="10">
        <v>7.3404255319148941</v>
      </c>
      <c r="M65" s="10">
        <v>7.3404255319148941</v>
      </c>
      <c r="N65" s="10">
        <v>8.8085106382978715</v>
      </c>
      <c r="O65" s="11">
        <v>54.319148936170215</v>
      </c>
      <c r="P65" s="12" t="s">
        <v>35</v>
      </c>
      <c r="Q65" s="12" t="s">
        <v>35</v>
      </c>
      <c r="R65" s="12" t="s">
        <v>35</v>
      </c>
      <c r="S65" s="12" t="s">
        <v>35</v>
      </c>
      <c r="T65" s="12" t="s">
        <v>35</v>
      </c>
      <c r="U65" s="12" t="s">
        <v>35</v>
      </c>
      <c r="V65" s="12" t="s">
        <v>35</v>
      </c>
      <c r="W65" s="12" t="s">
        <v>35</v>
      </c>
      <c r="X65" s="12" t="s">
        <v>35</v>
      </c>
      <c r="Y65" s="12" t="s">
        <v>35</v>
      </c>
      <c r="Z65" s="12" t="s">
        <v>35</v>
      </c>
      <c r="AA65" s="12" t="s">
        <v>35</v>
      </c>
      <c r="AB65" s="12" t="s">
        <v>35</v>
      </c>
      <c r="AC65" s="12" t="s">
        <v>35</v>
      </c>
      <c r="AD65" s="12" t="s">
        <v>35</v>
      </c>
      <c r="AE65" s="12" t="s">
        <v>35</v>
      </c>
      <c r="AF65" s="12" t="s">
        <v>35</v>
      </c>
      <c r="AG65" s="12" t="s">
        <v>35</v>
      </c>
      <c r="AH65" s="12" t="s">
        <v>35</v>
      </c>
      <c r="AI65" s="12" t="s">
        <v>35</v>
      </c>
      <c r="AJ65" s="12" t="s">
        <v>35</v>
      </c>
      <c r="AK65" s="12" t="s">
        <v>35</v>
      </c>
      <c r="AL65" s="12" t="s">
        <v>35</v>
      </c>
      <c r="AM65" s="12" t="s">
        <v>35</v>
      </c>
      <c r="AN65" s="12" t="s">
        <v>35</v>
      </c>
      <c r="AO65" s="12" t="s">
        <v>35</v>
      </c>
      <c r="AP65" s="12" t="s">
        <v>35</v>
      </c>
      <c r="AQ65" s="12" t="s">
        <v>35</v>
      </c>
      <c r="AR65" s="12" t="s">
        <v>35</v>
      </c>
      <c r="AS65" s="12" t="s">
        <v>35</v>
      </c>
      <c r="AT65" s="13" t="s">
        <v>35</v>
      </c>
      <c r="AU65" s="14" t="s">
        <v>35</v>
      </c>
      <c r="AV65" s="9"/>
      <c r="AW65" s="8" t="s">
        <v>35</v>
      </c>
      <c r="AX65" s="8" t="s">
        <v>35</v>
      </c>
      <c r="AY65" s="8" t="s">
        <v>35</v>
      </c>
      <c r="AZ65" s="8" t="s">
        <v>35</v>
      </c>
      <c r="BA65" s="8" t="s">
        <v>35</v>
      </c>
      <c r="BB65" s="8"/>
      <c r="BC65" s="15">
        <v>41464.577280430465</v>
      </c>
      <c r="BD65" s="15"/>
      <c r="BE65" s="15">
        <v>41464.593275234409</v>
      </c>
    </row>
    <row r="66" spans="1:57" x14ac:dyDescent="0.25">
      <c r="A66" s="7">
        <v>6.3507338089384102E+17</v>
      </c>
      <c r="B66" s="8" t="s">
        <v>77</v>
      </c>
      <c r="C66" s="8" t="s">
        <v>78</v>
      </c>
      <c r="D66" s="8">
        <v>1.4680851063829787</v>
      </c>
      <c r="E66" s="9" t="s">
        <v>166</v>
      </c>
      <c r="F66" s="8">
        <v>0</v>
      </c>
      <c r="G66" s="8">
        <v>1</v>
      </c>
      <c r="H66" s="10" t="s">
        <v>35</v>
      </c>
      <c r="I66" s="10" t="s">
        <v>35</v>
      </c>
      <c r="J66" s="10" t="s">
        <v>35</v>
      </c>
      <c r="K66" s="10" t="s">
        <v>35</v>
      </c>
      <c r="L66" s="10" t="s">
        <v>35</v>
      </c>
      <c r="M66" s="10" t="s">
        <v>35</v>
      </c>
      <c r="N66" s="10" t="s">
        <v>35</v>
      </c>
      <c r="O66" s="11">
        <v>0</v>
      </c>
      <c r="P66" s="12" t="s">
        <v>35</v>
      </c>
      <c r="Q66" s="12" t="s">
        <v>35</v>
      </c>
      <c r="R66" s="12" t="s">
        <v>35</v>
      </c>
      <c r="S66" s="12" t="s">
        <v>35</v>
      </c>
      <c r="T66" s="12" t="s">
        <v>35</v>
      </c>
      <c r="U66" s="12" t="s">
        <v>35</v>
      </c>
      <c r="V66" s="12" t="s">
        <v>35</v>
      </c>
      <c r="W66" s="12" t="s">
        <v>35</v>
      </c>
      <c r="X66" s="12" t="s">
        <v>35</v>
      </c>
      <c r="Y66" s="12" t="s">
        <v>35</v>
      </c>
      <c r="Z66" s="12" t="s">
        <v>35</v>
      </c>
      <c r="AA66" s="12" t="s">
        <v>35</v>
      </c>
      <c r="AB66" s="12" t="s">
        <v>35</v>
      </c>
      <c r="AC66" s="12" t="s">
        <v>35</v>
      </c>
      <c r="AD66" s="12" t="s">
        <v>35</v>
      </c>
      <c r="AE66" s="12" t="s">
        <v>35</v>
      </c>
      <c r="AF66" s="12" t="s">
        <v>35</v>
      </c>
      <c r="AG66" s="12" t="s">
        <v>35</v>
      </c>
      <c r="AH66" s="12" t="s">
        <v>35</v>
      </c>
      <c r="AI66" s="12" t="s">
        <v>35</v>
      </c>
      <c r="AJ66" s="12" t="s">
        <v>35</v>
      </c>
      <c r="AK66" s="12" t="s">
        <v>35</v>
      </c>
      <c r="AL66" s="12" t="s">
        <v>35</v>
      </c>
      <c r="AM66" s="12" t="s">
        <v>35</v>
      </c>
      <c r="AN66" s="12" t="s">
        <v>35</v>
      </c>
      <c r="AO66" s="12" t="s">
        <v>35</v>
      </c>
      <c r="AP66" s="12" t="s">
        <v>35</v>
      </c>
      <c r="AQ66" s="12" t="s">
        <v>35</v>
      </c>
      <c r="AR66" s="12" t="s">
        <v>35</v>
      </c>
      <c r="AS66" s="12" t="s">
        <v>35</v>
      </c>
      <c r="AT66" s="13" t="s">
        <v>35</v>
      </c>
      <c r="AU66" s="14" t="s">
        <v>35</v>
      </c>
      <c r="AV66" s="9"/>
      <c r="AW66" s="8" t="s">
        <v>35</v>
      </c>
      <c r="AX66" s="8" t="s">
        <v>35</v>
      </c>
      <c r="AY66" s="8" t="s">
        <v>35</v>
      </c>
      <c r="AZ66" s="8" t="s">
        <v>35</v>
      </c>
      <c r="BA66" s="8" t="s">
        <v>35</v>
      </c>
      <c r="BB66" s="8"/>
      <c r="BC66" s="15">
        <v>41445.468627130162</v>
      </c>
      <c r="BD66" s="15"/>
      <c r="BE66" s="15">
        <v>41445.47189696601</v>
      </c>
    </row>
    <row r="67" spans="1:57" x14ac:dyDescent="0.25">
      <c r="A67" s="7">
        <v>6.3507761655426854E+17</v>
      </c>
      <c r="B67" s="8" t="s">
        <v>79</v>
      </c>
      <c r="C67" s="8" t="s">
        <v>78</v>
      </c>
      <c r="D67" s="8">
        <v>1.4680851063829787</v>
      </c>
      <c r="E67" s="9" t="s">
        <v>166</v>
      </c>
      <c r="F67" s="8">
        <v>0</v>
      </c>
      <c r="G67" s="8">
        <v>1</v>
      </c>
      <c r="H67" s="10">
        <v>13.212765957446809</v>
      </c>
      <c r="I67" s="10">
        <v>11.74468085106383</v>
      </c>
      <c r="J67" s="10">
        <v>8.8085106382978715</v>
      </c>
      <c r="K67" s="10">
        <v>8.8085106382978715</v>
      </c>
      <c r="L67" s="10">
        <v>8.8085106382978715</v>
      </c>
      <c r="M67" s="10">
        <v>10.276595744680851</v>
      </c>
      <c r="N67" s="10">
        <v>10.276595744680851</v>
      </c>
      <c r="O67" s="11">
        <v>71.936170212765958</v>
      </c>
      <c r="P67" s="12">
        <v>11.74468085106383</v>
      </c>
      <c r="Q67" s="12">
        <v>11.74468085106383</v>
      </c>
      <c r="R67" s="12">
        <v>11.74468085106383</v>
      </c>
      <c r="S67" s="12" t="s">
        <v>35</v>
      </c>
      <c r="T67" s="12" t="s">
        <v>35</v>
      </c>
      <c r="U67" s="12">
        <v>11.74468085106383</v>
      </c>
      <c r="V67" s="12">
        <v>11.74468085106383</v>
      </c>
      <c r="W67" s="12">
        <v>11.74468085106383</v>
      </c>
      <c r="X67" s="12" t="s">
        <v>35</v>
      </c>
      <c r="Y67" s="12" t="s">
        <v>35</v>
      </c>
      <c r="Z67" s="12" t="s">
        <v>35</v>
      </c>
      <c r="AA67" s="12" t="s">
        <v>35</v>
      </c>
      <c r="AB67" s="12">
        <v>11.74468085106383</v>
      </c>
      <c r="AC67" s="12">
        <v>11.74468085106383</v>
      </c>
      <c r="AD67" s="12">
        <v>11.74468085106383</v>
      </c>
      <c r="AE67" s="12" t="s">
        <v>35</v>
      </c>
      <c r="AF67" s="12">
        <v>13.212765957446809</v>
      </c>
      <c r="AG67" s="12">
        <v>11.74468085106383</v>
      </c>
      <c r="AH67" s="12">
        <v>11.74468085106383</v>
      </c>
      <c r="AI67" s="12" t="s">
        <v>35</v>
      </c>
      <c r="AJ67" s="12">
        <v>10.276595744680851</v>
      </c>
      <c r="AK67" s="12">
        <v>11.74468085106383</v>
      </c>
      <c r="AL67" s="12" t="s">
        <v>35</v>
      </c>
      <c r="AM67" s="12">
        <v>13.212765957446809</v>
      </c>
      <c r="AN67" s="12">
        <v>13.212765957446809</v>
      </c>
      <c r="AO67" s="12" t="s">
        <v>35</v>
      </c>
      <c r="AP67" s="12" t="s">
        <v>35</v>
      </c>
      <c r="AQ67" s="12">
        <v>13.212765957446809</v>
      </c>
      <c r="AR67" s="12">
        <v>13.212765957446809</v>
      </c>
      <c r="AS67" s="12">
        <v>11.74468085106383</v>
      </c>
      <c r="AT67" s="13">
        <v>1.0088556641748134</v>
      </c>
      <c r="AU67" s="14">
        <v>1.4810859750651517</v>
      </c>
      <c r="AV67" s="9"/>
      <c r="AW67" s="8" t="s">
        <v>53</v>
      </c>
      <c r="AX67" s="8" t="s">
        <v>39</v>
      </c>
      <c r="AY67" s="8" t="s">
        <v>54</v>
      </c>
      <c r="AZ67" s="8" t="s">
        <v>44</v>
      </c>
      <c r="BA67" s="8" t="s">
        <v>33</v>
      </c>
      <c r="BB67" s="8" t="s">
        <v>129</v>
      </c>
      <c r="BC67" s="15">
        <v>41450.371011884825</v>
      </c>
      <c r="BD67" s="15">
        <v>41450.375604773544</v>
      </c>
      <c r="BE67" s="15">
        <v>41450.375604411856</v>
      </c>
    </row>
    <row r="68" spans="1:57" x14ac:dyDescent="0.25">
      <c r="A68" s="7">
        <v>6.3507771834951821E+17</v>
      </c>
      <c r="B68" s="8" t="s">
        <v>77</v>
      </c>
      <c r="C68" s="8" t="s">
        <v>78</v>
      </c>
      <c r="D68" s="8">
        <v>1.4680851063829787</v>
      </c>
      <c r="E68" s="9" t="s">
        <v>166</v>
      </c>
      <c r="F68" s="8">
        <v>0</v>
      </c>
      <c r="G68" s="8">
        <v>1</v>
      </c>
      <c r="H68" s="10" t="s">
        <v>35</v>
      </c>
      <c r="I68" s="10" t="s">
        <v>35</v>
      </c>
      <c r="J68" s="10" t="s">
        <v>35</v>
      </c>
      <c r="K68" s="10" t="s">
        <v>35</v>
      </c>
      <c r="L68" s="10" t="s">
        <v>35</v>
      </c>
      <c r="M68" s="10" t="s">
        <v>35</v>
      </c>
      <c r="N68" s="10" t="s">
        <v>35</v>
      </c>
      <c r="O68" s="11">
        <v>0</v>
      </c>
      <c r="P68" s="12" t="s">
        <v>35</v>
      </c>
      <c r="Q68" s="12" t="s">
        <v>35</v>
      </c>
      <c r="R68" s="12" t="s">
        <v>35</v>
      </c>
      <c r="S68" s="12" t="s">
        <v>35</v>
      </c>
      <c r="T68" s="12" t="s">
        <v>35</v>
      </c>
      <c r="U68" s="12" t="s">
        <v>35</v>
      </c>
      <c r="V68" s="12" t="s">
        <v>35</v>
      </c>
      <c r="W68" s="12" t="s">
        <v>35</v>
      </c>
      <c r="X68" s="12" t="s">
        <v>35</v>
      </c>
      <c r="Y68" s="12" t="s">
        <v>35</v>
      </c>
      <c r="Z68" s="12" t="s">
        <v>35</v>
      </c>
      <c r="AA68" s="12" t="s">
        <v>35</v>
      </c>
      <c r="AB68" s="12" t="s">
        <v>35</v>
      </c>
      <c r="AC68" s="12" t="s">
        <v>35</v>
      </c>
      <c r="AD68" s="12" t="s">
        <v>35</v>
      </c>
      <c r="AE68" s="12" t="s">
        <v>35</v>
      </c>
      <c r="AF68" s="12" t="s">
        <v>35</v>
      </c>
      <c r="AG68" s="12" t="s">
        <v>35</v>
      </c>
      <c r="AH68" s="12" t="s">
        <v>35</v>
      </c>
      <c r="AI68" s="12" t="s">
        <v>35</v>
      </c>
      <c r="AJ68" s="12" t="s">
        <v>35</v>
      </c>
      <c r="AK68" s="12" t="s">
        <v>35</v>
      </c>
      <c r="AL68" s="12" t="s">
        <v>35</v>
      </c>
      <c r="AM68" s="12" t="s">
        <v>35</v>
      </c>
      <c r="AN68" s="12" t="s">
        <v>35</v>
      </c>
      <c r="AO68" s="12" t="s">
        <v>35</v>
      </c>
      <c r="AP68" s="12" t="s">
        <v>35</v>
      </c>
      <c r="AQ68" s="12" t="s">
        <v>35</v>
      </c>
      <c r="AR68" s="12" t="s">
        <v>35</v>
      </c>
      <c r="AS68" s="12" t="s">
        <v>35</v>
      </c>
      <c r="AT68" s="13" t="s">
        <v>35</v>
      </c>
      <c r="AU68" s="14" t="s">
        <v>35</v>
      </c>
      <c r="AV68" s="9"/>
      <c r="AW68" s="8" t="s">
        <v>35</v>
      </c>
      <c r="AX68" s="8" t="s">
        <v>35</v>
      </c>
      <c r="AY68" s="8" t="s">
        <v>35</v>
      </c>
      <c r="AZ68" s="8" t="s">
        <v>35</v>
      </c>
      <c r="BA68" s="8" t="s">
        <v>35</v>
      </c>
      <c r="BB68" s="8"/>
      <c r="BC68" s="15">
        <v>41450.488830460839</v>
      </c>
      <c r="BD68" s="15"/>
      <c r="BE68" s="15">
        <v>41450.4901443075</v>
      </c>
    </row>
    <row r="69" spans="1:57" x14ac:dyDescent="0.25">
      <c r="A69" s="7">
        <v>6.3507812588773274E+17</v>
      </c>
      <c r="B69" s="8" t="s">
        <v>81</v>
      </c>
      <c r="C69" s="8" t="s">
        <v>78</v>
      </c>
      <c r="D69" s="8">
        <v>1.4680851063829787</v>
      </c>
      <c r="E69" s="9" t="s">
        <v>166</v>
      </c>
      <c r="F69" s="8">
        <v>0</v>
      </c>
      <c r="G69" s="8">
        <v>1</v>
      </c>
      <c r="H69" s="10" t="s">
        <v>35</v>
      </c>
      <c r="I69" s="10" t="s">
        <v>35</v>
      </c>
      <c r="J69" s="10" t="s">
        <v>35</v>
      </c>
      <c r="K69" s="10" t="s">
        <v>35</v>
      </c>
      <c r="L69" s="10" t="s">
        <v>35</v>
      </c>
      <c r="M69" s="10" t="s">
        <v>35</v>
      </c>
      <c r="N69" s="10" t="s">
        <v>35</v>
      </c>
      <c r="O69" s="11">
        <v>0</v>
      </c>
      <c r="P69" s="12" t="s">
        <v>35</v>
      </c>
      <c r="Q69" s="12" t="s">
        <v>35</v>
      </c>
      <c r="R69" s="12" t="s">
        <v>35</v>
      </c>
      <c r="S69" s="12" t="s">
        <v>35</v>
      </c>
      <c r="T69" s="12" t="s">
        <v>35</v>
      </c>
      <c r="U69" s="12" t="s">
        <v>35</v>
      </c>
      <c r="V69" s="12" t="s">
        <v>35</v>
      </c>
      <c r="W69" s="12" t="s">
        <v>35</v>
      </c>
      <c r="X69" s="12" t="s">
        <v>35</v>
      </c>
      <c r="Y69" s="12" t="s">
        <v>35</v>
      </c>
      <c r="Z69" s="12" t="s">
        <v>35</v>
      </c>
      <c r="AA69" s="12" t="s">
        <v>35</v>
      </c>
      <c r="AB69" s="12" t="s">
        <v>35</v>
      </c>
      <c r="AC69" s="12" t="s">
        <v>35</v>
      </c>
      <c r="AD69" s="12" t="s">
        <v>35</v>
      </c>
      <c r="AE69" s="12" t="s">
        <v>35</v>
      </c>
      <c r="AF69" s="12" t="s">
        <v>35</v>
      </c>
      <c r="AG69" s="12" t="s">
        <v>35</v>
      </c>
      <c r="AH69" s="12" t="s">
        <v>35</v>
      </c>
      <c r="AI69" s="12" t="s">
        <v>35</v>
      </c>
      <c r="AJ69" s="12" t="s">
        <v>35</v>
      </c>
      <c r="AK69" s="12" t="s">
        <v>35</v>
      </c>
      <c r="AL69" s="12" t="s">
        <v>35</v>
      </c>
      <c r="AM69" s="12" t="s">
        <v>35</v>
      </c>
      <c r="AN69" s="12" t="s">
        <v>35</v>
      </c>
      <c r="AO69" s="12" t="s">
        <v>35</v>
      </c>
      <c r="AP69" s="12" t="s">
        <v>35</v>
      </c>
      <c r="AQ69" s="12" t="s">
        <v>35</v>
      </c>
      <c r="AR69" s="12" t="s">
        <v>35</v>
      </c>
      <c r="AS69" s="12" t="s">
        <v>35</v>
      </c>
      <c r="AT69" s="13" t="s">
        <v>35</v>
      </c>
      <c r="AU69" s="14" t="s">
        <v>35</v>
      </c>
      <c r="AV69" s="9"/>
      <c r="AW69" s="8" t="s">
        <v>35</v>
      </c>
      <c r="AX69" s="8" t="s">
        <v>35</v>
      </c>
      <c r="AY69" s="8" t="s">
        <v>35</v>
      </c>
      <c r="AZ69" s="8" t="s">
        <v>35</v>
      </c>
      <c r="BA69" s="8" t="s">
        <v>35</v>
      </c>
      <c r="BB69" s="8"/>
      <c r="BC69" s="15">
        <v>41450.960518209227</v>
      </c>
      <c r="BD69" s="15"/>
      <c r="BE69" s="15">
        <v>41450.962133867295</v>
      </c>
    </row>
    <row r="70" spans="1:57" x14ac:dyDescent="0.25">
      <c r="A70" s="7">
        <v>6.3507932432602739E+17</v>
      </c>
      <c r="B70" s="8" t="s">
        <v>79</v>
      </c>
      <c r="C70" s="8" t="s">
        <v>78</v>
      </c>
      <c r="D70" s="8">
        <v>1.4680851063829787</v>
      </c>
      <c r="E70" s="9" t="s">
        <v>166</v>
      </c>
      <c r="F70" s="8">
        <v>0</v>
      </c>
      <c r="G70" s="8">
        <v>1</v>
      </c>
      <c r="H70" s="10">
        <v>8.8085106382978715</v>
      </c>
      <c r="I70" s="10">
        <v>8.8085106382978715</v>
      </c>
      <c r="J70" s="10">
        <v>8.8085106382978715</v>
      </c>
      <c r="K70" s="10">
        <v>7.3404255319148941</v>
      </c>
      <c r="L70" s="10">
        <v>8.8085106382978715</v>
      </c>
      <c r="M70" s="10">
        <v>10.276595744680851</v>
      </c>
      <c r="N70" s="10">
        <v>7.3404255319148941</v>
      </c>
      <c r="O70" s="11">
        <v>60.191489361702125</v>
      </c>
      <c r="P70" s="12" t="s">
        <v>35</v>
      </c>
      <c r="Q70" s="12" t="s">
        <v>35</v>
      </c>
      <c r="R70" s="12">
        <v>7.3404255319148941</v>
      </c>
      <c r="S70" s="12" t="s">
        <v>35</v>
      </c>
      <c r="T70" s="12">
        <v>5.8723404255319149</v>
      </c>
      <c r="U70" s="12">
        <v>7.3404255319148941</v>
      </c>
      <c r="V70" s="12">
        <v>8.8085106382978715</v>
      </c>
      <c r="W70" s="12">
        <v>8.8085106382978715</v>
      </c>
      <c r="X70" s="12">
        <v>5.8723404255319149</v>
      </c>
      <c r="Y70" s="12">
        <v>7.3404255319148941</v>
      </c>
      <c r="Z70" s="12" t="s">
        <v>35</v>
      </c>
      <c r="AA70" s="12" t="s">
        <v>35</v>
      </c>
      <c r="AB70" s="12" t="s">
        <v>35</v>
      </c>
      <c r="AC70" s="12" t="s">
        <v>35</v>
      </c>
      <c r="AD70" s="12" t="s">
        <v>35</v>
      </c>
      <c r="AE70" s="12">
        <v>7.3404255319148941</v>
      </c>
      <c r="AF70" s="12">
        <v>8.8085106382978715</v>
      </c>
      <c r="AG70" s="12">
        <v>7.3404255319148941</v>
      </c>
      <c r="AH70" s="12">
        <v>8.8085106382978715</v>
      </c>
      <c r="AI70" s="12">
        <v>5.8723404255319149</v>
      </c>
      <c r="AJ70" s="12">
        <v>5.8723404255319149</v>
      </c>
      <c r="AK70" s="12">
        <v>8.8085106382978715</v>
      </c>
      <c r="AL70" s="12" t="s">
        <v>35</v>
      </c>
      <c r="AM70" s="12">
        <v>7.3404255319148941</v>
      </c>
      <c r="AN70" s="12">
        <v>7.3404255319148941</v>
      </c>
      <c r="AO70" s="12">
        <v>7.3404255319148941</v>
      </c>
      <c r="AP70" s="12" t="s">
        <v>35</v>
      </c>
      <c r="AQ70" s="12">
        <v>7.3404255319148941</v>
      </c>
      <c r="AR70" s="12">
        <v>8.8085106382978715</v>
      </c>
      <c r="AS70" s="12">
        <v>8.8085106382978715</v>
      </c>
      <c r="AT70" s="13">
        <v>0.62924168030550998</v>
      </c>
      <c r="AU70" s="14">
        <v>0.92378033917191893</v>
      </c>
      <c r="AV70" s="9"/>
      <c r="AW70" s="8" t="s">
        <v>29</v>
      </c>
      <c r="AX70" s="8" t="s">
        <v>39</v>
      </c>
      <c r="AY70" s="8" t="s">
        <v>43</v>
      </c>
      <c r="AZ70" s="8" t="s">
        <v>44</v>
      </c>
      <c r="BA70" s="8" t="s">
        <v>63</v>
      </c>
      <c r="BB70" s="8" t="s">
        <v>83</v>
      </c>
      <c r="BC70" s="15">
        <v>41452.34759956874</v>
      </c>
      <c r="BD70" s="15">
        <v>41452.353689843709</v>
      </c>
      <c r="BE70" s="15">
        <v>41452.353688396957</v>
      </c>
    </row>
    <row r="71" spans="1:57" x14ac:dyDescent="0.25">
      <c r="A71" s="7">
        <v>6.3507932788350464E+17</v>
      </c>
      <c r="B71" s="8" t="s">
        <v>102</v>
      </c>
      <c r="C71" s="8" t="s">
        <v>78</v>
      </c>
      <c r="D71" s="8">
        <v>1.4680851063829787</v>
      </c>
      <c r="E71" s="9" t="s">
        <v>166</v>
      </c>
      <c r="F71" s="8">
        <v>0</v>
      </c>
      <c r="G71" s="8">
        <v>1</v>
      </c>
      <c r="H71" s="10">
        <v>5.8723404255319149</v>
      </c>
      <c r="I71" s="10">
        <v>4.4042553191489358</v>
      </c>
      <c r="J71" s="10">
        <v>4.4042553191489358</v>
      </c>
      <c r="K71" s="10">
        <v>4.4042553191489358</v>
      </c>
      <c r="L71" s="10">
        <v>4.4042553191489358</v>
      </c>
      <c r="M71" s="10">
        <v>13.212765957446809</v>
      </c>
      <c r="N71" s="10">
        <v>8.8085106382978715</v>
      </c>
      <c r="O71" s="11">
        <v>45.51063829787234</v>
      </c>
      <c r="P71" s="12" t="s">
        <v>35</v>
      </c>
      <c r="Q71" s="12" t="s">
        <v>35</v>
      </c>
      <c r="R71" s="12" t="s">
        <v>35</v>
      </c>
      <c r="S71" s="12" t="s">
        <v>35</v>
      </c>
      <c r="T71" s="12" t="s">
        <v>35</v>
      </c>
      <c r="U71" s="12" t="s">
        <v>35</v>
      </c>
      <c r="V71" s="12" t="s">
        <v>35</v>
      </c>
      <c r="W71" s="12" t="s">
        <v>35</v>
      </c>
      <c r="X71" s="12" t="s">
        <v>35</v>
      </c>
      <c r="Y71" s="12" t="s">
        <v>35</v>
      </c>
      <c r="Z71" s="12" t="s">
        <v>35</v>
      </c>
      <c r="AA71" s="12" t="s">
        <v>35</v>
      </c>
      <c r="AB71" s="12" t="s">
        <v>35</v>
      </c>
      <c r="AC71" s="12" t="s">
        <v>35</v>
      </c>
      <c r="AD71" s="12" t="s">
        <v>35</v>
      </c>
      <c r="AE71" s="12" t="s">
        <v>35</v>
      </c>
      <c r="AF71" s="12" t="s">
        <v>35</v>
      </c>
      <c r="AG71" s="12" t="s">
        <v>35</v>
      </c>
      <c r="AH71" s="12" t="s">
        <v>35</v>
      </c>
      <c r="AI71" s="12" t="s">
        <v>35</v>
      </c>
      <c r="AJ71" s="12" t="s">
        <v>35</v>
      </c>
      <c r="AK71" s="12" t="s">
        <v>35</v>
      </c>
      <c r="AL71" s="12" t="s">
        <v>35</v>
      </c>
      <c r="AM71" s="12" t="s">
        <v>35</v>
      </c>
      <c r="AN71" s="12" t="s">
        <v>35</v>
      </c>
      <c r="AO71" s="12" t="s">
        <v>35</v>
      </c>
      <c r="AP71" s="12" t="s">
        <v>35</v>
      </c>
      <c r="AQ71" s="12" t="s">
        <v>35</v>
      </c>
      <c r="AR71" s="12" t="s">
        <v>35</v>
      </c>
      <c r="AS71" s="12" t="s">
        <v>35</v>
      </c>
      <c r="AT71" s="13" t="s">
        <v>35</v>
      </c>
      <c r="AU71" s="14" t="s">
        <v>35</v>
      </c>
      <c r="AV71" s="9"/>
      <c r="AW71" s="8" t="s">
        <v>53</v>
      </c>
      <c r="AX71" s="8" t="s">
        <v>30</v>
      </c>
      <c r="AY71" s="8" t="s">
        <v>43</v>
      </c>
      <c r="AZ71" s="8" t="s">
        <v>44</v>
      </c>
      <c r="BA71" s="8" t="s">
        <v>33</v>
      </c>
      <c r="BB71" s="8" t="s">
        <v>132</v>
      </c>
      <c r="BC71" s="15">
        <v>41452.351717019243</v>
      </c>
      <c r="BD71" s="15">
        <v>41452.356275547645</v>
      </c>
      <c r="BE71" s="15">
        <v>41452.356275547645</v>
      </c>
    </row>
    <row r="72" spans="1:57" x14ac:dyDescent="0.25">
      <c r="A72" s="7">
        <v>6.3507933968085875E+17</v>
      </c>
      <c r="B72" s="8" t="s">
        <v>79</v>
      </c>
      <c r="C72" s="8" t="s">
        <v>78</v>
      </c>
      <c r="D72" s="8">
        <v>1.4680851063829787</v>
      </c>
      <c r="E72" s="9" t="s">
        <v>166</v>
      </c>
      <c r="F72" s="8">
        <v>0</v>
      </c>
      <c r="G72" s="8">
        <v>1</v>
      </c>
      <c r="H72" s="10" t="s">
        <v>35</v>
      </c>
      <c r="I72" s="10" t="s">
        <v>35</v>
      </c>
      <c r="J72" s="10" t="s">
        <v>35</v>
      </c>
      <c r="K72" s="10" t="s">
        <v>35</v>
      </c>
      <c r="L72" s="10" t="s">
        <v>35</v>
      </c>
      <c r="M72" s="10" t="s">
        <v>35</v>
      </c>
      <c r="N72" s="10" t="s">
        <v>35</v>
      </c>
      <c r="O72" s="11">
        <v>0</v>
      </c>
      <c r="P72" s="12" t="s">
        <v>35</v>
      </c>
      <c r="Q72" s="12" t="s">
        <v>35</v>
      </c>
      <c r="R72" s="12" t="s">
        <v>35</v>
      </c>
      <c r="S72" s="12" t="s">
        <v>35</v>
      </c>
      <c r="T72" s="12" t="s">
        <v>35</v>
      </c>
      <c r="U72" s="12" t="s">
        <v>35</v>
      </c>
      <c r="V72" s="12" t="s">
        <v>35</v>
      </c>
      <c r="W72" s="12" t="s">
        <v>35</v>
      </c>
      <c r="X72" s="12" t="s">
        <v>35</v>
      </c>
      <c r="Y72" s="12" t="s">
        <v>35</v>
      </c>
      <c r="Z72" s="12" t="s">
        <v>35</v>
      </c>
      <c r="AA72" s="12" t="s">
        <v>35</v>
      </c>
      <c r="AB72" s="12" t="s">
        <v>35</v>
      </c>
      <c r="AC72" s="12" t="s">
        <v>35</v>
      </c>
      <c r="AD72" s="12" t="s">
        <v>35</v>
      </c>
      <c r="AE72" s="12" t="s">
        <v>35</v>
      </c>
      <c r="AF72" s="12" t="s">
        <v>35</v>
      </c>
      <c r="AG72" s="12" t="s">
        <v>35</v>
      </c>
      <c r="AH72" s="12" t="s">
        <v>35</v>
      </c>
      <c r="AI72" s="12" t="s">
        <v>35</v>
      </c>
      <c r="AJ72" s="12" t="s">
        <v>35</v>
      </c>
      <c r="AK72" s="12" t="s">
        <v>35</v>
      </c>
      <c r="AL72" s="12" t="s">
        <v>35</v>
      </c>
      <c r="AM72" s="12" t="s">
        <v>35</v>
      </c>
      <c r="AN72" s="12" t="s">
        <v>35</v>
      </c>
      <c r="AO72" s="12" t="s">
        <v>35</v>
      </c>
      <c r="AP72" s="12" t="s">
        <v>35</v>
      </c>
      <c r="AQ72" s="12" t="s">
        <v>35</v>
      </c>
      <c r="AR72" s="12" t="s">
        <v>35</v>
      </c>
      <c r="AS72" s="12" t="s">
        <v>35</v>
      </c>
      <c r="AT72" s="13" t="s">
        <v>35</v>
      </c>
      <c r="AU72" s="14" t="s">
        <v>35</v>
      </c>
      <c r="AV72" s="9"/>
      <c r="AW72" s="8" t="s">
        <v>35</v>
      </c>
      <c r="AX72" s="8" t="s">
        <v>35</v>
      </c>
      <c r="AY72" s="8" t="s">
        <v>35</v>
      </c>
      <c r="AZ72" s="8" t="s">
        <v>35</v>
      </c>
      <c r="BA72" s="8" t="s">
        <v>35</v>
      </c>
      <c r="BB72" s="8"/>
      <c r="BC72" s="15">
        <v>41452.365371364336</v>
      </c>
      <c r="BD72" s="15"/>
      <c r="BE72" s="15">
        <v>41452.37206990258</v>
      </c>
    </row>
    <row r="73" spans="1:57" x14ac:dyDescent="0.25">
      <c r="A73" s="7">
        <v>6.3507935625487117E+17</v>
      </c>
      <c r="B73" s="8" t="s">
        <v>81</v>
      </c>
      <c r="C73" s="8" t="s">
        <v>78</v>
      </c>
      <c r="D73" s="8">
        <v>1.4680851063829787</v>
      </c>
      <c r="E73" s="9" t="s">
        <v>166</v>
      </c>
      <c r="F73" s="8">
        <v>0</v>
      </c>
      <c r="G73" s="8">
        <v>1</v>
      </c>
      <c r="H73" s="10">
        <v>1.4680851063829787</v>
      </c>
      <c r="I73" s="10">
        <v>1.4680851063829787</v>
      </c>
      <c r="J73" s="10">
        <v>1.4680851063829787</v>
      </c>
      <c r="K73" s="10">
        <v>1.4680851063829787</v>
      </c>
      <c r="L73" s="10">
        <v>1.4680851063829787</v>
      </c>
      <c r="M73" s="10">
        <v>1.4680851063829787</v>
      </c>
      <c r="N73" s="10">
        <v>1.4680851063829787</v>
      </c>
      <c r="O73" s="11">
        <v>10.276595744680851</v>
      </c>
      <c r="P73" s="12" t="s">
        <v>35</v>
      </c>
      <c r="Q73" s="12" t="s">
        <v>35</v>
      </c>
      <c r="R73" s="12" t="s">
        <v>35</v>
      </c>
      <c r="S73" s="12" t="s">
        <v>35</v>
      </c>
      <c r="T73" s="12" t="s">
        <v>35</v>
      </c>
      <c r="U73" s="12" t="s">
        <v>35</v>
      </c>
      <c r="V73" s="12" t="s">
        <v>35</v>
      </c>
      <c r="W73" s="12" t="s">
        <v>35</v>
      </c>
      <c r="X73" s="12" t="s">
        <v>35</v>
      </c>
      <c r="Y73" s="12" t="s">
        <v>35</v>
      </c>
      <c r="Z73" s="12" t="s">
        <v>35</v>
      </c>
      <c r="AA73" s="12" t="s">
        <v>35</v>
      </c>
      <c r="AB73" s="12" t="s">
        <v>35</v>
      </c>
      <c r="AC73" s="12" t="s">
        <v>35</v>
      </c>
      <c r="AD73" s="12" t="s">
        <v>35</v>
      </c>
      <c r="AE73" s="12" t="s">
        <v>35</v>
      </c>
      <c r="AF73" s="12" t="s">
        <v>35</v>
      </c>
      <c r="AG73" s="12" t="s">
        <v>35</v>
      </c>
      <c r="AH73" s="12" t="s">
        <v>35</v>
      </c>
      <c r="AI73" s="12" t="s">
        <v>35</v>
      </c>
      <c r="AJ73" s="12" t="s">
        <v>35</v>
      </c>
      <c r="AK73" s="12" t="s">
        <v>35</v>
      </c>
      <c r="AL73" s="12" t="s">
        <v>35</v>
      </c>
      <c r="AM73" s="12" t="s">
        <v>35</v>
      </c>
      <c r="AN73" s="12" t="s">
        <v>35</v>
      </c>
      <c r="AO73" s="12" t="s">
        <v>35</v>
      </c>
      <c r="AP73" s="12" t="s">
        <v>35</v>
      </c>
      <c r="AQ73" s="12" t="s">
        <v>35</v>
      </c>
      <c r="AR73" s="12" t="s">
        <v>35</v>
      </c>
      <c r="AS73" s="12" t="s">
        <v>35</v>
      </c>
      <c r="AT73" s="13" t="s">
        <v>35</v>
      </c>
      <c r="AU73" s="14" t="s">
        <v>35</v>
      </c>
      <c r="AV73" s="9"/>
      <c r="AW73" s="8" t="s">
        <v>35</v>
      </c>
      <c r="AX73" s="8" t="s">
        <v>35</v>
      </c>
      <c r="AY73" s="8" t="s">
        <v>35</v>
      </c>
      <c r="AZ73" s="8" t="s">
        <v>35</v>
      </c>
      <c r="BA73" s="8" t="s">
        <v>35</v>
      </c>
      <c r="BB73" s="8"/>
      <c r="BC73" s="15">
        <v>41452.384554248973</v>
      </c>
      <c r="BD73" s="15"/>
      <c r="BE73" s="15">
        <v>41452.387806946295</v>
      </c>
    </row>
    <row r="74" spans="1:57" x14ac:dyDescent="0.25">
      <c r="A74" s="7">
        <v>6.3507955865475494E+17</v>
      </c>
      <c r="B74" s="8" t="s">
        <v>79</v>
      </c>
      <c r="C74" s="8" t="s">
        <v>78</v>
      </c>
      <c r="D74" s="8">
        <v>1.4680851063829787</v>
      </c>
      <c r="E74" s="9" t="s">
        <v>166</v>
      </c>
      <c r="F74" s="8">
        <v>0</v>
      </c>
      <c r="G74" s="8">
        <v>1</v>
      </c>
      <c r="H74" s="10">
        <v>14.680851063829788</v>
      </c>
      <c r="I74" s="10">
        <v>14.680851063829788</v>
      </c>
      <c r="J74" s="10">
        <v>14.680851063829788</v>
      </c>
      <c r="K74" s="10">
        <v>14.680851063829788</v>
      </c>
      <c r="L74" s="10">
        <v>14.680851063829788</v>
      </c>
      <c r="M74" s="10">
        <v>14.680851063829788</v>
      </c>
      <c r="N74" s="10">
        <v>14.680851063829788</v>
      </c>
      <c r="O74" s="11">
        <v>102.76595744680851</v>
      </c>
      <c r="P74" s="12">
        <v>1.4680851063829787</v>
      </c>
      <c r="Q74" s="12">
        <v>14.680851063829788</v>
      </c>
      <c r="R74" s="12">
        <v>14.680851063829788</v>
      </c>
      <c r="S74" s="12">
        <v>14.680851063829788</v>
      </c>
      <c r="T74" s="12">
        <v>14.680851063829788</v>
      </c>
      <c r="U74" s="12">
        <v>14.680851063829788</v>
      </c>
      <c r="V74" s="12">
        <v>14.680851063829788</v>
      </c>
      <c r="W74" s="12">
        <v>14.680851063829788</v>
      </c>
      <c r="X74" s="12">
        <v>14.680851063829788</v>
      </c>
      <c r="Y74" s="12">
        <v>14.680851063829788</v>
      </c>
      <c r="Z74" s="12">
        <v>14.680851063829788</v>
      </c>
      <c r="AA74" s="12">
        <v>14.680851063829788</v>
      </c>
      <c r="AB74" s="12">
        <v>14.680851063829788</v>
      </c>
      <c r="AC74" s="12">
        <v>14.680851063829788</v>
      </c>
      <c r="AD74" s="12">
        <v>14.680851063829788</v>
      </c>
      <c r="AE74" s="12">
        <v>14.680851063829788</v>
      </c>
      <c r="AF74" s="12">
        <v>14.680851063829788</v>
      </c>
      <c r="AG74" s="12">
        <v>14.680851063829788</v>
      </c>
      <c r="AH74" s="12">
        <v>14.680851063829788</v>
      </c>
      <c r="AI74" s="12">
        <v>14.680851063829788</v>
      </c>
      <c r="AJ74" s="12">
        <v>14.680851063829788</v>
      </c>
      <c r="AK74" s="12">
        <v>14.680851063829788</v>
      </c>
      <c r="AL74" s="12">
        <v>14.680851063829788</v>
      </c>
      <c r="AM74" s="12">
        <v>14.680851063829788</v>
      </c>
      <c r="AN74" s="12">
        <v>14.680851063829788</v>
      </c>
      <c r="AO74" s="12">
        <v>14.680851063829788</v>
      </c>
      <c r="AP74" s="12">
        <v>14.680851063829788</v>
      </c>
      <c r="AQ74" s="12">
        <v>14.680851063829788</v>
      </c>
      <c r="AR74" s="12">
        <v>14.680851063829788</v>
      </c>
      <c r="AS74" s="12">
        <v>14.680851063829788</v>
      </c>
      <c r="AT74" s="13">
        <v>1.1924269743959608</v>
      </c>
      <c r="AU74" s="14">
        <v>1.7505842815600277</v>
      </c>
      <c r="AV74" s="9"/>
      <c r="AW74" s="8" t="s">
        <v>29</v>
      </c>
      <c r="AX74" s="8" t="s">
        <v>30</v>
      </c>
      <c r="AY74" s="8" t="s">
        <v>54</v>
      </c>
      <c r="AZ74" s="8" t="s">
        <v>47</v>
      </c>
      <c r="BA74" s="8" t="s">
        <v>33</v>
      </c>
      <c r="BB74" s="8" t="s">
        <v>133</v>
      </c>
      <c r="BC74" s="15">
        <v>41452.618813373811</v>
      </c>
      <c r="BD74" s="15">
        <v>41452.622572982655</v>
      </c>
      <c r="BE74" s="15">
        <v>41452.622572801803</v>
      </c>
    </row>
    <row r="75" spans="1:57" x14ac:dyDescent="0.25">
      <c r="A75" s="7">
        <v>6.350836576374359E+17</v>
      </c>
      <c r="B75" s="8" t="s">
        <v>130</v>
      </c>
      <c r="C75" s="8" t="s">
        <v>78</v>
      </c>
      <c r="D75" s="8">
        <v>1.4680851063829787</v>
      </c>
      <c r="E75" s="9" t="s">
        <v>166</v>
      </c>
      <c r="F75" s="8">
        <v>0</v>
      </c>
      <c r="G75" s="8">
        <v>1</v>
      </c>
      <c r="H75" s="10" t="s">
        <v>35</v>
      </c>
      <c r="I75" s="10" t="s">
        <v>35</v>
      </c>
      <c r="J75" s="10" t="s">
        <v>35</v>
      </c>
      <c r="K75" s="10" t="s">
        <v>35</v>
      </c>
      <c r="L75" s="10" t="s">
        <v>35</v>
      </c>
      <c r="M75" s="10" t="s">
        <v>35</v>
      </c>
      <c r="N75" s="10" t="s">
        <v>35</v>
      </c>
      <c r="O75" s="11">
        <v>0</v>
      </c>
      <c r="P75" s="12" t="s">
        <v>35</v>
      </c>
      <c r="Q75" s="12" t="s">
        <v>35</v>
      </c>
      <c r="R75" s="12" t="s">
        <v>35</v>
      </c>
      <c r="S75" s="12" t="s">
        <v>35</v>
      </c>
      <c r="T75" s="12" t="s">
        <v>35</v>
      </c>
      <c r="U75" s="12" t="s">
        <v>35</v>
      </c>
      <c r="V75" s="12" t="s">
        <v>35</v>
      </c>
      <c r="W75" s="12" t="s">
        <v>35</v>
      </c>
      <c r="X75" s="12" t="s">
        <v>35</v>
      </c>
      <c r="Y75" s="12" t="s">
        <v>35</v>
      </c>
      <c r="Z75" s="12" t="s">
        <v>35</v>
      </c>
      <c r="AA75" s="12" t="s">
        <v>35</v>
      </c>
      <c r="AB75" s="12" t="s">
        <v>35</v>
      </c>
      <c r="AC75" s="12" t="s">
        <v>35</v>
      </c>
      <c r="AD75" s="12" t="s">
        <v>35</v>
      </c>
      <c r="AE75" s="12" t="s">
        <v>35</v>
      </c>
      <c r="AF75" s="12" t="s">
        <v>35</v>
      </c>
      <c r="AG75" s="12" t="s">
        <v>35</v>
      </c>
      <c r="AH75" s="12" t="s">
        <v>35</v>
      </c>
      <c r="AI75" s="12" t="s">
        <v>35</v>
      </c>
      <c r="AJ75" s="12" t="s">
        <v>35</v>
      </c>
      <c r="AK75" s="12" t="s">
        <v>35</v>
      </c>
      <c r="AL75" s="12" t="s">
        <v>35</v>
      </c>
      <c r="AM75" s="12" t="s">
        <v>35</v>
      </c>
      <c r="AN75" s="12" t="s">
        <v>35</v>
      </c>
      <c r="AO75" s="12" t="s">
        <v>35</v>
      </c>
      <c r="AP75" s="12" t="s">
        <v>35</v>
      </c>
      <c r="AQ75" s="12" t="s">
        <v>35</v>
      </c>
      <c r="AR75" s="12" t="s">
        <v>35</v>
      </c>
      <c r="AS75" s="12" t="s">
        <v>35</v>
      </c>
      <c r="AT75" s="13" t="s">
        <v>35</v>
      </c>
      <c r="AU75" s="14" t="s">
        <v>35</v>
      </c>
      <c r="AV75" s="9"/>
      <c r="AW75" s="8" t="s">
        <v>35</v>
      </c>
      <c r="AX75" s="8" t="s">
        <v>35</v>
      </c>
      <c r="AY75" s="8" t="s">
        <v>35</v>
      </c>
      <c r="AZ75" s="8" t="s">
        <v>35</v>
      </c>
      <c r="BA75" s="8" t="s">
        <v>35</v>
      </c>
      <c r="BB75" s="8"/>
      <c r="BC75" s="15">
        <v>41457.363006291613</v>
      </c>
      <c r="BD75" s="15"/>
      <c r="BE75" s="15">
        <v>41457.364708957313</v>
      </c>
    </row>
    <row r="76" spans="1:57" x14ac:dyDescent="0.25">
      <c r="A76" s="7">
        <v>6.350836862891753E+17</v>
      </c>
      <c r="B76" s="8" t="s">
        <v>79</v>
      </c>
      <c r="C76" s="8" t="s">
        <v>78</v>
      </c>
      <c r="D76" s="8">
        <v>1.4680851063829787</v>
      </c>
      <c r="E76" s="9" t="s">
        <v>166</v>
      </c>
      <c r="F76" s="8">
        <v>0</v>
      </c>
      <c r="G76" s="8">
        <v>1</v>
      </c>
      <c r="H76" s="10" t="s">
        <v>35</v>
      </c>
      <c r="I76" s="10" t="s">
        <v>35</v>
      </c>
      <c r="J76" s="10" t="s">
        <v>35</v>
      </c>
      <c r="K76" s="10" t="s">
        <v>35</v>
      </c>
      <c r="L76" s="10" t="s">
        <v>35</v>
      </c>
      <c r="M76" s="10" t="s">
        <v>35</v>
      </c>
      <c r="N76" s="10" t="s">
        <v>35</v>
      </c>
      <c r="O76" s="11">
        <v>0</v>
      </c>
      <c r="P76" s="12" t="s">
        <v>35</v>
      </c>
      <c r="Q76" s="12" t="s">
        <v>35</v>
      </c>
      <c r="R76" s="12" t="s">
        <v>35</v>
      </c>
      <c r="S76" s="12" t="s">
        <v>35</v>
      </c>
      <c r="T76" s="12" t="s">
        <v>35</v>
      </c>
      <c r="U76" s="12" t="s">
        <v>35</v>
      </c>
      <c r="V76" s="12" t="s">
        <v>35</v>
      </c>
      <c r="W76" s="12" t="s">
        <v>35</v>
      </c>
      <c r="X76" s="12" t="s">
        <v>35</v>
      </c>
      <c r="Y76" s="12" t="s">
        <v>35</v>
      </c>
      <c r="Z76" s="12" t="s">
        <v>35</v>
      </c>
      <c r="AA76" s="12" t="s">
        <v>35</v>
      </c>
      <c r="AB76" s="12" t="s">
        <v>35</v>
      </c>
      <c r="AC76" s="12" t="s">
        <v>35</v>
      </c>
      <c r="AD76" s="12" t="s">
        <v>35</v>
      </c>
      <c r="AE76" s="12" t="s">
        <v>35</v>
      </c>
      <c r="AF76" s="12" t="s">
        <v>35</v>
      </c>
      <c r="AG76" s="12" t="s">
        <v>35</v>
      </c>
      <c r="AH76" s="12" t="s">
        <v>35</v>
      </c>
      <c r="AI76" s="12" t="s">
        <v>35</v>
      </c>
      <c r="AJ76" s="12" t="s">
        <v>35</v>
      </c>
      <c r="AK76" s="12" t="s">
        <v>35</v>
      </c>
      <c r="AL76" s="12" t="s">
        <v>35</v>
      </c>
      <c r="AM76" s="12" t="s">
        <v>35</v>
      </c>
      <c r="AN76" s="12" t="s">
        <v>35</v>
      </c>
      <c r="AO76" s="12" t="s">
        <v>35</v>
      </c>
      <c r="AP76" s="12" t="s">
        <v>35</v>
      </c>
      <c r="AQ76" s="12" t="s">
        <v>35</v>
      </c>
      <c r="AR76" s="12" t="s">
        <v>35</v>
      </c>
      <c r="AS76" s="12" t="s">
        <v>35</v>
      </c>
      <c r="AT76" s="13" t="s">
        <v>35</v>
      </c>
      <c r="AU76" s="14" t="s">
        <v>35</v>
      </c>
      <c r="AV76" s="9"/>
      <c r="AW76" s="8" t="s">
        <v>35</v>
      </c>
      <c r="AX76" s="8" t="s">
        <v>35</v>
      </c>
      <c r="AY76" s="8" t="s">
        <v>35</v>
      </c>
      <c r="AZ76" s="8" t="s">
        <v>35</v>
      </c>
      <c r="BA76" s="8" t="s">
        <v>35</v>
      </c>
      <c r="BB76" s="8"/>
      <c r="BC76" s="15">
        <v>41457.396168026899</v>
      </c>
      <c r="BD76" s="15"/>
      <c r="BE76" s="15">
        <v>41457.398858654647</v>
      </c>
    </row>
    <row r="77" spans="1:57" x14ac:dyDescent="0.25">
      <c r="A77" s="7">
        <v>6.3508373021314995E+17</v>
      </c>
      <c r="B77" s="8" t="s">
        <v>81</v>
      </c>
      <c r="C77" s="8" t="s">
        <v>78</v>
      </c>
      <c r="D77" s="8">
        <v>1.4680851063829787</v>
      </c>
      <c r="E77" s="9" t="s">
        <v>166</v>
      </c>
      <c r="F77" s="8">
        <v>0</v>
      </c>
      <c r="G77" s="8">
        <v>1</v>
      </c>
      <c r="H77" s="10">
        <v>7.3404255319148941</v>
      </c>
      <c r="I77" s="10">
        <v>7.3404255319148941</v>
      </c>
      <c r="J77" s="10">
        <v>10.276595744680851</v>
      </c>
      <c r="K77" s="10">
        <v>5.8723404255319149</v>
      </c>
      <c r="L77" s="10">
        <v>4.4042553191489358</v>
      </c>
      <c r="M77" s="10">
        <v>7.3404255319148941</v>
      </c>
      <c r="N77" s="10">
        <v>7.3404255319148941</v>
      </c>
      <c r="O77" s="11">
        <v>49.914893617021278</v>
      </c>
      <c r="P77" s="12">
        <v>10.276595744680851</v>
      </c>
      <c r="Q77" s="12">
        <v>10.276595744680851</v>
      </c>
      <c r="R77" s="12">
        <v>10.276595744680851</v>
      </c>
      <c r="S77" s="12" t="s">
        <v>35</v>
      </c>
      <c r="T77" s="12">
        <v>5.8723404255319149</v>
      </c>
      <c r="U77" s="12">
        <v>4.4042553191489358</v>
      </c>
      <c r="V77" s="12">
        <v>11.74468085106383</v>
      </c>
      <c r="W77" s="12" t="s">
        <v>35</v>
      </c>
      <c r="X77" s="12" t="s">
        <v>35</v>
      </c>
      <c r="Y77" s="12">
        <v>5.8723404255319149</v>
      </c>
      <c r="Z77" s="12">
        <v>10.276595744680851</v>
      </c>
      <c r="AA77" s="12">
        <v>5.8723404255319149</v>
      </c>
      <c r="AB77" s="12">
        <v>5.8723404255319149</v>
      </c>
      <c r="AC77" s="12" t="s">
        <v>35</v>
      </c>
      <c r="AD77" s="12">
        <v>11.74468085106383</v>
      </c>
      <c r="AE77" s="12" t="s">
        <v>35</v>
      </c>
      <c r="AF77" s="12" t="s">
        <v>35</v>
      </c>
      <c r="AG77" s="12">
        <v>7.3404255319148941</v>
      </c>
      <c r="AH77" s="12">
        <v>8.8085106382978715</v>
      </c>
      <c r="AI77" s="12">
        <v>4.4042553191489358</v>
      </c>
      <c r="AJ77" s="12">
        <v>5.8723404255319149</v>
      </c>
      <c r="AK77" s="12">
        <v>7.3404255319148941</v>
      </c>
      <c r="AL77" s="12" t="s">
        <v>35</v>
      </c>
      <c r="AM77" s="12">
        <v>8.8085106382978715</v>
      </c>
      <c r="AN77" s="12">
        <v>11.74468085106383</v>
      </c>
      <c r="AO77" s="12">
        <v>7.3404255319148941</v>
      </c>
      <c r="AP77" s="12" t="s">
        <v>35</v>
      </c>
      <c r="AQ77" s="12">
        <v>7.3404255319148941</v>
      </c>
      <c r="AR77" s="12">
        <v>7.3404255319148941</v>
      </c>
      <c r="AS77" s="12">
        <v>7.3404255319148941</v>
      </c>
      <c r="AT77" s="13">
        <v>0.67169717961405251</v>
      </c>
      <c r="AU77" s="14">
        <v>0.9861086253908431</v>
      </c>
      <c r="AV77" s="9" t="s">
        <v>89</v>
      </c>
      <c r="AW77" s="8" t="s">
        <v>29</v>
      </c>
      <c r="AX77" s="8" t="s">
        <v>39</v>
      </c>
      <c r="AY77" s="8" t="s">
        <v>31</v>
      </c>
      <c r="AZ77" s="8" t="s">
        <v>44</v>
      </c>
      <c r="BA77" s="8" t="s">
        <v>33</v>
      </c>
      <c r="BB77" s="8" t="s">
        <v>90</v>
      </c>
      <c r="BC77" s="15">
        <v>41457.447005960639</v>
      </c>
      <c r="BD77" s="15">
        <v>41457.453972242729</v>
      </c>
      <c r="BE77" s="15">
        <v>41457.453972242729</v>
      </c>
    </row>
    <row r="78" spans="1:57" x14ac:dyDescent="0.25">
      <c r="A78" s="7">
        <v>6.3508373314281869E+17</v>
      </c>
      <c r="B78" s="8" t="s">
        <v>102</v>
      </c>
      <c r="C78" s="8" t="s">
        <v>78</v>
      </c>
      <c r="D78" s="8">
        <v>1.4680851063829787</v>
      </c>
      <c r="E78" s="9" t="s">
        <v>166</v>
      </c>
      <c r="F78" s="8">
        <v>0</v>
      </c>
      <c r="G78" s="8">
        <v>1</v>
      </c>
      <c r="H78" s="10" t="s">
        <v>35</v>
      </c>
      <c r="I78" s="10" t="s">
        <v>35</v>
      </c>
      <c r="J78" s="10" t="s">
        <v>35</v>
      </c>
      <c r="K78" s="10" t="s">
        <v>35</v>
      </c>
      <c r="L78" s="10" t="s">
        <v>35</v>
      </c>
      <c r="M78" s="10" t="s">
        <v>35</v>
      </c>
      <c r="N78" s="10" t="s">
        <v>35</v>
      </c>
      <c r="O78" s="11">
        <v>0</v>
      </c>
      <c r="P78" s="12" t="s">
        <v>35</v>
      </c>
      <c r="Q78" s="12" t="s">
        <v>35</v>
      </c>
      <c r="R78" s="12" t="s">
        <v>35</v>
      </c>
      <c r="S78" s="12" t="s">
        <v>35</v>
      </c>
      <c r="T78" s="12" t="s">
        <v>35</v>
      </c>
      <c r="U78" s="12" t="s">
        <v>35</v>
      </c>
      <c r="V78" s="12" t="s">
        <v>35</v>
      </c>
      <c r="W78" s="12" t="s">
        <v>35</v>
      </c>
      <c r="X78" s="12" t="s">
        <v>35</v>
      </c>
      <c r="Y78" s="12" t="s">
        <v>35</v>
      </c>
      <c r="Z78" s="12" t="s">
        <v>35</v>
      </c>
      <c r="AA78" s="12" t="s">
        <v>35</v>
      </c>
      <c r="AB78" s="12" t="s">
        <v>35</v>
      </c>
      <c r="AC78" s="12" t="s">
        <v>35</v>
      </c>
      <c r="AD78" s="12" t="s">
        <v>35</v>
      </c>
      <c r="AE78" s="12" t="s">
        <v>35</v>
      </c>
      <c r="AF78" s="12" t="s">
        <v>35</v>
      </c>
      <c r="AG78" s="12" t="s">
        <v>35</v>
      </c>
      <c r="AH78" s="12" t="s">
        <v>35</v>
      </c>
      <c r="AI78" s="12" t="s">
        <v>35</v>
      </c>
      <c r="AJ78" s="12" t="s">
        <v>35</v>
      </c>
      <c r="AK78" s="12" t="s">
        <v>35</v>
      </c>
      <c r="AL78" s="12" t="s">
        <v>35</v>
      </c>
      <c r="AM78" s="12" t="s">
        <v>35</v>
      </c>
      <c r="AN78" s="12" t="s">
        <v>35</v>
      </c>
      <c r="AO78" s="12" t="s">
        <v>35</v>
      </c>
      <c r="AP78" s="12" t="s">
        <v>35</v>
      </c>
      <c r="AQ78" s="12" t="s">
        <v>35</v>
      </c>
      <c r="AR78" s="12" t="s">
        <v>35</v>
      </c>
      <c r="AS78" s="12" t="s">
        <v>35</v>
      </c>
      <c r="AT78" s="13" t="s">
        <v>35</v>
      </c>
      <c r="AU78" s="14" t="s">
        <v>35</v>
      </c>
      <c r="AV78" s="9"/>
      <c r="AW78" s="8" t="s">
        <v>35</v>
      </c>
      <c r="AX78" s="8" t="s">
        <v>35</v>
      </c>
      <c r="AY78" s="8" t="s">
        <v>35</v>
      </c>
      <c r="AZ78" s="8" t="s">
        <v>35</v>
      </c>
      <c r="BA78" s="8" t="s">
        <v>35</v>
      </c>
      <c r="BB78" s="8"/>
      <c r="BC78" s="15">
        <v>41457.450396780951</v>
      </c>
      <c r="BD78" s="15"/>
      <c r="BE78" s="15">
        <v>41457.452763121415</v>
      </c>
    </row>
    <row r="79" spans="1:57" x14ac:dyDescent="0.25">
      <c r="A79" s="7">
        <v>6.3508377335441997E+17</v>
      </c>
      <c r="B79" s="8" t="s">
        <v>91</v>
      </c>
      <c r="C79" s="8" t="s">
        <v>78</v>
      </c>
      <c r="D79" s="8">
        <v>1.4680851063829787</v>
      </c>
      <c r="E79" s="9" t="s">
        <v>166</v>
      </c>
      <c r="F79" s="8">
        <v>0</v>
      </c>
      <c r="G79" s="8">
        <v>1</v>
      </c>
      <c r="H79" s="10">
        <v>11.74468085106383</v>
      </c>
      <c r="I79" s="10">
        <v>8.8085106382978715</v>
      </c>
      <c r="J79" s="10">
        <v>8.8085106382978715</v>
      </c>
      <c r="K79" s="10">
        <v>4.4042553191489358</v>
      </c>
      <c r="L79" s="10">
        <v>8.8085106382978715</v>
      </c>
      <c r="M79" s="10">
        <v>8.8085106382978715</v>
      </c>
      <c r="N79" s="10">
        <v>10.276595744680851</v>
      </c>
      <c r="O79" s="11">
        <v>61.659574468085104</v>
      </c>
      <c r="P79" s="12">
        <v>10.276595744680851</v>
      </c>
      <c r="Q79" s="12">
        <v>8.8085106382978715</v>
      </c>
      <c r="R79" s="12">
        <v>11.74468085106383</v>
      </c>
      <c r="S79" s="12">
        <v>11.74468085106383</v>
      </c>
      <c r="T79" s="12">
        <v>11.74468085106383</v>
      </c>
      <c r="U79" s="12">
        <v>11.74468085106383</v>
      </c>
      <c r="V79" s="12">
        <v>10.276595744680851</v>
      </c>
      <c r="W79" s="12">
        <v>11.74468085106383</v>
      </c>
      <c r="X79" s="12">
        <v>10.276595744680851</v>
      </c>
      <c r="Y79" s="12">
        <v>13.212765957446809</v>
      </c>
      <c r="Z79" s="12">
        <v>11.74468085106383</v>
      </c>
      <c r="AA79" s="12">
        <v>11.74468085106383</v>
      </c>
      <c r="AB79" s="12">
        <v>11.74468085106383</v>
      </c>
      <c r="AC79" s="12">
        <v>11.74468085106383</v>
      </c>
      <c r="AD79" s="12">
        <v>11.74468085106383</v>
      </c>
      <c r="AE79" s="12">
        <v>10.276595744680851</v>
      </c>
      <c r="AF79" s="12">
        <v>10.276595744680851</v>
      </c>
      <c r="AG79" s="12">
        <v>11.74468085106383</v>
      </c>
      <c r="AH79" s="12">
        <v>10.276595744680851</v>
      </c>
      <c r="AI79" s="12">
        <v>11.74468085106383</v>
      </c>
      <c r="AJ79" s="12">
        <v>11.74468085106383</v>
      </c>
      <c r="AK79" s="12">
        <v>10.276595744680851</v>
      </c>
      <c r="AL79" s="12">
        <v>11.74468085106383</v>
      </c>
      <c r="AM79" s="12">
        <v>13.212765957446809</v>
      </c>
      <c r="AN79" s="12">
        <v>10.276595744680851</v>
      </c>
      <c r="AO79" s="12">
        <v>11.74468085106383</v>
      </c>
      <c r="AP79" s="12">
        <v>10.276595744680851</v>
      </c>
      <c r="AQ79" s="12">
        <v>13.212765957446809</v>
      </c>
      <c r="AR79" s="12">
        <v>11.74468085106383</v>
      </c>
      <c r="AS79" s="12">
        <v>11.74468085106383</v>
      </c>
      <c r="AT79" s="13">
        <v>0.9505950234403171</v>
      </c>
      <c r="AU79" s="14">
        <v>1.395554396114508</v>
      </c>
      <c r="AV79" s="9" t="s">
        <v>139</v>
      </c>
      <c r="AW79" s="8" t="s">
        <v>29</v>
      </c>
      <c r="AX79" s="8" t="s">
        <v>39</v>
      </c>
      <c r="AY79" s="8" t="s">
        <v>43</v>
      </c>
      <c r="AZ79" s="8" t="s">
        <v>44</v>
      </c>
      <c r="BA79" s="8" t="s">
        <v>33</v>
      </c>
      <c r="BB79" s="8" t="s">
        <v>140</v>
      </c>
      <c r="BC79" s="15">
        <v>41457.496937986056</v>
      </c>
      <c r="BD79" s="15">
        <v>41457.544622753041</v>
      </c>
      <c r="BE79" s="15">
        <v>41457.54462257219</v>
      </c>
    </row>
    <row r="80" spans="1:57" x14ac:dyDescent="0.25">
      <c r="A80" s="7">
        <v>6.3508378133212723E+17</v>
      </c>
      <c r="B80" s="8" t="s">
        <v>91</v>
      </c>
      <c r="C80" s="8" t="s">
        <v>78</v>
      </c>
      <c r="D80" s="8">
        <v>1.4680851063829787</v>
      </c>
      <c r="E80" s="9" t="s">
        <v>166</v>
      </c>
      <c r="F80" s="8">
        <v>0</v>
      </c>
      <c r="G80" s="8">
        <v>1</v>
      </c>
      <c r="H80" s="10" t="s">
        <v>35</v>
      </c>
      <c r="I80" s="10" t="s">
        <v>35</v>
      </c>
      <c r="J80" s="10" t="s">
        <v>35</v>
      </c>
      <c r="K80" s="10" t="s">
        <v>35</v>
      </c>
      <c r="L80" s="10" t="s">
        <v>35</v>
      </c>
      <c r="M80" s="10" t="s">
        <v>35</v>
      </c>
      <c r="N80" s="10" t="s">
        <v>35</v>
      </c>
      <c r="O80" s="11">
        <v>0</v>
      </c>
      <c r="P80" s="12" t="s">
        <v>35</v>
      </c>
      <c r="Q80" s="12" t="s">
        <v>35</v>
      </c>
      <c r="R80" s="12" t="s">
        <v>35</v>
      </c>
      <c r="S80" s="12" t="s">
        <v>35</v>
      </c>
      <c r="T80" s="12" t="s">
        <v>35</v>
      </c>
      <c r="U80" s="12" t="s">
        <v>35</v>
      </c>
      <c r="V80" s="12" t="s">
        <v>35</v>
      </c>
      <c r="W80" s="12" t="s">
        <v>35</v>
      </c>
      <c r="X80" s="12" t="s">
        <v>35</v>
      </c>
      <c r="Y80" s="12" t="s">
        <v>35</v>
      </c>
      <c r="Z80" s="12" t="s">
        <v>35</v>
      </c>
      <c r="AA80" s="12" t="s">
        <v>35</v>
      </c>
      <c r="AB80" s="12" t="s">
        <v>35</v>
      </c>
      <c r="AC80" s="12" t="s">
        <v>35</v>
      </c>
      <c r="AD80" s="12" t="s">
        <v>35</v>
      </c>
      <c r="AE80" s="12" t="s">
        <v>35</v>
      </c>
      <c r="AF80" s="12" t="s">
        <v>35</v>
      </c>
      <c r="AG80" s="12" t="s">
        <v>35</v>
      </c>
      <c r="AH80" s="12" t="s">
        <v>35</v>
      </c>
      <c r="AI80" s="12" t="s">
        <v>35</v>
      </c>
      <c r="AJ80" s="12" t="s">
        <v>35</v>
      </c>
      <c r="AK80" s="12" t="s">
        <v>35</v>
      </c>
      <c r="AL80" s="12" t="s">
        <v>35</v>
      </c>
      <c r="AM80" s="12" t="s">
        <v>35</v>
      </c>
      <c r="AN80" s="12" t="s">
        <v>35</v>
      </c>
      <c r="AO80" s="12" t="s">
        <v>35</v>
      </c>
      <c r="AP80" s="12" t="s">
        <v>35</v>
      </c>
      <c r="AQ80" s="12" t="s">
        <v>35</v>
      </c>
      <c r="AR80" s="12" t="s">
        <v>35</v>
      </c>
      <c r="AS80" s="12" t="s">
        <v>35</v>
      </c>
      <c r="AT80" s="13" t="s">
        <v>35</v>
      </c>
      <c r="AU80" s="14" t="s">
        <v>35</v>
      </c>
      <c r="AV80" s="9"/>
      <c r="AW80" s="8" t="s">
        <v>35</v>
      </c>
      <c r="AX80" s="8" t="s">
        <v>35</v>
      </c>
      <c r="AY80" s="8" t="s">
        <v>35</v>
      </c>
      <c r="AZ80" s="8" t="s">
        <v>35</v>
      </c>
      <c r="BA80" s="8" t="s">
        <v>35</v>
      </c>
      <c r="BB80" s="8"/>
      <c r="BC80" s="15">
        <v>41457.506171443587</v>
      </c>
      <c r="BD80" s="15"/>
      <c r="BE80" s="15">
        <v>41457.507420909053</v>
      </c>
    </row>
    <row r="81" spans="1:57" x14ac:dyDescent="0.25">
      <c r="A81" s="7">
        <v>6.3508386009560013E+17</v>
      </c>
      <c r="B81" s="8" t="s">
        <v>147</v>
      </c>
      <c r="C81" s="8" t="s">
        <v>78</v>
      </c>
      <c r="D81" s="8">
        <v>1.4680851063829787</v>
      </c>
      <c r="E81" s="9" t="s">
        <v>166</v>
      </c>
      <c r="F81" s="8">
        <v>0</v>
      </c>
      <c r="G81" s="8">
        <v>1</v>
      </c>
      <c r="H81" s="10" t="s">
        <v>35</v>
      </c>
      <c r="I81" s="10" t="s">
        <v>35</v>
      </c>
      <c r="J81" s="10" t="s">
        <v>35</v>
      </c>
      <c r="K81" s="10" t="s">
        <v>35</v>
      </c>
      <c r="L81" s="10" t="s">
        <v>35</v>
      </c>
      <c r="M81" s="10" t="s">
        <v>35</v>
      </c>
      <c r="N81" s="10" t="s">
        <v>35</v>
      </c>
      <c r="O81" s="11">
        <v>0</v>
      </c>
      <c r="P81" s="12" t="s">
        <v>35</v>
      </c>
      <c r="Q81" s="12" t="s">
        <v>35</v>
      </c>
      <c r="R81" s="12" t="s">
        <v>35</v>
      </c>
      <c r="S81" s="12" t="s">
        <v>35</v>
      </c>
      <c r="T81" s="12" t="s">
        <v>35</v>
      </c>
      <c r="U81" s="12" t="s">
        <v>35</v>
      </c>
      <c r="V81" s="12" t="s">
        <v>35</v>
      </c>
      <c r="W81" s="12" t="s">
        <v>35</v>
      </c>
      <c r="X81" s="12" t="s">
        <v>35</v>
      </c>
      <c r="Y81" s="12" t="s">
        <v>35</v>
      </c>
      <c r="Z81" s="12" t="s">
        <v>35</v>
      </c>
      <c r="AA81" s="12" t="s">
        <v>35</v>
      </c>
      <c r="AB81" s="12" t="s">
        <v>35</v>
      </c>
      <c r="AC81" s="12" t="s">
        <v>35</v>
      </c>
      <c r="AD81" s="12" t="s">
        <v>35</v>
      </c>
      <c r="AE81" s="12" t="s">
        <v>35</v>
      </c>
      <c r="AF81" s="12" t="s">
        <v>35</v>
      </c>
      <c r="AG81" s="12" t="s">
        <v>35</v>
      </c>
      <c r="AH81" s="12" t="s">
        <v>35</v>
      </c>
      <c r="AI81" s="12" t="s">
        <v>35</v>
      </c>
      <c r="AJ81" s="12" t="s">
        <v>35</v>
      </c>
      <c r="AK81" s="12" t="s">
        <v>35</v>
      </c>
      <c r="AL81" s="12" t="s">
        <v>35</v>
      </c>
      <c r="AM81" s="12" t="s">
        <v>35</v>
      </c>
      <c r="AN81" s="12" t="s">
        <v>35</v>
      </c>
      <c r="AO81" s="12" t="s">
        <v>35</v>
      </c>
      <c r="AP81" s="12" t="s">
        <v>35</v>
      </c>
      <c r="AQ81" s="12" t="s">
        <v>35</v>
      </c>
      <c r="AR81" s="12" t="s">
        <v>35</v>
      </c>
      <c r="AS81" s="12" t="s">
        <v>35</v>
      </c>
      <c r="AT81" s="13" t="s">
        <v>35</v>
      </c>
      <c r="AU81" s="14" t="s">
        <v>35</v>
      </c>
      <c r="AV81" s="9"/>
      <c r="AW81" s="8" t="s">
        <v>35</v>
      </c>
      <c r="AX81" s="8" t="s">
        <v>35</v>
      </c>
      <c r="AY81" s="8" t="s">
        <v>35</v>
      </c>
      <c r="AZ81" s="8" t="s">
        <v>35</v>
      </c>
      <c r="BA81" s="8" t="s">
        <v>35</v>
      </c>
      <c r="BB81" s="8"/>
      <c r="BC81" s="15">
        <v>41457.597332870479</v>
      </c>
      <c r="BD81" s="15"/>
      <c r="BE81" s="15">
        <v>41457.599215297167</v>
      </c>
    </row>
    <row r="82" spans="1:57" x14ac:dyDescent="0.25">
      <c r="A82" s="7">
        <v>6.350842126257257E+17</v>
      </c>
      <c r="B82" s="8" t="s">
        <v>79</v>
      </c>
      <c r="C82" s="8" t="s">
        <v>78</v>
      </c>
      <c r="D82" s="8">
        <v>1.4680851063829787</v>
      </c>
      <c r="E82" s="9" t="s">
        <v>166</v>
      </c>
      <c r="F82" s="8">
        <v>0</v>
      </c>
      <c r="G82" s="8">
        <v>1</v>
      </c>
      <c r="H82" s="10">
        <v>4.4042553191489358</v>
      </c>
      <c r="I82" s="10">
        <v>8.8085106382978715</v>
      </c>
      <c r="J82" s="10">
        <v>7.3404255319148941</v>
      </c>
      <c r="K82" s="10">
        <v>7.3404255319148941</v>
      </c>
      <c r="L82" s="10">
        <v>7.3404255319148941</v>
      </c>
      <c r="M82" s="10">
        <v>13.212765957446809</v>
      </c>
      <c r="N82" s="10">
        <v>7.3404255319148941</v>
      </c>
      <c r="O82" s="11">
        <v>55.787234042553195</v>
      </c>
      <c r="P82" s="12" t="s">
        <v>35</v>
      </c>
      <c r="Q82" s="12">
        <v>11.74468085106383</v>
      </c>
      <c r="R82" s="12">
        <v>11.74468085106383</v>
      </c>
      <c r="S82" s="12" t="s">
        <v>35</v>
      </c>
      <c r="T82" s="12">
        <v>13.212765957446809</v>
      </c>
      <c r="U82" s="12">
        <v>8.8085106382978715</v>
      </c>
      <c r="V82" s="12">
        <v>11.74468085106383</v>
      </c>
      <c r="W82" s="12">
        <v>14.680851063829788</v>
      </c>
      <c r="X82" s="12" t="s">
        <v>35</v>
      </c>
      <c r="Y82" s="12">
        <v>11.74468085106383</v>
      </c>
      <c r="Z82" s="12">
        <v>11.74468085106383</v>
      </c>
      <c r="AA82" s="12">
        <v>13.212765957446809</v>
      </c>
      <c r="AB82" s="12">
        <v>13.212765957446809</v>
      </c>
      <c r="AC82" s="12">
        <v>13.212765957446809</v>
      </c>
      <c r="AD82" s="12">
        <v>14.680851063829788</v>
      </c>
      <c r="AE82" s="12">
        <v>13.212765957446809</v>
      </c>
      <c r="AF82" s="12">
        <v>13.212765957446809</v>
      </c>
      <c r="AG82" s="12">
        <v>10.276595744680851</v>
      </c>
      <c r="AH82" s="12">
        <v>11.74468085106383</v>
      </c>
      <c r="AI82" s="12">
        <v>11.74468085106383</v>
      </c>
      <c r="AJ82" s="12" t="s">
        <v>35</v>
      </c>
      <c r="AK82" s="12">
        <v>13.212765957446809</v>
      </c>
      <c r="AL82" s="12">
        <v>13.212765957446809</v>
      </c>
      <c r="AM82" s="12">
        <v>14.680851063829788</v>
      </c>
      <c r="AN82" s="12">
        <v>13.212765957446809</v>
      </c>
      <c r="AO82" s="12">
        <v>14.680851063829788</v>
      </c>
      <c r="AP82" s="12">
        <v>13.212765957446809</v>
      </c>
      <c r="AQ82" s="12">
        <v>14.680851063829788</v>
      </c>
      <c r="AR82" s="12">
        <v>14.680851063829788</v>
      </c>
      <c r="AS82" s="12">
        <v>14.680851063829788</v>
      </c>
      <c r="AT82" s="13">
        <v>1.0794326241134753</v>
      </c>
      <c r="AU82" s="14">
        <v>1.5846989588048892</v>
      </c>
      <c r="AV82" s="9" t="s">
        <v>141</v>
      </c>
      <c r="AW82" s="8" t="s">
        <v>53</v>
      </c>
      <c r="AX82" s="8" t="s">
        <v>39</v>
      </c>
      <c r="AY82" s="8" t="s">
        <v>54</v>
      </c>
      <c r="AZ82" s="8" t="s">
        <v>44</v>
      </c>
      <c r="BA82" s="8" t="s">
        <v>33</v>
      </c>
      <c r="BB82" s="8" t="s">
        <v>142</v>
      </c>
      <c r="BC82" s="15">
        <v>41458.005353849221</v>
      </c>
      <c r="BD82" s="15">
        <v>41458.013683438119</v>
      </c>
      <c r="BE82" s="15">
        <v>41458.013683438119</v>
      </c>
    </row>
    <row r="83" spans="1:57" x14ac:dyDescent="0.25">
      <c r="A83" s="7">
        <v>6.3508968483286822E+17</v>
      </c>
      <c r="B83" s="8" t="s">
        <v>79</v>
      </c>
      <c r="C83" s="8" t="s">
        <v>78</v>
      </c>
      <c r="D83" s="8">
        <v>1.4680851063829787</v>
      </c>
      <c r="E83" s="9" t="s">
        <v>166</v>
      </c>
      <c r="F83" s="8">
        <v>0</v>
      </c>
      <c r="G83" s="8">
        <v>1</v>
      </c>
      <c r="H83" s="10" t="s">
        <v>35</v>
      </c>
      <c r="I83" s="10" t="s">
        <v>35</v>
      </c>
      <c r="J83" s="10" t="s">
        <v>35</v>
      </c>
      <c r="K83" s="10" t="s">
        <v>35</v>
      </c>
      <c r="L83" s="10" t="s">
        <v>35</v>
      </c>
      <c r="M83" s="10" t="s">
        <v>35</v>
      </c>
      <c r="N83" s="10" t="s">
        <v>35</v>
      </c>
      <c r="O83" s="11">
        <v>0</v>
      </c>
      <c r="P83" s="12" t="s">
        <v>35</v>
      </c>
      <c r="Q83" s="12" t="s">
        <v>35</v>
      </c>
      <c r="R83" s="12" t="s">
        <v>35</v>
      </c>
      <c r="S83" s="12" t="s">
        <v>35</v>
      </c>
      <c r="T83" s="12" t="s">
        <v>35</v>
      </c>
      <c r="U83" s="12" t="s">
        <v>35</v>
      </c>
      <c r="V83" s="12" t="s">
        <v>35</v>
      </c>
      <c r="W83" s="12" t="s">
        <v>35</v>
      </c>
      <c r="X83" s="12" t="s">
        <v>35</v>
      </c>
      <c r="Y83" s="12" t="s">
        <v>35</v>
      </c>
      <c r="Z83" s="12" t="s">
        <v>35</v>
      </c>
      <c r="AA83" s="12" t="s">
        <v>35</v>
      </c>
      <c r="AB83" s="12" t="s">
        <v>35</v>
      </c>
      <c r="AC83" s="12" t="s">
        <v>35</v>
      </c>
      <c r="AD83" s="12" t="s">
        <v>35</v>
      </c>
      <c r="AE83" s="12" t="s">
        <v>35</v>
      </c>
      <c r="AF83" s="12" t="s">
        <v>35</v>
      </c>
      <c r="AG83" s="12" t="s">
        <v>35</v>
      </c>
      <c r="AH83" s="12" t="s">
        <v>35</v>
      </c>
      <c r="AI83" s="12" t="s">
        <v>35</v>
      </c>
      <c r="AJ83" s="12" t="s">
        <v>35</v>
      </c>
      <c r="AK83" s="12" t="s">
        <v>35</v>
      </c>
      <c r="AL83" s="12" t="s">
        <v>35</v>
      </c>
      <c r="AM83" s="12" t="s">
        <v>35</v>
      </c>
      <c r="AN83" s="12" t="s">
        <v>35</v>
      </c>
      <c r="AO83" s="12" t="s">
        <v>35</v>
      </c>
      <c r="AP83" s="12" t="s">
        <v>35</v>
      </c>
      <c r="AQ83" s="12" t="s">
        <v>35</v>
      </c>
      <c r="AR83" s="12" t="s">
        <v>35</v>
      </c>
      <c r="AS83" s="12" t="s">
        <v>35</v>
      </c>
      <c r="AT83" s="13" t="s">
        <v>35</v>
      </c>
      <c r="AU83" s="14" t="s">
        <v>35</v>
      </c>
      <c r="AV83" s="9"/>
      <c r="AW83" s="8" t="s">
        <v>35</v>
      </c>
      <c r="AX83" s="8" t="s">
        <v>35</v>
      </c>
      <c r="AY83" s="8" t="s">
        <v>35</v>
      </c>
      <c r="AZ83" s="8" t="s">
        <v>35</v>
      </c>
      <c r="BA83" s="8" t="s">
        <v>35</v>
      </c>
      <c r="BB83" s="8"/>
      <c r="BC83" s="15">
        <v>41464.338926930788</v>
      </c>
      <c r="BD83" s="15"/>
      <c r="BE83" s="15">
        <v>41464.34045833526</v>
      </c>
    </row>
    <row r="84" spans="1:57" x14ac:dyDescent="0.25">
      <c r="A84" s="7">
        <v>6.350897075862304E+17</v>
      </c>
      <c r="B84" s="8" t="s">
        <v>91</v>
      </c>
      <c r="C84" s="8" t="s">
        <v>78</v>
      </c>
      <c r="D84" s="8">
        <v>1.4680851063829787</v>
      </c>
      <c r="E84" s="9" t="s">
        <v>166</v>
      </c>
      <c r="F84" s="8">
        <v>0</v>
      </c>
      <c r="G84" s="8">
        <v>1</v>
      </c>
      <c r="H84" s="10" t="s">
        <v>35</v>
      </c>
      <c r="I84" s="10" t="s">
        <v>35</v>
      </c>
      <c r="J84" s="10" t="s">
        <v>35</v>
      </c>
      <c r="K84" s="10" t="s">
        <v>35</v>
      </c>
      <c r="L84" s="10" t="s">
        <v>35</v>
      </c>
      <c r="M84" s="10" t="s">
        <v>35</v>
      </c>
      <c r="N84" s="10" t="s">
        <v>35</v>
      </c>
      <c r="O84" s="11">
        <v>0</v>
      </c>
      <c r="P84" s="12" t="s">
        <v>35</v>
      </c>
      <c r="Q84" s="12" t="s">
        <v>35</v>
      </c>
      <c r="R84" s="12" t="s">
        <v>35</v>
      </c>
      <c r="S84" s="12" t="s">
        <v>35</v>
      </c>
      <c r="T84" s="12" t="s">
        <v>35</v>
      </c>
      <c r="U84" s="12" t="s">
        <v>35</v>
      </c>
      <c r="V84" s="12" t="s">
        <v>35</v>
      </c>
      <c r="W84" s="12" t="s">
        <v>35</v>
      </c>
      <c r="X84" s="12" t="s">
        <v>35</v>
      </c>
      <c r="Y84" s="12" t="s">
        <v>35</v>
      </c>
      <c r="Z84" s="12" t="s">
        <v>35</v>
      </c>
      <c r="AA84" s="12" t="s">
        <v>35</v>
      </c>
      <c r="AB84" s="12" t="s">
        <v>35</v>
      </c>
      <c r="AC84" s="12" t="s">
        <v>35</v>
      </c>
      <c r="AD84" s="12" t="s">
        <v>35</v>
      </c>
      <c r="AE84" s="12" t="s">
        <v>35</v>
      </c>
      <c r="AF84" s="12" t="s">
        <v>35</v>
      </c>
      <c r="AG84" s="12" t="s">
        <v>35</v>
      </c>
      <c r="AH84" s="12" t="s">
        <v>35</v>
      </c>
      <c r="AI84" s="12" t="s">
        <v>35</v>
      </c>
      <c r="AJ84" s="12" t="s">
        <v>35</v>
      </c>
      <c r="AK84" s="12" t="s">
        <v>35</v>
      </c>
      <c r="AL84" s="12" t="s">
        <v>35</v>
      </c>
      <c r="AM84" s="12" t="s">
        <v>35</v>
      </c>
      <c r="AN84" s="12" t="s">
        <v>35</v>
      </c>
      <c r="AO84" s="12" t="s">
        <v>35</v>
      </c>
      <c r="AP84" s="12" t="s">
        <v>35</v>
      </c>
      <c r="AQ84" s="12" t="s">
        <v>35</v>
      </c>
      <c r="AR84" s="12" t="s">
        <v>35</v>
      </c>
      <c r="AS84" s="12" t="s">
        <v>35</v>
      </c>
      <c r="AT84" s="13" t="s">
        <v>35</v>
      </c>
      <c r="AU84" s="14" t="s">
        <v>35</v>
      </c>
      <c r="AV84" s="9"/>
      <c r="AW84" s="8" t="s">
        <v>35</v>
      </c>
      <c r="AX84" s="8" t="s">
        <v>35</v>
      </c>
      <c r="AY84" s="8" t="s">
        <v>35</v>
      </c>
      <c r="AZ84" s="8" t="s">
        <v>35</v>
      </c>
      <c r="BA84" s="8" t="s">
        <v>35</v>
      </c>
      <c r="BB84" s="8"/>
      <c r="BC84" s="15">
        <v>41464.365261840809</v>
      </c>
      <c r="BD84" s="15"/>
      <c r="BE84" s="15">
        <v>41464.368389875133</v>
      </c>
    </row>
    <row r="85" spans="1:57" x14ac:dyDescent="0.25">
      <c r="A85" s="7">
        <v>6.3508972409483827E+17</v>
      </c>
      <c r="B85" s="8" t="s">
        <v>81</v>
      </c>
      <c r="C85" s="8" t="s">
        <v>78</v>
      </c>
      <c r="D85" s="8">
        <v>1.4680851063829787</v>
      </c>
      <c r="E85" s="9" t="s">
        <v>166</v>
      </c>
      <c r="F85" s="8">
        <v>0</v>
      </c>
      <c r="G85" s="8">
        <v>1</v>
      </c>
      <c r="H85" s="10">
        <v>14.680851063829788</v>
      </c>
      <c r="I85" s="10">
        <v>10.276595744680851</v>
      </c>
      <c r="J85" s="10">
        <v>7.3404255319148941</v>
      </c>
      <c r="K85" s="10">
        <v>7.3404255319148941</v>
      </c>
      <c r="L85" s="10">
        <v>7.3404255319148941</v>
      </c>
      <c r="M85" s="10">
        <v>7.3404255319148941</v>
      </c>
      <c r="N85" s="10">
        <v>7.3404255319148941</v>
      </c>
      <c r="O85" s="11">
        <v>61.659574468085104</v>
      </c>
      <c r="P85" s="12">
        <v>13.212765957446809</v>
      </c>
      <c r="Q85" s="12">
        <v>11.74468085106383</v>
      </c>
      <c r="R85" s="12">
        <v>10.276595744680851</v>
      </c>
      <c r="S85" s="12">
        <v>14.680851063829788</v>
      </c>
      <c r="T85" s="12">
        <v>11.74468085106383</v>
      </c>
      <c r="U85" s="12">
        <v>11.74468085106383</v>
      </c>
      <c r="V85" s="12">
        <v>11.74468085106383</v>
      </c>
      <c r="W85" s="12">
        <v>14.680851063829788</v>
      </c>
      <c r="X85" s="12">
        <v>14.680851063829788</v>
      </c>
      <c r="Y85" s="12">
        <v>10.276595744680851</v>
      </c>
      <c r="Z85" s="12">
        <v>10.276595744680851</v>
      </c>
      <c r="AA85" s="12">
        <v>11.74468085106383</v>
      </c>
      <c r="AB85" s="12">
        <v>11.74468085106383</v>
      </c>
      <c r="AC85" s="12">
        <v>13.212765957446809</v>
      </c>
      <c r="AD85" s="12">
        <v>14.680851063829788</v>
      </c>
      <c r="AE85" s="12">
        <v>14.680851063829788</v>
      </c>
      <c r="AF85" s="12">
        <v>13.212765957446809</v>
      </c>
      <c r="AG85" s="12">
        <v>11.74468085106383</v>
      </c>
      <c r="AH85" s="12">
        <v>11.74468085106383</v>
      </c>
      <c r="AI85" s="12">
        <v>7.3404255319148941</v>
      </c>
      <c r="AJ85" s="12">
        <v>11.74468085106383</v>
      </c>
      <c r="AK85" s="12">
        <v>13.212765957446809</v>
      </c>
      <c r="AL85" s="12">
        <v>13.212765957446809</v>
      </c>
      <c r="AM85" s="12">
        <v>13.212765957446809</v>
      </c>
      <c r="AN85" s="12">
        <v>14.680851063829788</v>
      </c>
      <c r="AO85" s="12">
        <v>8.8085106382978715</v>
      </c>
      <c r="AP85" s="12">
        <v>10.276595744680851</v>
      </c>
      <c r="AQ85" s="12">
        <v>10.276595744680851</v>
      </c>
      <c r="AR85" s="12">
        <v>11.74468085106383</v>
      </c>
      <c r="AS85" s="12">
        <v>13.212765957446809</v>
      </c>
      <c r="AT85" s="13" t="s">
        <v>35</v>
      </c>
      <c r="AU85" s="14" t="s">
        <v>35</v>
      </c>
      <c r="AV85" s="9"/>
      <c r="AW85" s="8" t="s">
        <v>35</v>
      </c>
      <c r="AX85" s="8" t="s">
        <v>35</v>
      </c>
      <c r="AY85" s="8" t="s">
        <v>35</v>
      </c>
      <c r="AZ85" s="8" t="s">
        <v>35</v>
      </c>
      <c r="BA85" s="8" t="s">
        <v>35</v>
      </c>
      <c r="BB85" s="8"/>
      <c r="BC85" s="15">
        <v>41464.38436902572</v>
      </c>
      <c r="BD85" s="15"/>
      <c r="BE85" s="15">
        <v>41464.39083409169</v>
      </c>
    </row>
    <row r="86" spans="1:57" x14ac:dyDescent="0.25">
      <c r="A86" s="7">
        <v>6.3508972684082778E+17</v>
      </c>
      <c r="B86" s="8" t="s">
        <v>79</v>
      </c>
      <c r="C86" s="8" t="s">
        <v>78</v>
      </c>
      <c r="D86" s="8">
        <v>1.4680851063829787</v>
      </c>
      <c r="E86" s="9" t="s">
        <v>166</v>
      </c>
      <c r="F86" s="8">
        <v>0</v>
      </c>
      <c r="G86" s="8">
        <v>1</v>
      </c>
      <c r="H86" s="10">
        <v>13.212765957446809</v>
      </c>
      <c r="I86" s="10">
        <v>11.74468085106383</v>
      </c>
      <c r="J86" s="10">
        <v>11.74468085106383</v>
      </c>
      <c r="K86" s="10">
        <v>8.8085106382978715</v>
      </c>
      <c r="L86" s="10">
        <v>10.276595744680851</v>
      </c>
      <c r="M86" s="10">
        <v>11.74468085106383</v>
      </c>
      <c r="N86" s="10">
        <v>11.74468085106383</v>
      </c>
      <c r="O86" s="11">
        <v>79.276595744680847</v>
      </c>
      <c r="P86" s="12">
        <v>11.74468085106383</v>
      </c>
      <c r="Q86" s="12">
        <v>11.74468085106383</v>
      </c>
      <c r="R86" s="12">
        <v>11.74468085106383</v>
      </c>
      <c r="S86" s="12">
        <v>14.680851063829788</v>
      </c>
      <c r="T86" s="12">
        <v>13.212765957446809</v>
      </c>
      <c r="U86" s="12">
        <v>10.276595744680851</v>
      </c>
      <c r="V86" s="12">
        <v>11.74468085106383</v>
      </c>
      <c r="W86" s="12">
        <v>13.212765957446809</v>
      </c>
      <c r="X86" s="12">
        <v>13.212765957446809</v>
      </c>
      <c r="Y86" s="12">
        <v>8.8085106382978715</v>
      </c>
      <c r="Z86" s="12">
        <v>10.276595744680851</v>
      </c>
      <c r="AA86" s="12">
        <v>11.74468085106383</v>
      </c>
      <c r="AB86" s="12">
        <v>14.680851063829788</v>
      </c>
      <c r="AC86" s="12">
        <v>13.212765957446809</v>
      </c>
      <c r="AD86" s="12">
        <v>13.212765957446809</v>
      </c>
      <c r="AE86" s="12">
        <v>11.74468085106383</v>
      </c>
      <c r="AF86" s="12">
        <v>11.74468085106383</v>
      </c>
      <c r="AG86" s="12">
        <v>11.74468085106383</v>
      </c>
      <c r="AH86" s="12">
        <v>11.74468085106383</v>
      </c>
      <c r="AI86" s="12">
        <v>7.3404255319148941</v>
      </c>
      <c r="AJ86" s="12">
        <v>10.276595744680851</v>
      </c>
      <c r="AK86" s="12">
        <v>10.276595744680851</v>
      </c>
      <c r="AL86" s="12">
        <v>11.74468085106383</v>
      </c>
      <c r="AM86" s="12">
        <v>13.212765957446809</v>
      </c>
      <c r="AN86" s="12">
        <v>14.680851063829788</v>
      </c>
      <c r="AO86" s="12">
        <v>7.3404255319148941</v>
      </c>
      <c r="AP86" s="12">
        <v>8.8085106382978715</v>
      </c>
      <c r="AQ86" s="12">
        <v>13.212765957446809</v>
      </c>
      <c r="AR86" s="12">
        <v>13.212765957446809</v>
      </c>
      <c r="AS86" s="12">
        <v>7.3404255319148941</v>
      </c>
      <c r="AT86" s="13">
        <v>0.97897583844212055</v>
      </c>
      <c r="AU86" s="14">
        <v>1.4372198479256664</v>
      </c>
      <c r="AV86" s="9" t="s">
        <v>100</v>
      </c>
      <c r="AW86" s="8" t="s">
        <v>53</v>
      </c>
      <c r="AX86" s="8" t="s">
        <v>39</v>
      </c>
      <c r="AY86" s="8" t="s">
        <v>43</v>
      </c>
      <c r="AZ86" s="8" t="s">
        <v>44</v>
      </c>
      <c r="BA86" s="8" t="s">
        <v>33</v>
      </c>
      <c r="BB86" s="8" t="s">
        <v>101</v>
      </c>
      <c r="BC86" s="15">
        <v>41464.387547254337</v>
      </c>
      <c r="BD86" s="15">
        <v>41464.39665466814</v>
      </c>
      <c r="BE86" s="15">
        <v>41464.396654125616</v>
      </c>
    </row>
    <row r="87" spans="1:57" x14ac:dyDescent="0.25">
      <c r="A87" s="7">
        <v>6.3508972710644941E+17</v>
      </c>
      <c r="B87" s="8" t="s">
        <v>102</v>
      </c>
      <c r="C87" s="8" t="s">
        <v>78</v>
      </c>
      <c r="D87" s="8">
        <v>1.4680851063829787</v>
      </c>
      <c r="E87" s="9" t="s">
        <v>166</v>
      </c>
      <c r="F87" s="8">
        <v>0</v>
      </c>
      <c r="G87" s="8">
        <v>1</v>
      </c>
      <c r="H87" s="10">
        <v>11.74468085106383</v>
      </c>
      <c r="I87" s="10">
        <v>11.74468085106383</v>
      </c>
      <c r="J87" s="10">
        <v>13.212765957446809</v>
      </c>
      <c r="K87" s="10">
        <v>13.212765957446809</v>
      </c>
      <c r="L87" s="10">
        <v>11.74468085106383</v>
      </c>
      <c r="M87" s="10">
        <v>13.212765957446809</v>
      </c>
      <c r="N87" s="10">
        <v>13.212765957446809</v>
      </c>
      <c r="O87" s="11">
        <v>88.085106382978722</v>
      </c>
      <c r="P87" s="12">
        <v>13.212765957446809</v>
      </c>
      <c r="Q87" s="12">
        <v>13.212765957446809</v>
      </c>
      <c r="R87" s="12">
        <v>8.8085106382978715</v>
      </c>
      <c r="S87" s="12">
        <v>8.8085106382978715</v>
      </c>
      <c r="T87" s="12">
        <v>11.74468085106383</v>
      </c>
      <c r="U87" s="12">
        <v>11.74468085106383</v>
      </c>
      <c r="V87" s="12">
        <v>11.74468085106383</v>
      </c>
      <c r="W87" s="12">
        <v>11.74468085106383</v>
      </c>
      <c r="X87" s="12">
        <v>10.276595744680851</v>
      </c>
      <c r="Y87" s="12">
        <v>10.276595744680851</v>
      </c>
      <c r="Z87" s="12">
        <v>10.276595744680851</v>
      </c>
      <c r="AA87" s="12">
        <v>10.276595744680851</v>
      </c>
      <c r="AB87" s="12">
        <v>11.74468085106383</v>
      </c>
      <c r="AC87" s="12">
        <v>10.276595744680851</v>
      </c>
      <c r="AD87" s="12">
        <v>10.276595744680851</v>
      </c>
      <c r="AE87" s="12">
        <v>11.74468085106383</v>
      </c>
      <c r="AF87" s="12">
        <v>11.74468085106383</v>
      </c>
      <c r="AG87" s="12">
        <v>11.74468085106383</v>
      </c>
      <c r="AH87" s="12">
        <v>11.74468085106383</v>
      </c>
      <c r="AI87" s="12">
        <v>11.74468085106383</v>
      </c>
      <c r="AJ87" s="12">
        <v>10.276595744680851</v>
      </c>
      <c r="AK87" s="12">
        <v>8.8085106382978715</v>
      </c>
      <c r="AL87" s="12">
        <v>8.8085106382978715</v>
      </c>
      <c r="AM87" s="12">
        <v>11.74468085106383</v>
      </c>
      <c r="AN87" s="12">
        <v>13.212765957446809</v>
      </c>
      <c r="AO87" s="12">
        <v>8.8085106382978715</v>
      </c>
      <c r="AP87" s="12">
        <v>8.8085106382978715</v>
      </c>
      <c r="AQ87" s="12">
        <v>8.8085106382978715</v>
      </c>
      <c r="AR87" s="12">
        <v>8.8085106382978715</v>
      </c>
      <c r="AS87" s="12">
        <v>8.8085106382978715</v>
      </c>
      <c r="AT87" s="13">
        <v>0.89700685178507067</v>
      </c>
      <c r="AU87" s="14">
        <v>1.3168823994291463</v>
      </c>
      <c r="AV87" s="9" t="s">
        <v>148</v>
      </c>
      <c r="AW87" s="8" t="s">
        <v>29</v>
      </c>
      <c r="AX87" s="8" t="s">
        <v>30</v>
      </c>
      <c r="AY87" s="8" t="s">
        <v>31</v>
      </c>
      <c r="AZ87" s="8" t="s">
        <v>44</v>
      </c>
      <c r="BA87" s="8" t="s">
        <v>75</v>
      </c>
      <c r="BB87" s="8" t="s">
        <v>149</v>
      </c>
      <c r="BC87" s="15">
        <v>41464.387854686742</v>
      </c>
      <c r="BD87" s="15">
        <v>41464.395220767226</v>
      </c>
      <c r="BE87" s="15">
        <v>41464.395220586382</v>
      </c>
    </row>
    <row r="88" spans="1:57" x14ac:dyDescent="0.25">
      <c r="A88" s="7">
        <v>6.3508974532809907E+17</v>
      </c>
      <c r="B88" s="8" t="s">
        <v>102</v>
      </c>
      <c r="C88" s="8" t="s">
        <v>78</v>
      </c>
      <c r="D88" s="8">
        <v>1.4680851063829787</v>
      </c>
      <c r="E88" s="9" t="s">
        <v>166</v>
      </c>
      <c r="F88" s="8">
        <v>0</v>
      </c>
      <c r="G88" s="8">
        <v>1</v>
      </c>
      <c r="H88" s="10">
        <v>5.8723404255319149</v>
      </c>
      <c r="I88" s="10">
        <v>5.8723404255319149</v>
      </c>
      <c r="J88" s="10">
        <v>5.8723404255319149</v>
      </c>
      <c r="K88" s="10">
        <v>5.8723404255319149</v>
      </c>
      <c r="L88" s="10">
        <v>5.8723404255319149</v>
      </c>
      <c r="M88" s="10">
        <v>5.8723404255319149</v>
      </c>
      <c r="N88" s="10">
        <v>5.8723404255319149</v>
      </c>
      <c r="O88" s="11">
        <v>41.106382978723403</v>
      </c>
      <c r="P88" s="12">
        <v>5.8723404255319149</v>
      </c>
      <c r="Q88" s="12">
        <v>5.8723404255319149</v>
      </c>
      <c r="R88" s="12">
        <v>5.8723404255319149</v>
      </c>
      <c r="S88" s="12">
        <v>5.8723404255319149</v>
      </c>
      <c r="T88" s="12">
        <v>5.8723404255319149</v>
      </c>
      <c r="U88" s="12">
        <v>5.8723404255319149</v>
      </c>
      <c r="V88" s="12">
        <v>5.8723404255319149</v>
      </c>
      <c r="W88" s="12">
        <v>5.8723404255319149</v>
      </c>
      <c r="X88" s="12">
        <v>5.8723404255319149</v>
      </c>
      <c r="Y88" s="12">
        <v>5.8723404255319149</v>
      </c>
      <c r="Z88" s="12">
        <v>5.8723404255319149</v>
      </c>
      <c r="AA88" s="12">
        <v>5.8723404255319149</v>
      </c>
      <c r="AB88" s="12">
        <v>5.8723404255319149</v>
      </c>
      <c r="AC88" s="12">
        <v>5.8723404255319149</v>
      </c>
      <c r="AD88" s="12">
        <v>5.8723404255319149</v>
      </c>
      <c r="AE88" s="12">
        <v>5.8723404255319149</v>
      </c>
      <c r="AF88" s="12">
        <v>5.8723404255319149</v>
      </c>
      <c r="AG88" s="12">
        <v>5.8723404255319149</v>
      </c>
      <c r="AH88" s="12">
        <v>5.8723404255319149</v>
      </c>
      <c r="AI88" s="12">
        <v>5.8723404255319149</v>
      </c>
      <c r="AJ88" s="12">
        <v>5.8723404255319149</v>
      </c>
      <c r="AK88" s="12">
        <v>5.8723404255319149</v>
      </c>
      <c r="AL88" s="12">
        <v>5.8723404255319149</v>
      </c>
      <c r="AM88" s="12">
        <v>5.8723404255319149</v>
      </c>
      <c r="AN88" s="12">
        <v>5.8723404255319149</v>
      </c>
      <c r="AO88" s="12">
        <v>5.8723404255319149</v>
      </c>
      <c r="AP88" s="12">
        <v>5.8723404255319149</v>
      </c>
      <c r="AQ88" s="12">
        <v>5.8723404255319149</v>
      </c>
      <c r="AR88" s="12">
        <v>5.8723404255319149</v>
      </c>
      <c r="AS88" s="12">
        <v>5.8723404255319149</v>
      </c>
      <c r="AT88" s="13">
        <v>0.492030292102416</v>
      </c>
      <c r="AU88" s="14">
        <v>0.72234234372482353</v>
      </c>
      <c r="AV88" s="9" t="s">
        <v>150</v>
      </c>
      <c r="AW88" s="8" t="s">
        <v>29</v>
      </c>
      <c r="AX88" s="8" t="s">
        <v>39</v>
      </c>
      <c r="AY88" s="8" t="s">
        <v>54</v>
      </c>
      <c r="AZ88" s="8" t="s">
        <v>32</v>
      </c>
      <c r="BA88" s="8" t="s">
        <v>33</v>
      </c>
      <c r="BB88" s="8" t="s">
        <v>151</v>
      </c>
      <c r="BC88" s="15">
        <v>41464.408944559167</v>
      </c>
      <c r="BD88" s="15">
        <v>41464.415994662158</v>
      </c>
      <c r="BE88" s="15">
        <v>41464.415994662158</v>
      </c>
    </row>
    <row r="89" spans="1:57" x14ac:dyDescent="0.25">
      <c r="A89" s="7">
        <v>6.3508978659490662E+17</v>
      </c>
      <c r="B89" s="8" t="s">
        <v>102</v>
      </c>
      <c r="C89" s="8" t="s">
        <v>78</v>
      </c>
      <c r="D89" s="8">
        <v>1.4680851063829787</v>
      </c>
      <c r="E89" s="9" t="s">
        <v>166</v>
      </c>
      <c r="F89" s="8">
        <v>0</v>
      </c>
      <c r="G89" s="8">
        <v>1</v>
      </c>
      <c r="H89" s="10">
        <v>5.8723404255319149</v>
      </c>
      <c r="I89" s="10">
        <v>5.8723404255319149</v>
      </c>
      <c r="J89" s="10">
        <v>4.4042553191489358</v>
      </c>
      <c r="K89" s="10">
        <v>4.4042553191489358</v>
      </c>
      <c r="L89" s="10">
        <v>4.4042553191489358</v>
      </c>
      <c r="M89" s="10">
        <v>10.276595744680851</v>
      </c>
      <c r="N89" s="10">
        <v>10.276595744680851</v>
      </c>
      <c r="O89" s="11">
        <v>45.51063829787234</v>
      </c>
      <c r="P89" s="12">
        <v>1.4680851063829787</v>
      </c>
      <c r="Q89" s="12">
        <v>4.4042553191489358</v>
      </c>
      <c r="R89" s="12">
        <v>4.4042553191489358</v>
      </c>
      <c r="S89" s="12" t="s">
        <v>35</v>
      </c>
      <c r="T89" s="12">
        <v>4.4042553191489358</v>
      </c>
      <c r="U89" s="12">
        <v>5.8723404255319149</v>
      </c>
      <c r="V89" s="12">
        <v>8.8085106382978715</v>
      </c>
      <c r="W89" s="12">
        <v>10.276595744680851</v>
      </c>
      <c r="X89" s="12">
        <v>10.276595744680851</v>
      </c>
      <c r="Y89" s="12">
        <v>7.3404255319148941</v>
      </c>
      <c r="Z89" s="12">
        <v>5.8723404255319149</v>
      </c>
      <c r="AA89" s="12">
        <v>5.8723404255319149</v>
      </c>
      <c r="AB89" s="12">
        <v>7.3404255319148941</v>
      </c>
      <c r="AC89" s="12">
        <v>5.8723404255319149</v>
      </c>
      <c r="AD89" s="12">
        <v>10.276595744680851</v>
      </c>
      <c r="AE89" s="12">
        <v>7.3404255319148941</v>
      </c>
      <c r="AF89" s="12">
        <v>7.3404255319148941</v>
      </c>
      <c r="AG89" s="12">
        <v>5.8723404255319149</v>
      </c>
      <c r="AH89" s="12">
        <v>7.3404255319148941</v>
      </c>
      <c r="AI89" s="12">
        <v>5.8723404255319149</v>
      </c>
      <c r="AJ89" s="12">
        <v>5.8723404255319149</v>
      </c>
      <c r="AK89" s="12">
        <v>5.8723404255319149</v>
      </c>
      <c r="AL89" s="12">
        <v>5.8723404255319149</v>
      </c>
      <c r="AM89" s="12">
        <v>11.74468085106383</v>
      </c>
      <c r="AN89" s="12">
        <v>14.680851063829788</v>
      </c>
      <c r="AO89" s="12">
        <v>5.8723404255319149</v>
      </c>
      <c r="AP89" s="12" t="s">
        <v>35</v>
      </c>
      <c r="AQ89" s="12">
        <v>8.8085106382978715</v>
      </c>
      <c r="AR89" s="12">
        <v>8.8085106382978715</v>
      </c>
      <c r="AS89" s="12">
        <v>11.74468085106383</v>
      </c>
      <c r="AT89" s="13">
        <v>0.60688588007736943</v>
      </c>
      <c r="AU89" s="14">
        <v>0.8909601218157126</v>
      </c>
      <c r="AV89" s="9" t="s">
        <v>103</v>
      </c>
      <c r="AW89" s="8" t="s">
        <v>53</v>
      </c>
      <c r="AX89" s="8" t="s">
        <v>30</v>
      </c>
      <c r="AY89" s="8" t="s">
        <v>31</v>
      </c>
      <c r="AZ89" s="8" t="s">
        <v>32</v>
      </c>
      <c r="BA89" s="8" t="s">
        <v>33</v>
      </c>
      <c r="BB89" s="8" t="s">
        <v>104</v>
      </c>
      <c r="BC89" s="15">
        <v>41464.45670706786</v>
      </c>
      <c r="BD89" s="15">
        <v>41464.465373768275</v>
      </c>
      <c r="BE89" s="15">
        <v>41464.465373587431</v>
      </c>
    </row>
    <row r="90" spans="1:57" x14ac:dyDescent="0.25">
      <c r="A90" s="7">
        <v>6.3508988049365171E+17</v>
      </c>
      <c r="B90" s="8" t="s">
        <v>91</v>
      </c>
      <c r="C90" s="8" t="s">
        <v>78</v>
      </c>
      <c r="D90" s="8">
        <v>1.4680851063829787</v>
      </c>
      <c r="E90" s="9" t="s">
        <v>166</v>
      </c>
      <c r="F90" s="8">
        <v>0</v>
      </c>
      <c r="G90" s="8">
        <v>1</v>
      </c>
      <c r="H90" s="10" t="s">
        <v>35</v>
      </c>
      <c r="I90" s="10" t="s">
        <v>35</v>
      </c>
      <c r="J90" s="10" t="s">
        <v>35</v>
      </c>
      <c r="K90" s="10" t="s">
        <v>35</v>
      </c>
      <c r="L90" s="10" t="s">
        <v>35</v>
      </c>
      <c r="M90" s="10" t="s">
        <v>35</v>
      </c>
      <c r="N90" s="10" t="s">
        <v>35</v>
      </c>
      <c r="O90" s="11">
        <v>0</v>
      </c>
      <c r="P90" s="12" t="s">
        <v>35</v>
      </c>
      <c r="Q90" s="12" t="s">
        <v>35</v>
      </c>
      <c r="R90" s="12" t="s">
        <v>35</v>
      </c>
      <c r="S90" s="12" t="s">
        <v>35</v>
      </c>
      <c r="T90" s="12" t="s">
        <v>35</v>
      </c>
      <c r="U90" s="12" t="s">
        <v>35</v>
      </c>
      <c r="V90" s="12" t="s">
        <v>35</v>
      </c>
      <c r="W90" s="12" t="s">
        <v>35</v>
      </c>
      <c r="X90" s="12" t="s">
        <v>35</v>
      </c>
      <c r="Y90" s="12" t="s">
        <v>35</v>
      </c>
      <c r="Z90" s="12" t="s">
        <v>35</v>
      </c>
      <c r="AA90" s="12" t="s">
        <v>35</v>
      </c>
      <c r="AB90" s="12" t="s">
        <v>35</v>
      </c>
      <c r="AC90" s="12" t="s">
        <v>35</v>
      </c>
      <c r="AD90" s="12" t="s">
        <v>35</v>
      </c>
      <c r="AE90" s="12" t="s">
        <v>35</v>
      </c>
      <c r="AF90" s="12" t="s">
        <v>35</v>
      </c>
      <c r="AG90" s="12" t="s">
        <v>35</v>
      </c>
      <c r="AH90" s="12" t="s">
        <v>35</v>
      </c>
      <c r="AI90" s="12" t="s">
        <v>35</v>
      </c>
      <c r="AJ90" s="12" t="s">
        <v>35</v>
      </c>
      <c r="AK90" s="12" t="s">
        <v>35</v>
      </c>
      <c r="AL90" s="12" t="s">
        <v>35</v>
      </c>
      <c r="AM90" s="12" t="s">
        <v>35</v>
      </c>
      <c r="AN90" s="12" t="s">
        <v>35</v>
      </c>
      <c r="AO90" s="12" t="s">
        <v>35</v>
      </c>
      <c r="AP90" s="12" t="s">
        <v>35</v>
      </c>
      <c r="AQ90" s="12" t="s">
        <v>35</v>
      </c>
      <c r="AR90" s="12" t="s">
        <v>35</v>
      </c>
      <c r="AS90" s="12" t="s">
        <v>35</v>
      </c>
      <c r="AT90" s="13" t="s">
        <v>35</v>
      </c>
      <c r="AU90" s="14" t="s">
        <v>35</v>
      </c>
      <c r="AV90" s="9"/>
      <c r="AW90" s="8" t="s">
        <v>35</v>
      </c>
      <c r="AX90" s="8" t="s">
        <v>35</v>
      </c>
      <c r="AY90" s="8" t="s">
        <v>35</v>
      </c>
      <c r="AZ90" s="8" t="s">
        <v>35</v>
      </c>
      <c r="BA90" s="8" t="s">
        <v>35</v>
      </c>
      <c r="BB90" s="8"/>
      <c r="BC90" s="15">
        <v>41464.565386170914</v>
      </c>
      <c r="BD90" s="15"/>
      <c r="BE90" s="15">
        <v>41464.566495118983</v>
      </c>
    </row>
    <row r="91" spans="1:57" x14ac:dyDescent="0.25">
      <c r="A91" s="7">
        <v>6.3508990411933978E+17</v>
      </c>
      <c r="B91" s="8" t="s">
        <v>79</v>
      </c>
      <c r="C91" s="8" t="s">
        <v>78</v>
      </c>
      <c r="D91" s="8">
        <v>1.4680851063829787</v>
      </c>
      <c r="E91" s="9" t="s">
        <v>166</v>
      </c>
      <c r="F91" s="8">
        <v>0</v>
      </c>
      <c r="G91" s="8">
        <v>1</v>
      </c>
      <c r="H91" s="10">
        <v>10.276595744680851</v>
      </c>
      <c r="I91" s="10">
        <v>11.74468085106383</v>
      </c>
      <c r="J91" s="10">
        <v>10.276595744680851</v>
      </c>
      <c r="K91" s="10">
        <v>10.276595744680851</v>
      </c>
      <c r="L91" s="10">
        <v>2.9361702127659575</v>
      </c>
      <c r="M91" s="10">
        <v>8.8085106382978715</v>
      </c>
      <c r="N91" s="10">
        <v>2.9361702127659575</v>
      </c>
      <c r="O91" s="11">
        <v>57.255319148936174</v>
      </c>
      <c r="P91" s="12" t="s">
        <v>35</v>
      </c>
      <c r="Q91" s="12">
        <v>8.8085106382978715</v>
      </c>
      <c r="R91" s="12">
        <v>10.276595744680851</v>
      </c>
      <c r="S91" s="12" t="s">
        <v>35</v>
      </c>
      <c r="T91" s="12">
        <v>10.276595744680851</v>
      </c>
      <c r="U91" s="12">
        <v>10.276595744680851</v>
      </c>
      <c r="V91" s="12" t="s">
        <v>35</v>
      </c>
      <c r="W91" s="12" t="s">
        <v>35</v>
      </c>
      <c r="X91" s="12" t="s">
        <v>35</v>
      </c>
      <c r="Y91" s="12">
        <v>10.276595744680851</v>
      </c>
      <c r="Z91" s="12" t="s">
        <v>35</v>
      </c>
      <c r="AA91" s="12">
        <v>10.276595744680851</v>
      </c>
      <c r="AB91" s="12">
        <v>10.276595744680851</v>
      </c>
      <c r="AC91" s="12" t="s">
        <v>35</v>
      </c>
      <c r="AD91" s="12" t="s">
        <v>35</v>
      </c>
      <c r="AE91" s="12" t="s">
        <v>35</v>
      </c>
      <c r="AF91" s="12" t="s">
        <v>35</v>
      </c>
      <c r="AG91" s="12" t="s">
        <v>35</v>
      </c>
      <c r="AH91" s="12" t="s">
        <v>35</v>
      </c>
      <c r="AI91" s="12" t="s">
        <v>35</v>
      </c>
      <c r="AJ91" s="12" t="s">
        <v>35</v>
      </c>
      <c r="AK91" s="12" t="s">
        <v>35</v>
      </c>
      <c r="AL91" s="12" t="s">
        <v>35</v>
      </c>
      <c r="AM91" s="12" t="s">
        <v>35</v>
      </c>
      <c r="AN91" s="12" t="s">
        <v>35</v>
      </c>
      <c r="AO91" s="12">
        <v>10.276595744680851</v>
      </c>
      <c r="AP91" s="12" t="s">
        <v>35</v>
      </c>
      <c r="AQ91" s="12" t="s">
        <v>35</v>
      </c>
      <c r="AR91" s="12" t="s">
        <v>35</v>
      </c>
      <c r="AS91" s="12" t="s">
        <v>35</v>
      </c>
      <c r="AT91" s="13">
        <v>0.84840425531914876</v>
      </c>
      <c r="AU91" s="14">
        <v>1.2455296514259844</v>
      </c>
      <c r="AV91" s="9" t="s">
        <v>154</v>
      </c>
      <c r="AW91" s="8" t="s">
        <v>53</v>
      </c>
      <c r="AX91" s="8" t="s">
        <v>30</v>
      </c>
      <c r="AY91" s="8" t="s">
        <v>31</v>
      </c>
      <c r="AZ91" s="8" t="s">
        <v>32</v>
      </c>
      <c r="BA91" s="8" t="s">
        <v>33</v>
      </c>
      <c r="BB91" s="8" t="s">
        <v>155</v>
      </c>
      <c r="BC91" s="15">
        <v>41464.592730717362</v>
      </c>
      <c r="BD91" s="15">
        <v>41464.601629257973</v>
      </c>
      <c r="BE91" s="15">
        <v>41464.601629077129</v>
      </c>
    </row>
    <row r="92" spans="1:57" x14ac:dyDescent="0.25">
      <c r="A92" s="7">
        <v>6.3508993592408896E+17</v>
      </c>
      <c r="B92" s="8" t="s">
        <v>79</v>
      </c>
      <c r="C92" s="8" t="s">
        <v>78</v>
      </c>
      <c r="D92" s="8">
        <v>1.4680851063829787</v>
      </c>
      <c r="E92" s="9" t="s">
        <v>166</v>
      </c>
      <c r="F92" s="8">
        <v>0</v>
      </c>
      <c r="G92" s="8">
        <v>1</v>
      </c>
      <c r="H92" s="10">
        <v>8.8085106382978715</v>
      </c>
      <c r="I92" s="10">
        <v>8.8085106382978715</v>
      </c>
      <c r="J92" s="10">
        <v>8.8085106382978715</v>
      </c>
      <c r="K92" s="10">
        <v>7.3404255319148941</v>
      </c>
      <c r="L92" s="10">
        <v>7.3404255319148941</v>
      </c>
      <c r="M92" s="10">
        <v>8.8085106382978715</v>
      </c>
      <c r="N92" s="10">
        <v>1.4680851063829787</v>
      </c>
      <c r="O92" s="11">
        <v>51.382978723404257</v>
      </c>
      <c r="P92" s="12">
        <v>14.680851063829788</v>
      </c>
      <c r="Q92" s="12" t="s">
        <v>35</v>
      </c>
      <c r="R92" s="12" t="s">
        <v>35</v>
      </c>
      <c r="S92" s="12" t="s">
        <v>35</v>
      </c>
      <c r="T92" s="12" t="s">
        <v>35</v>
      </c>
      <c r="U92" s="12" t="s">
        <v>35</v>
      </c>
      <c r="V92" s="12">
        <v>14.680851063829788</v>
      </c>
      <c r="W92" s="12" t="s">
        <v>35</v>
      </c>
      <c r="X92" s="12" t="s">
        <v>35</v>
      </c>
      <c r="Y92" s="12">
        <v>7.3404255319148941</v>
      </c>
      <c r="Z92" s="12" t="s">
        <v>35</v>
      </c>
      <c r="AA92" s="12" t="s">
        <v>35</v>
      </c>
      <c r="AB92" s="12" t="s">
        <v>35</v>
      </c>
      <c r="AC92" s="12" t="s">
        <v>35</v>
      </c>
      <c r="AD92" s="12">
        <v>14.680851063829788</v>
      </c>
      <c r="AE92" s="12" t="s">
        <v>35</v>
      </c>
      <c r="AF92" s="12">
        <v>14.680851063829788</v>
      </c>
      <c r="AG92" s="12" t="s">
        <v>35</v>
      </c>
      <c r="AH92" s="12" t="s">
        <v>35</v>
      </c>
      <c r="AI92" s="12" t="s">
        <v>35</v>
      </c>
      <c r="AJ92" s="12" t="s">
        <v>35</v>
      </c>
      <c r="AK92" s="12" t="s">
        <v>35</v>
      </c>
      <c r="AL92" s="12" t="s">
        <v>35</v>
      </c>
      <c r="AM92" s="12" t="s">
        <v>35</v>
      </c>
      <c r="AN92" s="12" t="s">
        <v>35</v>
      </c>
      <c r="AO92" s="12" t="s">
        <v>35</v>
      </c>
      <c r="AP92" s="12" t="s">
        <v>35</v>
      </c>
      <c r="AQ92" s="12" t="s">
        <v>35</v>
      </c>
      <c r="AR92" s="12" t="s">
        <v>35</v>
      </c>
      <c r="AS92" s="12">
        <v>10.276595744680851</v>
      </c>
      <c r="AT92" s="13">
        <v>1.0733075435203097</v>
      </c>
      <c r="AU92" s="14">
        <v>1.5757068192106674</v>
      </c>
      <c r="AV92" s="9" t="s">
        <v>105</v>
      </c>
      <c r="AW92" s="8" t="s">
        <v>53</v>
      </c>
      <c r="AX92" s="8" t="s">
        <v>39</v>
      </c>
      <c r="AY92" s="8" t="s">
        <v>36</v>
      </c>
      <c r="AZ92" s="8" t="s">
        <v>36</v>
      </c>
      <c r="BA92" s="8" t="s">
        <v>33</v>
      </c>
      <c r="BB92" s="8" t="s">
        <v>106</v>
      </c>
      <c r="BC92" s="15">
        <v>41464.629541769616</v>
      </c>
      <c r="BD92" s="15">
        <v>41464.640769201134</v>
      </c>
      <c r="BE92" s="15">
        <v>41464.64076902029</v>
      </c>
    </row>
    <row r="93" spans="1:57" x14ac:dyDescent="0.25">
      <c r="A93" s="7">
        <v>6.3509065123957568E+17</v>
      </c>
      <c r="B93" s="8" t="s">
        <v>102</v>
      </c>
      <c r="C93" s="8" t="s">
        <v>78</v>
      </c>
      <c r="D93" s="8">
        <v>1.4680851063829787</v>
      </c>
      <c r="E93" s="9" t="s">
        <v>166</v>
      </c>
      <c r="F93" s="8">
        <v>0</v>
      </c>
      <c r="G93" s="8">
        <v>1</v>
      </c>
      <c r="H93" s="10">
        <v>7.3404255319148941</v>
      </c>
      <c r="I93" s="10">
        <v>5.8723404255319149</v>
      </c>
      <c r="J93" s="10">
        <v>4.4042553191489358</v>
      </c>
      <c r="K93" s="10">
        <v>7.3404255319148941</v>
      </c>
      <c r="L93" s="10">
        <v>5.8723404255319149</v>
      </c>
      <c r="M93" s="10">
        <v>5.8723404255319149</v>
      </c>
      <c r="N93" s="10">
        <v>5.8723404255319149</v>
      </c>
      <c r="O93" s="11">
        <v>42.574468085106382</v>
      </c>
      <c r="P93" s="12" t="s">
        <v>35</v>
      </c>
      <c r="Q93" s="12" t="s">
        <v>35</v>
      </c>
      <c r="R93" s="12" t="s">
        <v>35</v>
      </c>
      <c r="S93" s="12" t="s">
        <v>35</v>
      </c>
      <c r="T93" s="12" t="s">
        <v>35</v>
      </c>
      <c r="U93" s="12" t="s">
        <v>35</v>
      </c>
      <c r="V93" s="12" t="s">
        <v>35</v>
      </c>
      <c r="W93" s="12" t="s">
        <v>35</v>
      </c>
      <c r="X93" s="12" t="s">
        <v>35</v>
      </c>
      <c r="Y93" s="12" t="s">
        <v>35</v>
      </c>
      <c r="Z93" s="12" t="s">
        <v>35</v>
      </c>
      <c r="AA93" s="12" t="s">
        <v>35</v>
      </c>
      <c r="AB93" s="12" t="s">
        <v>35</v>
      </c>
      <c r="AC93" s="12" t="s">
        <v>35</v>
      </c>
      <c r="AD93" s="12" t="s">
        <v>35</v>
      </c>
      <c r="AE93" s="12" t="s">
        <v>35</v>
      </c>
      <c r="AF93" s="12" t="s">
        <v>35</v>
      </c>
      <c r="AG93" s="12" t="s">
        <v>35</v>
      </c>
      <c r="AH93" s="12" t="s">
        <v>35</v>
      </c>
      <c r="AI93" s="12" t="s">
        <v>35</v>
      </c>
      <c r="AJ93" s="12" t="s">
        <v>35</v>
      </c>
      <c r="AK93" s="12" t="s">
        <v>35</v>
      </c>
      <c r="AL93" s="12" t="s">
        <v>35</v>
      </c>
      <c r="AM93" s="12" t="s">
        <v>35</v>
      </c>
      <c r="AN93" s="12" t="s">
        <v>35</v>
      </c>
      <c r="AO93" s="12">
        <v>4.4042553191489358</v>
      </c>
      <c r="AP93" s="12" t="s">
        <v>35</v>
      </c>
      <c r="AQ93" s="12" t="s">
        <v>35</v>
      </c>
      <c r="AR93" s="12" t="s">
        <v>35</v>
      </c>
      <c r="AS93" s="12" t="s">
        <v>35</v>
      </c>
      <c r="AT93" s="13">
        <v>0.37021276595744679</v>
      </c>
      <c r="AU93" s="14">
        <v>0.54350384789497508</v>
      </c>
      <c r="AV93" s="9" t="s">
        <v>156</v>
      </c>
      <c r="AW93" s="8" t="s">
        <v>53</v>
      </c>
      <c r="AX93" s="8" t="s">
        <v>71</v>
      </c>
      <c r="AY93" s="8" t="s">
        <v>31</v>
      </c>
      <c r="AZ93" s="8" t="s">
        <v>32</v>
      </c>
      <c r="BA93" s="8" t="s">
        <v>40</v>
      </c>
      <c r="BB93" s="8" t="s">
        <v>157</v>
      </c>
      <c r="BC93" s="15">
        <v>41465.457453212555</v>
      </c>
      <c r="BD93" s="15">
        <v>41465.462845056245</v>
      </c>
      <c r="BE93" s="15">
        <v>41465.462845056245</v>
      </c>
    </row>
    <row r="94" spans="1:57" x14ac:dyDescent="0.25">
      <c r="A94" s="7">
        <v>6.3507763732915584E+17</v>
      </c>
      <c r="B94" s="8" t="s">
        <v>102</v>
      </c>
      <c r="C94" s="8" t="s">
        <v>78</v>
      </c>
      <c r="D94" s="8">
        <v>1.4680851063829787</v>
      </c>
      <c r="E94" s="9" t="s">
        <v>167</v>
      </c>
      <c r="F94" s="8">
        <v>0</v>
      </c>
      <c r="G94" s="8">
        <v>1</v>
      </c>
      <c r="H94" s="10">
        <v>4.4042553191489358</v>
      </c>
      <c r="I94" s="10">
        <v>2.9361702127659575</v>
      </c>
      <c r="J94" s="10">
        <v>13.212765957446809</v>
      </c>
      <c r="K94" s="10">
        <v>2.9361702127659575</v>
      </c>
      <c r="L94" s="10">
        <v>1.4680851063829787</v>
      </c>
      <c r="M94" s="10">
        <v>14.680851063829788</v>
      </c>
      <c r="N94" s="10">
        <v>7.3404255319148941</v>
      </c>
      <c r="O94" s="11">
        <v>46.978723404255319</v>
      </c>
      <c r="P94" s="12" t="s">
        <v>35</v>
      </c>
      <c r="Q94" s="12" t="s">
        <v>35</v>
      </c>
      <c r="R94" s="12">
        <v>2.9361702127659575</v>
      </c>
      <c r="S94" s="12" t="s">
        <v>35</v>
      </c>
      <c r="T94" s="12">
        <v>2.9361702127659575</v>
      </c>
      <c r="U94" s="12">
        <v>10.276595744680851</v>
      </c>
      <c r="V94" s="12">
        <v>11.74468085106383</v>
      </c>
      <c r="W94" s="12">
        <v>11.74468085106383</v>
      </c>
      <c r="X94" s="12">
        <v>1.4680851063829787</v>
      </c>
      <c r="Y94" s="12">
        <v>1.4680851063829787</v>
      </c>
      <c r="Z94" s="12">
        <v>2.9361702127659575</v>
      </c>
      <c r="AA94" s="12">
        <v>4.4042553191489358</v>
      </c>
      <c r="AB94" s="12">
        <v>10.276595744680851</v>
      </c>
      <c r="AC94" s="12">
        <v>5.8723404255319149</v>
      </c>
      <c r="AD94" s="12">
        <v>13.212765957446809</v>
      </c>
      <c r="AE94" s="12" t="s">
        <v>35</v>
      </c>
      <c r="AF94" s="12">
        <v>13.212765957446809</v>
      </c>
      <c r="AG94" s="12">
        <v>2.9361702127659575</v>
      </c>
      <c r="AH94" s="12">
        <v>10.276595744680851</v>
      </c>
      <c r="AI94" s="12">
        <v>4.4042553191489358</v>
      </c>
      <c r="AJ94" s="12">
        <v>1.4680851063829787</v>
      </c>
      <c r="AK94" s="12">
        <v>4.4042553191489358</v>
      </c>
      <c r="AL94" s="12">
        <v>2.9361702127659575</v>
      </c>
      <c r="AM94" s="12">
        <v>13.212765957446809</v>
      </c>
      <c r="AN94" s="12" t="s">
        <v>35</v>
      </c>
      <c r="AO94" s="12">
        <v>7.3404255319148941</v>
      </c>
      <c r="AP94" s="12">
        <v>11.74468085106383</v>
      </c>
      <c r="AQ94" s="12">
        <v>10.276595744680851</v>
      </c>
      <c r="AR94" s="12">
        <v>11.74468085106383</v>
      </c>
      <c r="AS94" s="12">
        <v>14.680851063829788</v>
      </c>
      <c r="AT94" s="13">
        <v>0.61476335214937028</v>
      </c>
      <c r="AU94" s="14">
        <v>0.90252492124056494</v>
      </c>
      <c r="AV94" s="9"/>
      <c r="AW94" s="8" t="s">
        <v>53</v>
      </c>
      <c r="AX94" s="8" t="s">
        <v>39</v>
      </c>
      <c r="AY94" s="8" t="s">
        <v>54</v>
      </c>
      <c r="AZ94" s="8" t="s">
        <v>44</v>
      </c>
      <c r="BA94" s="8" t="s">
        <v>40</v>
      </c>
      <c r="BB94" s="8" t="s">
        <v>131</v>
      </c>
      <c r="BC94" s="15">
        <v>41450.395056893387</v>
      </c>
      <c r="BD94" s="15">
        <v>41450.42318894554</v>
      </c>
      <c r="BE94" s="15">
        <v>41450.423188222157</v>
      </c>
    </row>
    <row r="95" spans="1:57" x14ac:dyDescent="0.25">
      <c r="A95" s="7">
        <v>6.3507932288338035E+17</v>
      </c>
      <c r="B95" s="8" t="s">
        <v>79</v>
      </c>
      <c r="C95" s="8" t="s">
        <v>78</v>
      </c>
      <c r="D95" s="8">
        <v>1.4680851063829787</v>
      </c>
      <c r="E95" s="9" t="s">
        <v>167</v>
      </c>
      <c r="F95" s="8">
        <v>0</v>
      </c>
      <c r="G95" s="8">
        <v>1</v>
      </c>
      <c r="H95" s="10" t="s">
        <v>35</v>
      </c>
      <c r="I95" s="10" t="s">
        <v>35</v>
      </c>
      <c r="J95" s="10" t="s">
        <v>35</v>
      </c>
      <c r="K95" s="10" t="s">
        <v>35</v>
      </c>
      <c r="L95" s="10" t="s">
        <v>35</v>
      </c>
      <c r="M95" s="10" t="s">
        <v>35</v>
      </c>
      <c r="N95" s="10" t="s">
        <v>35</v>
      </c>
      <c r="O95" s="11">
        <v>0</v>
      </c>
      <c r="P95" s="12" t="s">
        <v>35</v>
      </c>
      <c r="Q95" s="12" t="s">
        <v>35</v>
      </c>
      <c r="R95" s="12" t="s">
        <v>35</v>
      </c>
      <c r="S95" s="12" t="s">
        <v>35</v>
      </c>
      <c r="T95" s="12" t="s">
        <v>35</v>
      </c>
      <c r="U95" s="12" t="s">
        <v>35</v>
      </c>
      <c r="V95" s="12" t="s">
        <v>35</v>
      </c>
      <c r="W95" s="12" t="s">
        <v>35</v>
      </c>
      <c r="X95" s="12" t="s">
        <v>35</v>
      </c>
      <c r="Y95" s="12" t="s">
        <v>35</v>
      </c>
      <c r="Z95" s="12" t="s">
        <v>35</v>
      </c>
      <c r="AA95" s="12" t="s">
        <v>35</v>
      </c>
      <c r="AB95" s="12" t="s">
        <v>35</v>
      </c>
      <c r="AC95" s="12" t="s">
        <v>35</v>
      </c>
      <c r="AD95" s="12" t="s">
        <v>35</v>
      </c>
      <c r="AE95" s="12" t="s">
        <v>35</v>
      </c>
      <c r="AF95" s="12" t="s">
        <v>35</v>
      </c>
      <c r="AG95" s="12" t="s">
        <v>35</v>
      </c>
      <c r="AH95" s="12" t="s">
        <v>35</v>
      </c>
      <c r="AI95" s="12" t="s">
        <v>35</v>
      </c>
      <c r="AJ95" s="12" t="s">
        <v>35</v>
      </c>
      <c r="AK95" s="12" t="s">
        <v>35</v>
      </c>
      <c r="AL95" s="12" t="s">
        <v>35</v>
      </c>
      <c r="AM95" s="12" t="s">
        <v>35</v>
      </c>
      <c r="AN95" s="12" t="s">
        <v>35</v>
      </c>
      <c r="AO95" s="12" t="s">
        <v>35</v>
      </c>
      <c r="AP95" s="12" t="s">
        <v>35</v>
      </c>
      <c r="AQ95" s="12" t="s">
        <v>35</v>
      </c>
      <c r="AR95" s="12" t="s">
        <v>35</v>
      </c>
      <c r="AS95" s="12" t="s">
        <v>35</v>
      </c>
      <c r="AT95" s="13" t="s">
        <v>35</v>
      </c>
      <c r="AU95" s="14" t="s">
        <v>35</v>
      </c>
      <c r="AV95" s="9"/>
      <c r="AW95" s="8" t="s">
        <v>35</v>
      </c>
      <c r="AX95" s="8" t="s">
        <v>35</v>
      </c>
      <c r="AY95" s="8" t="s">
        <v>35</v>
      </c>
      <c r="AZ95" s="8" t="s">
        <v>35</v>
      </c>
      <c r="BA95" s="8" t="s">
        <v>35</v>
      </c>
      <c r="BB95" s="8"/>
      <c r="BC95" s="15">
        <v>41452.34592983839</v>
      </c>
      <c r="BD95" s="15"/>
      <c r="BE95" s="15">
        <v>41452.347891812242</v>
      </c>
    </row>
    <row r="96" spans="1:57" x14ac:dyDescent="0.25">
      <c r="A96" s="7">
        <v>6.3507935427845222E+17</v>
      </c>
      <c r="B96" s="8" t="s">
        <v>84</v>
      </c>
      <c r="C96" s="8" t="s">
        <v>78</v>
      </c>
      <c r="D96" s="8">
        <v>1.4680851063829787</v>
      </c>
      <c r="E96" s="9" t="s">
        <v>167</v>
      </c>
      <c r="F96" s="8">
        <v>0</v>
      </c>
      <c r="G96" s="8">
        <v>1</v>
      </c>
      <c r="H96" s="10">
        <v>11.74468085106383</v>
      </c>
      <c r="I96" s="10">
        <v>8.8085106382978715</v>
      </c>
      <c r="J96" s="10">
        <v>13.212765957446809</v>
      </c>
      <c r="K96" s="10">
        <v>8.8085106382978715</v>
      </c>
      <c r="L96" s="10">
        <v>8.8085106382978715</v>
      </c>
      <c r="M96" s="10">
        <v>13.212765957446809</v>
      </c>
      <c r="N96" s="10">
        <v>14.680851063829788</v>
      </c>
      <c r="O96" s="11">
        <v>79.276595744680847</v>
      </c>
      <c r="P96" s="12">
        <v>11.74468085106383</v>
      </c>
      <c r="Q96" s="12">
        <v>8.8085106382978715</v>
      </c>
      <c r="R96" s="12">
        <v>13.212765957446809</v>
      </c>
      <c r="S96" s="12" t="s">
        <v>35</v>
      </c>
      <c r="T96" s="12">
        <v>10.276595744680851</v>
      </c>
      <c r="U96" s="12">
        <v>7.3404255319148941</v>
      </c>
      <c r="V96" s="12">
        <v>10.276595744680851</v>
      </c>
      <c r="W96" s="12">
        <v>10.276595744680851</v>
      </c>
      <c r="X96" s="12" t="s">
        <v>35</v>
      </c>
      <c r="Y96" s="12">
        <v>8.8085106382978715</v>
      </c>
      <c r="Z96" s="12">
        <v>11.74468085106383</v>
      </c>
      <c r="AA96" s="12">
        <v>11.74468085106383</v>
      </c>
      <c r="AB96" s="12">
        <v>14.680851063829788</v>
      </c>
      <c r="AC96" s="12">
        <v>8.8085106382978715</v>
      </c>
      <c r="AD96" s="12">
        <v>13.212765957446809</v>
      </c>
      <c r="AE96" s="12">
        <v>11.74468085106383</v>
      </c>
      <c r="AF96" s="12">
        <v>8.8085106382978715</v>
      </c>
      <c r="AG96" s="12">
        <v>8.8085106382978715</v>
      </c>
      <c r="AH96" s="12">
        <v>10.276595744680851</v>
      </c>
      <c r="AI96" s="12">
        <v>10.276595744680851</v>
      </c>
      <c r="AJ96" s="12">
        <v>5.8723404255319149</v>
      </c>
      <c r="AK96" s="12">
        <v>7.3404255319148941</v>
      </c>
      <c r="AL96" s="12">
        <v>8.8085106382978715</v>
      </c>
      <c r="AM96" s="12">
        <v>10.276595744680851</v>
      </c>
      <c r="AN96" s="12">
        <v>14.680851063829788</v>
      </c>
      <c r="AO96" s="12">
        <v>11.74468085106383</v>
      </c>
      <c r="AP96" s="12">
        <v>7.3404255319148941</v>
      </c>
      <c r="AQ96" s="12">
        <v>7.3404255319148941</v>
      </c>
      <c r="AR96" s="12">
        <v>7.3404255319148941</v>
      </c>
      <c r="AS96" s="12" t="s">
        <v>35</v>
      </c>
      <c r="AT96" s="13">
        <v>0.84554767533490915</v>
      </c>
      <c r="AU96" s="14">
        <v>1.2413359488959306</v>
      </c>
      <c r="AV96" s="9"/>
      <c r="AW96" s="8" t="s">
        <v>29</v>
      </c>
      <c r="AX96" s="8" t="s">
        <v>30</v>
      </c>
      <c r="AY96" s="8" t="s">
        <v>31</v>
      </c>
      <c r="AZ96" s="8" t="s">
        <v>44</v>
      </c>
      <c r="BA96" s="8" t="s">
        <v>33</v>
      </c>
      <c r="BB96" s="8" t="s">
        <v>85</v>
      </c>
      <c r="BC96" s="15">
        <v>41452.382266727094</v>
      </c>
      <c r="BD96" s="15">
        <v>41452.389343956995</v>
      </c>
      <c r="BE96" s="15">
        <v>41452.389343776151</v>
      </c>
    </row>
    <row r="97" spans="1:57" x14ac:dyDescent="0.25">
      <c r="A97" s="7">
        <v>6.3507940258552653E+17</v>
      </c>
      <c r="B97" s="8" t="s">
        <v>102</v>
      </c>
      <c r="C97" s="8" t="s">
        <v>78</v>
      </c>
      <c r="D97" s="8">
        <v>1.4680851063829787</v>
      </c>
      <c r="E97" s="9" t="s">
        <v>167</v>
      </c>
      <c r="F97" s="8">
        <v>0</v>
      </c>
      <c r="G97" s="8">
        <v>1</v>
      </c>
      <c r="H97" s="10" t="s">
        <v>35</v>
      </c>
      <c r="I97" s="10" t="s">
        <v>35</v>
      </c>
      <c r="J97" s="10" t="s">
        <v>35</v>
      </c>
      <c r="K97" s="10" t="s">
        <v>35</v>
      </c>
      <c r="L97" s="10" t="s">
        <v>35</v>
      </c>
      <c r="M97" s="10" t="s">
        <v>35</v>
      </c>
      <c r="N97" s="10" t="s">
        <v>35</v>
      </c>
      <c r="O97" s="11">
        <v>0</v>
      </c>
      <c r="P97" s="12" t="s">
        <v>35</v>
      </c>
      <c r="Q97" s="12" t="s">
        <v>35</v>
      </c>
      <c r="R97" s="12" t="s">
        <v>35</v>
      </c>
      <c r="S97" s="12" t="s">
        <v>35</v>
      </c>
      <c r="T97" s="12" t="s">
        <v>35</v>
      </c>
      <c r="U97" s="12" t="s">
        <v>35</v>
      </c>
      <c r="V97" s="12" t="s">
        <v>35</v>
      </c>
      <c r="W97" s="12" t="s">
        <v>35</v>
      </c>
      <c r="X97" s="12" t="s">
        <v>35</v>
      </c>
      <c r="Y97" s="12" t="s">
        <v>35</v>
      </c>
      <c r="Z97" s="12" t="s">
        <v>35</v>
      </c>
      <c r="AA97" s="12" t="s">
        <v>35</v>
      </c>
      <c r="AB97" s="12" t="s">
        <v>35</v>
      </c>
      <c r="AC97" s="12" t="s">
        <v>35</v>
      </c>
      <c r="AD97" s="12" t="s">
        <v>35</v>
      </c>
      <c r="AE97" s="12" t="s">
        <v>35</v>
      </c>
      <c r="AF97" s="12" t="s">
        <v>35</v>
      </c>
      <c r="AG97" s="12" t="s">
        <v>35</v>
      </c>
      <c r="AH97" s="12" t="s">
        <v>35</v>
      </c>
      <c r="AI97" s="12" t="s">
        <v>35</v>
      </c>
      <c r="AJ97" s="12" t="s">
        <v>35</v>
      </c>
      <c r="AK97" s="12" t="s">
        <v>35</v>
      </c>
      <c r="AL97" s="12" t="s">
        <v>35</v>
      </c>
      <c r="AM97" s="12" t="s">
        <v>35</v>
      </c>
      <c r="AN97" s="12" t="s">
        <v>35</v>
      </c>
      <c r="AO97" s="12" t="s">
        <v>35</v>
      </c>
      <c r="AP97" s="12" t="s">
        <v>35</v>
      </c>
      <c r="AQ97" s="12" t="s">
        <v>35</v>
      </c>
      <c r="AR97" s="12" t="s">
        <v>35</v>
      </c>
      <c r="AS97" s="12" t="s">
        <v>35</v>
      </c>
      <c r="AT97" s="13" t="s">
        <v>35</v>
      </c>
      <c r="AU97" s="14" t="s">
        <v>35</v>
      </c>
      <c r="AV97" s="9"/>
      <c r="AW97" s="8" t="s">
        <v>35</v>
      </c>
      <c r="AX97" s="8" t="s">
        <v>35</v>
      </c>
      <c r="AY97" s="8" t="s">
        <v>35</v>
      </c>
      <c r="AZ97" s="8" t="s">
        <v>35</v>
      </c>
      <c r="BA97" s="8" t="s">
        <v>35</v>
      </c>
      <c r="BB97" s="8"/>
      <c r="BC97" s="15">
        <v>41452.43817769274</v>
      </c>
      <c r="BD97" s="15"/>
      <c r="BE97" s="15">
        <v>41452.439963886456</v>
      </c>
    </row>
    <row r="98" spans="1:57" x14ac:dyDescent="0.25">
      <c r="A98" s="7">
        <v>6.3508366128322803E+17</v>
      </c>
      <c r="B98" s="8" t="s">
        <v>79</v>
      </c>
      <c r="C98" s="8" t="s">
        <v>78</v>
      </c>
      <c r="D98" s="8">
        <v>1.4680851063829787</v>
      </c>
      <c r="E98" s="9" t="s">
        <v>167</v>
      </c>
      <c r="F98" s="8">
        <v>0</v>
      </c>
      <c r="G98" s="8">
        <v>1</v>
      </c>
      <c r="H98" s="10" t="s">
        <v>35</v>
      </c>
      <c r="I98" s="10" t="s">
        <v>35</v>
      </c>
      <c r="J98" s="10" t="s">
        <v>35</v>
      </c>
      <c r="K98" s="10" t="s">
        <v>35</v>
      </c>
      <c r="L98" s="10" t="s">
        <v>35</v>
      </c>
      <c r="M98" s="10" t="s">
        <v>35</v>
      </c>
      <c r="N98" s="10" t="s">
        <v>35</v>
      </c>
      <c r="O98" s="11">
        <v>0</v>
      </c>
      <c r="P98" s="12" t="s">
        <v>35</v>
      </c>
      <c r="Q98" s="12" t="s">
        <v>35</v>
      </c>
      <c r="R98" s="12" t="s">
        <v>35</v>
      </c>
      <c r="S98" s="12" t="s">
        <v>35</v>
      </c>
      <c r="T98" s="12" t="s">
        <v>35</v>
      </c>
      <c r="U98" s="12" t="s">
        <v>35</v>
      </c>
      <c r="V98" s="12" t="s">
        <v>35</v>
      </c>
      <c r="W98" s="12" t="s">
        <v>35</v>
      </c>
      <c r="X98" s="12" t="s">
        <v>35</v>
      </c>
      <c r="Y98" s="12" t="s">
        <v>35</v>
      </c>
      <c r="Z98" s="12" t="s">
        <v>35</v>
      </c>
      <c r="AA98" s="12" t="s">
        <v>35</v>
      </c>
      <c r="AB98" s="12" t="s">
        <v>35</v>
      </c>
      <c r="AC98" s="12" t="s">
        <v>35</v>
      </c>
      <c r="AD98" s="12" t="s">
        <v>35</v>
      </c>
      <c r="AE98" s="12" t="s">
        <v>35</v>
      </c>
      <c r="AF98" s="12" t="s">
        <v>35</v>
      </c>
      <c r="AG98" s="12" t="s">
        <v>35</v>
      </c>
      <c r="AH98" s="12" t="s">
        <v>35</v>
      </c>
      <c r="AI98" s="12" t="s">
        <v>35</v>
      </c>
      <c r="AJ98" s="12" t="s">
        <v>35</v>
      </c>
      <c r="AK98" s="12" t="s">
        <v>35</v>
      </c>
      <c r="AL98" s="12" t="s">
        <v>35</v>
      </c>
      <c r="AM98" s="12" t="s">
        <v>35</v>
      </c>
      <c r="AN98" s="12" t="s">
        <v>35</v>
      </c>
      <c r="AO98" s="12" t="s">
        <v>35</v>
      </c>
      <c r="AP98" s="12" t="s">
        <v>35</v>
      </c>
      <c r="AQ98" s="12" t="s">
        <v>35</v>
      </c>
      <c r="AR98" s="12" t="s">
        <v>35</v>
      </c>
      <c r="AS98" s="12" t="s">
        <v>35</v>
      </c>
      <c r="AT98" s="13" t="s">
        <v>35</v>
      </c>
      <c r="AU98" s="14" t="s">
        <v>35</v>
      </c>
      <c r="AV98" s="9"/>
      <c r="AW98" s="8" t="s">
        <v>35</v>
      </c>
      <c r="AX98" s="8" t="s">
        <v>35</v>
      </c>
      <c r="AY98" s="8" t="s">
        <v>35</v>
      </c>
      <c r="AZ98" s="8" t="s">
        <v>35</v>
      </c>
      <c r="BA98" s="8" t="s">
        <v>35</v>
      </c>
      <c r="BB98" s="8"/>
      <c r="BC98" s="15">
        <v>41457.367225958325</v>
      </c>
      <c r="BD98" s="15"/>
      <c r="BE98" s="15">
        <v>41457.370744414045</v>
      </c>
    </row>
    <row r="99" spans="1:57" x14ac:dyDescent="0.25">
      <c r="A99" s="7">
        <v>6.3508566311518579E+17</v>
      </c>
      <c r="B99" s="8" t="s">
        <v>81</v>
      </c>
      <c r="C99" s="8" t="s">
        <v>78</v>
      </c>
      <c r="D99" s="8">
        <v>1.4680851063829787</v>
      </c>
      <c r="E99" s="9" t="s">
        <v>167</v>
      </c>
      <c r="F99" s="8">
        <v>0</v>
      </c>
      <c r="G99" s="8">
        <v>1</v>
      </c>
      <c r="H99" s="10">
        <v>13.212765957446809</v>
      </c>
      <c r="I99" s="10">
        <v>14.680851063829788</v>
      </c>
      <c r="J99" s="10">
        <v>13.212765957446809</v>
      </c>
      <c r="K99" s="10">
        <v>13.212765957446809</v>
      </c>
      <c r="L99" s="10">
        <v>13.212765957446809</v>
      </c>
      <c r="M99" s="10">
        <v>13.212765957446809</v>
      </c>
      <c r="N99" s="10">
        <v>13.212765957446809</v>
      </c>
      <c r="O99" s="11">
        <v>93.957446808510639</v>
      </c>
      <c r="P99" s="12">
        <v>13.212765957446809</v>
      </c>
      <c r="Q99" s="12">
        <v>13.212765957446809</v>
      </c>
      <c r="R99" s="12">
        <v>13.212765957446809</v>
      </c>
      <c r="S99" s="12">
        <v>14.680851063829788</v>
      </c>
      <c r="T99" s="12">
        <v>13.212765957446809</v>
      </c>
      <c r="U99" s="12">
        <v>11.74468085106383</v>
      </c>
      <c r="V99" s="12">
        <v>14.680851063829788</v>
      </c>
      <c r="W99" s="12">
        <v>13.212765957446809</v>
      </c>
      <c r="X99" s="12" t="s">
        <v>35</v>
      </c>
      <c r="Y99" s="12">
        <v>13.212765957446809</v>
      </c>
      <c r="Z99" s="12">
        <v>13.212765957446809</v>
      </c>
      <c r="AA99" s="12">
        <v>13.212765957446809</v>
      </c>
      <c r="AB99" s="12">
        <v>13.212765957446809</v>
      </c>
      <c r="AC99" s="12">
        <v>13.212765957446809</v>
      </c>
      <c r="AD99" s="12">
        <v>13.212765957446809</v>
      </c>
      <c r="AE99" s="12">
        <v>13.212765957446809</v>
      </c>
      <c r="AF99" s="12" t="s">
        <v>35</v>
      </c>
      <c r="AG99" s="12">
        <v>13.212765957446809</v>
      </c>
      <c r="AH99" s="12" t="s">
        <v>35</v>
      </c>
      <c r="AI99" s="12" t="s">
        <v>35</v>
      </c>
      <c r="AJ99" s="12" t="s">
        <v>35</v>
      </c>
      <c r="AK99" s="12">
        <v>13.212765957446809</v>
      </c>
      <c r="AL99" s="12">
        <v>13.212765957446809</v>
      </c>
      <c r="AM99" s="12">
        <v>13.212765957446809</v>
      </c>
      <c r="AN99" s="12">
        <v>14.680851063829788</v>
      </c>
      <c r="AO99" s="12">
        <v>13.212765957446809</v>
      </c>
      <c r="AP99" s="12" t="s">
        <v>35</v>
      </c>
      <c r="AQ99" s="12">
        <v>13.212765957446809</v>
      </c>
      <c r="AR99" s="12">
        <v>13.212765957446809</v>
      </c>
      <c r="AS99" s="12">
        <v>13.212765957446809</v>
      </c>
      <c r="AT99" s="13">
        <v>1.1166591217745592</v>
      </c>
      <c r="AU99" s="14">
        <v>1.6393506255839274</v>
      </c>
      <c r="AV99" s="9" t="s">
        <v>94</v>
      </c>
      <c r="AW99" s="8" t="s">
        <v>53</v>
      </c>
      <c r="AX99" s="8" t="s">
        <v>30</v>
      </c>
      <c r="AY99" s="8" t="s">
        <v>31</v>
      </c>
      <c r="AZ99" s="8" t="s">
        <v>44</v>
      </c>
      <c r="BA99" s="8" t="s">
        <v>33</v>
      </c>
      <c r="BB99" s="8" t="s">
        <v>95</v>
      </c>
      <c r="BC99" s="15">
        <v>41459.684161094723</v>
      </c>
      <c r="BD99" s="15">
        <v>41459.69109984416</v>
      </c>
      <c r="BE99" s="15">
        <v>41459.691099663316</v>
      </c>
    </row>
    <row r="100" spans="1:57" x14ac:dyDescent="0.25">
      <c r="A100" s="7">
        <v>6.3508968907943616E+17</v>
      </c>
      <c r="B100" s="8" t="s">
        <v>79</v>
      </c>
      <c r="C100" s="8" t="s">
        <v>78</v>
      </c>
      <c r="D100" s="8">
        <v>1.4680851063829787</v>
      </c>
      <c r="E100" s="9" t="s">
        <v>167</v>
      </c>
      <c r="F100" s="8">
        <v>0</v>
      </c>
      <c r="G100" s="8">
        <v>1</v>
      </c>
      <c r="H100" s="10" t="s">
        <v>35</v>
      </c>
      <c r="I100" s="10" t="s">
        <v>35</v>
      </c>
      <c r="J100" s="10" t="s">
        <v>35</v>
      </c>
      <c r="K100" s="10" t="s">
        <v>35</v>
      </c>
      <c r="L100" s="10" t="s">
        <v>35</v>
      </c>
      <c r="M100" s="10" t="s">
        <v>35</v>
      </c>
      <c r="N100" s="10" t="s">
        <v>35</v>
      </c>
      <c r="O100" s="11">
        <v>0</v>
      </c>
      <c r="P100" s="12" t="s">
        <v>35</v>
      </c>
      <c r="Q100" s="12" t="s">
        <v>35</v>
      </c>
      <c r="R100" s="12" t="s">
        <v>35</v>
      </c>
      <c r="S100" s="12" t="s">
        <v>35</v>
      </c>
      <c r="T100" s="12" t="s">
        <v>35</v>
      </c>
      <c r="U100" s="12" t="s">
        <v>35</v>
      </c>
      <c r="V100" s="12" t="s">
        <v>35</v>
      </c>
      <c r="W100" s="12" t="s">
        <v>35</v>
      </c>
      <c r="X100" s="12" t="s">
        <v>35</v>
      </c>
      <c r="Y100" s="12" t="s">
        <v>35</v>
      </c>
      <c r="Z100" s="12" t="s">
        <v>35</v>
      </c>
      <c r="AA100" s="12" t="s">
        <v>35</v>
      </c>
      <c r="AB100" s="12" t="s">
        <v>35</v>
      </c>
      <c r="AC100" s="12" t="s">
        <v>35</v>
      </c>
      <c r="AD100" s="12" t="s">
        <v>35</v>
      </c>
      <c r="AE100" s="12" t="s">
        <v>35</v>
      </c>
      <c r="AF100" s="12" t="s">
        <v>35</v>
      </c>
      <c r="AG100" s="12" t="s">
        <v>35</v>
      </c>
      <c r="AH100" s="12" t="s">
        <v>35</v>
      </c>
      <c r="AI100" s="12" t="s">
        <v>35</v>
      </c>
      <c r="AJ100" s="12" t="s">
        <v>35</v>
      </c>
      <c r="AK100" s="12" t="s">
        <v>35</v>
      </c>
      <c r="AL100" s="12" t="s">
        <v>35</v>
      </c>
      <c r="AM100" s="12" t="s">
        <v>35</v>
      </c>
      <c r="AN100" s="12" t="s">
        <v>35</v>
      </c>
      <c r="AO100" s="12" t="s">
        <v>35</v>
      </c>
      <c r="AP100" s="12" t="s">
        <v>35</v>
      </c>
      <c r="AQ100" s="12" t="s">
        <v>35</v>
      </c>
      <c r="AR100" s="12" t="s">
        <v>35</v>
      </c>
      <c r="AS100" s="12" t="s">
        <v>35</v>
      </c>
      <c r="AT100" s="13" t="s">
        <v>35</v>
      </c>
      <c r="AU100" s="14" t="s">
        <v>35</v>
      </c>
      <c r="AV100" s="9"/>
      <c r="AW100" s="8" t="s">
        <v>35</v>
      </c>
      <c r="AX100" s="8" t="s">
        <v>35</v>
      </c>
      <c r="AY100" s="8" t="s">
        <v>35</v>
      </c>
      <c r="AZ100" s="8" t="s">
        <v>35</v>
      </c>
      <c r="BA100" s="8" t="s">
        <v>35</v>
      </c>
      <c r="BB100" s="8"/>
      <c r="BC100" s="15">
        <v>41464.343841939932</v>
      </c>
      <c r="BD100" s="15"/>
      <c r="BE100" s="15">
        <v>41464.346699795416</v>
      </c>
    </row>
    <row r="101" spans="1:57" x14ac:dyDescent="0.25">
      <c r="A101" s="7">
        <v>6.3508970621300506E+17</v>
      </c>
      <c r="B101" s="8" t="s">
        <v>79</v>
      </c>
      <c r="C101" s="8" t="s">
        <v>78</v>
      </c>
      <c r="D101" s="8">
        <v>1.4680851063829787</v>
      </c>
      <c r="E101" s="9" t="s">
        <v>167</v>
      </c>
      <c r="F101" s="8">
        <v>0</v>
      </c>
      <c r="G101" s="8">
        <v>1</v>
      </c>
      <c r="H101" s="10">
        <v>7.3404255319148941</v>
      </c>
      <c r="I101" s="10">
        <v>1.4680851063829787</v>
      </c>
      <c r="J101" s="10">
        <v>1.4680851063829787</v>
      </c>
      <c r="K101" s="10">
        <v>1.4680851063829787</v>
      </c>
      <c r="L101" s="10">
        <v>1.4680851063829787</v>
      </c>
      <c r="M101" s="10">
        <v>1.4680851063829787</v>
      </c>
      <c r="N101" s="10">
        <v>1.4680851063829787</v>
      </c>
      <c r="O101" s="11">
        <v>16.148936170212767</v>
      </c>
      <c r="P101" s="12" t="s">
        <v>35</v>
      </c>
      <c r="Q101" s="12" t="s">
        <v>35</v>
      </c>
      <c r="R101" s="12" t="s">
        <v>35</v>
      </c>
      <c r="S101" s="12" t="s">
        <v>35</v>
      </c>
      <c r="T101" s="12" t="s">
        <v>35</v>
      </c>
      <c r="U101" s="12" t="s">
        <v>35</v>
      </c>
      <c r="V101" s="12" t="s">
        <v>35</v>
      </c>
      <c r="W101" s="12" t="s">
        <v>35</v>
      </c>
      <c r="X101" s="12" t="s">
        <v>35</v>
      </c>
      <c r="Y101" s="12" t="s">
        <v>35</v>
      </c>
      <c r="Z101" s="12" t="s">
        <v>35</v>
      </c>
      <c r="AA101" s="12" t="s">
        <v>35</v>
      </c>
      <c r="AB101" s="12" t="s">
        <v>35</v>
      </c>
      <c r="AC101" s="12" t="s">
        <v>35</v>
      </c>
      <c r="AD101" s="12" t="s">
        <v>35</v>
      </c>
      <c r="AE101" s="12" t="s">
        <v>35</v>
      </c>
      <c r="AF101" s="12" t="s">
        <v>35</v>
      </c>
      <c r="AG101" s="12" t="s">
        <v>35</v>
      </c>
      <c r="AH101" s="12" t="s">
        <v>35</v>
      </c>
      <c r="AI101" s="12" t="s">
        <v>35</v>
      </c>
      <c r="AJ101" s="12" t="s">
        <v>35</v>
      </c>
      <c r="AK101" s="12" t="s">
        <v>35</v>
      </c>
      <c r="AL101" s="12" t="s">
        <v>35</v>
      </c>
      <c r="AM101" s="12" t="s">
        <v>35</v>
      </c>
      <c r="AN101" s="12" t="s">
        <v>35</v>
      </c>
      <c r="AO101" s="12" t="s">
        <v>35</v>
      </c>
      <c r="AP101" s="12" t="s">
        <v>35</v>
      </c>
      <c r="AQ101" s="12" t="s">
        <v>35</v>
      </c>
      <c r="AR101" s="12" t="s">
        <v>35</v>
      </c>
      <c r="AS101" s="12" t="s">
        <v>35</v>
      </c>
      <c r="AT101" s="13" t="s">
        <v>35</v>
      </c>
      <c r="AU101" s="14" t="s">
        <v>35</v>
      </c>
      <c r="AV101" s="9" t="s">
        <v>145</v>
      </c>
      <c r="AW101" s="8" t="s">
        <v>29</v>
      </c>
      <c r="AX101" s="8" t="s">
        <v>39</v>
      </c>
      <c r="AY101" s="8" t="s">
        <v>43</v>
      </c>
      <c r="AZ101" s="8" t="s">
        <v>44</v>
      </c>
      <c r="BA101" s="8" t="s">
        <v>63</v>
      </c>
      <c r="BB101" s="8" t="s">
        <v>146</v>
      </c>
      <c r="BC101" s="15">
        <v>41464.363672459527</v>
      </c>
      <c r="BD101" s="15">
        <v>41464.367224095397</v>
      </c>
      <c r="BE101" s="15">
        <v>41464.367224095397</v>
      </c>
    </row>
    <row r="102" spans="1:57" x14ac:dyDescent="0.25">
      <c r="A102" s="7">
        <v>6.3508971442274509E+17</v>
      </c>
      <c r="B102" s="8" t="s">
        <v>77</v>
      </c>
      <c r="C102" s="8" t="s">
        <v>78</v>
      </c>
      <c r="D102" s="8">
        <v>1.4680851063829787</v>
      </c>
      <c r="E102" s="9" t="s">
        <v>167</v>
      </c>
      <c r="F102" s="8">
        <v>0</v>
      </c>
      <c r="G102" s="8">
        <v>1</v>
      </c>
      <c r="H102" s="10">
        <v>11.74468085106383</v>
      </c>
      <c r="I102" s="10">
        <v>11.74468085106383</v>
      </c>
      <c r="J102" s="10">
        <v>11.74468085106383</v>
      </c>
      <c r="K102" s="10">
        <v>7.3404255319148941</v>
      </c>
      <c r="L102" s="10">
        <v>8.8085106382978715</v>
      </c>
      <c r="M102" s="10">
        <v>8.8085106382978715</v>
      </c>
      <c r="N102" s="10">
        <v>11.74468085106383</v>
      </c>
      <c r="O102" s="11">
        <v>71.936170212765958</v>
      </c>
      <c r="P102" s="12" t="s">
        <v>35</v>
      </c>
      <c r="Q102" s="12">
        <v>11.74468085106383</v>
      </c>
      <c r="R102" s="12">
        <v>11.74468085106383</v>
      </c>
      <c r="S102" s="12" t="s">
        <v>35</v>
      </c>
      <c r="T102" s="12">
        <v>11.74468085106383</v>
      </c>
      <c r="U102" s="12">
        <v>11.74468085106383</v>
      </c>
      <c r="V102" s="12">
        <v>11.74468085106383</v>
      </c>
      <c r="W102" s="12">
        <v>11.74468085106383</v>
      </c>
      <c r="X102" s="12">
        <v>11.74468085106383</v>
      </c>
      <c r="Y102" s="12">
        <v>11.74468085106383</v>
      </c>
      <c r="Z102" s="12">
        <v>11.74468085106383</v>
      </c>
      <c r="AA102" s="12">
        <v>11.74468085106383</v>
      </c>
      <c r="AB102" s="12">
        <v>11.74468085106383</v>
      </c>
      <c r="AC102" s="12">
        <v>11.74468085106383</v>
      </c>
      <c r="AD102" s="12">
        <v>11.74468085106383</v>
      </c>
      <c r="AE102" s="12">
        <v>11.74468085106383</v>
      </c>
      <c r="AF102" s="12" t="s">
        <v>35</v>
      </c>
      <c r="AG102" s="12">
        <v>11.74468085106383</v>
      </c>
      <c r="AH102" s="12">
        <v>11.74468085106383</v>
      </c>
      <c r="AI102" s="12">
        <v>11.74468085106383</v>
      </c>
      <c r="AJ102" s="12">
        <v>11.74468085106383</v>
      </c>
      <c r="AK102" s="12">
        <v>11.74468085106383</v>
      </c>
      <c r="AL102" s="12">
        <v>11.74468085106383</v>
      </c>
      <c r="AM102" s="12">
        <v>11.74468085106383</v>
      </c>
      <c r="AN102" s="12">
        <v>11.74468085106383</v>
      </c>
      <c r="AO102" s="12">
        <v>11.74468085106383</v>
      </c>
      <c r="AP102" s="12" t="s">
        <v>35</v>
      </c>
      <c r="AQ102" s="12" t="s">
        <v>35</v>
      </c>
      <c r="AR102" s="12" t="s">
        <v>35</v>
      </c>
      <c r="AS102" s="12">
        <v>11.74468085106383</v>
      </c>
      <c r="AT102" s="13">
        <v>0.98325033952014496</v>
      </c>
      <c r="AU102" s="14">
        <v>1.4434951792955319</v>
      </c>
      <c r="AV102" s="9" t="s">
        <v>98</v>
      </c>
      <c r="AW102" s="8" t="s">
        <v>29</v>
      </c>
      <c r="AX102" s="8" t="s">
        <v>87</v>
      </c>
      <c r="AY102" s="8" t="s">
        <v>31</v>
      </c>
      <c r="AZ102" s="8" t="s">
        <v>44</v>
      </c>
      <c r="BA102" s="8" t="s">
        <v>33</v>
      </c>
      <c r="BB102" s="8" t="s">
        <v>99</v>
      </c>
      <c r="BC102" s="15">
        <v>41464.373174473469</v>
      </c>
      <c r="BD102" s="15">
        <v>41464.383615801868</v>
      </c>
      <c r="BE102" s="15">
        <v>41464.383615801868</v>
      </c>
    </row>
    <row r="103" spans="1:57" x14ac:dyDescent="0.25">
      <c r="A103" s="7">
        <v>6.3508972068371904E+17</v>
      </c>
      <c r="B103" s="8" t="s">
        <v>147</v>
      </c>
      <c r="C103" s="8" t="s">
        <v>78</v>
      </c>
      <c r="D103" s="8">
        <v>1.4680851063829787</v>
      </c>
      <c r="E103" s="9" t="s">
        <v>167</v>
      </c>
      <c r="F103" s="8">
        <v>0</v>
      </c>
      <c r="G103" s="8">
        <v>1</v>
      </c>
      <c r="H103" s="10" t="s">
        <v>35</v>
      </c>
      <c r="I103" s="10" t="s">
        <v>35</v>
      </c>
      <c r="J103" s="10" t="s">
        <v>35</v>
      </c>
      <c r="K103" s="10" t="s">
        <v>35</v>
      </c>
      <c r="L103" s="10" t="s">
        <v>35</v>
      </c>
      <c r="M103" s="10" t="s">
        <v>35</v>
      </c>
      <c r="N103" s="10" t="s">
        <v>35</v>
      </c>
      <c r="O103" s="11">
        <v>0</v>
      </c>
      <c r="P103" s="12" t="s">
        <v>35</v>
      </c>
      <c r="Q103" s="12" t="s">
        <v>35</v>
      </c>
      <c r="R103" s="12" t="s">
        <v>35</v>
      </c>
      <c r="S103" s="12" t="s">
        <v>35</v>
      </c>
      <c r="T103" s="12" t="s">
        <v>35</v>
      </c>
      <c r="U103" s="12" t="s">
        <v>35</v>
      </c>
      <c r="V103" s="12" t="s">
        <v>35</v>
      </c>
      <c r="W103" s="12" t="s">
        <v>35</v>
      </c>
      <c r="X103" s="12" t="s">
        <v>35</v>
      </c>
      <c r="Y103" s="12" t="s">
        <v>35</v>
      </c>
      <c r="Z103" s="12" t="s">
        <v>35</v>
      </c>
      <c r="AA103" s="12" t="s">
        <v>35</v>
      </c>
      <c r="AB103" s="12" t="s">
        <v>35</v>
      </c>
      <c r="AC103" s="12" t="s">
        <v>35</v>
      </c>
      <c r="AD103" s="12" t="s">
        <v>35</v>
      </c>
      <c r="AE103" s="12" t="s">
        <v>35</v>
      </c>
      <c r="AF103" s="12" t="s">
        <v>35</v>
      </c>
      <c r="AG103" s="12" t="s">
        <v>35</v>
      </c>
      <c r="AH103" s="12" t="s">
        <v>35</v>
      </c>
      <c r="AI103" s="12" t="s">
        <v>35</v>
      </c>
      <c r="AJ103" s="12" t="s">
        <v>35</v>
      </c>
      <c r="AK103" s="12" t="s">
        <v>35</v>
      </c>
      <c r="AL103" s="12" t="s">
        <v>35</v>
      </c>
      <c r="AM103" s="12" t="s">
        <v>35</v>
      </c>
      <c r="AN103" s="12" t="s">
        <v>35</v>
      </c>
      <c r="AO103" s="12" t="s">
        <v>35</v>
      </c>
      <c r="AP103" s="12" t="s">
        <v>35</v>
      </c>
      <c r="AQ103" s="12" t="s">
        <v>35</v>
      </c>
      <c r="AR103" s="12" t="s">
        <v>35</v>
      </c>
      <c r="AS103" s="12" t="s">
        <v>35</v>
      </c>
      <c r="AT103" s="13" t="s">
        <v>35</v>
      </c>
      <c r="AU103" s="14" t="s">
        <v>35</v>
      </c>
      <c r="AV103" s="9"/>
      <c r="AW103" s="8" t="s">
        <v>35</v>
      </c>
      <c r="AX103" s="8" t="s">
        <v>35</v>
      </c>
      <c r="AY103" s="8" t="s">
        <v>35</v>
      </c>
      <c r="AZ103" s="8" t="s">
        <v>35</v>
      </c>
      <c r="BA103" s="8" t="s">
        <v>35</v>
      </c>
      <c r="BB103" s="8"/>
      <c r="BC103" s="15">
        <v>41464.380420971131</v>
      </c>
      <c r="BD103" s="15"/>
      <c r="BE103" s="15">
        <v>41464.387774211791</v>
      </c>
    </row>
    <row r="104" spans="1:57" x14ac:dyDescent="0.25">
      <c r="A104" s="7">
        <v>6.3508979270404723E+17</v>
      </c>
      <c r="B104" s="8" t="s">
        <v>130</v>
      </c>
      <c r="C104" s="8" t="s">
        <v>78</v>
      </c>
      <c r="D104" s="8">
        <v>1.4680851063829787</v>
      </c>
      <c r="E104" s="9" t="s">
        <v>167</v>
      </c>
      <c r="F104" s="8">
        <v>0</v>
      </c>
      <c r="G104" s="8">
        <v>1</v>
      </c>
      <c r="H104" s="10">
        <v>5.8723404255319149</v>
      </c>
      <c r="I104" s="10">
        <v>5.8723404255319149</v>
      </c>
      <c r="J104" s="10">
        <v>7.3404255319148941</v>
      </c>
      <c r="K104" s="10">
        <v>2.9361702127659575</v>
      </c>
      <c r="L104" s="10">
        <v>5.8723404255319149</v>
      </c>
      <c r="M104" s="10">
        <v>8.8085106382978715</v>
      </c>
      <c r="N104" s="10">
        <v>8.8085106382978715</v>
      </c>
      <c r="O104" s="11">
        <v>45.51063829787234</v>
      </c>
      <c r="P104" s="12" t="s">
        <v>35</v>
      </c>
      <c r="Q104" s="12" t="s">
        <v>35</v>
      </c>
      <c r="R104" s="12" t="s">
        <v>35</v>
      </c>
      <c r="S104" s="12" t="s">
        <v>35</v>
      </c>
      <c r="T104" s="12" t="s">
        <v>35</v>
      </c>
      <c r="U104" s="12" t="s">
        <v>35</v>
      </c>
      <c r="V104" s="12" t="s">
        <v>35</v>
      </c>
      <c r="W104" s="12" t="s">
        <v>35</v>
      </c>
      <c r="X104" s="12" t="s">
        <v>35</v>
      </c>
      <c r="Y104" s="12" t="s">
        <v>35</v>
      </c>
      <c r="Z104" s="12" t="s">
        <v>35</v>
      </c>
      <c r="AA104" s="12" t="s">
        <v>35</v>
      </c>
      <c r="AB104" s="12" t="s">
        <v>35</v>
      </c>
      <c r="AC104" s="12" t="s">
        <v>35</v>
      </c>
      <c r="AD104" s="12" t="s">
        <v>35</v>
      </c>
      <c r="AE104" s="12" t="s">
        <v>35</v>
      </c>
      <c r="AF104" s="12" t="s">
        <v>35</v>
      </c>
      <c r="AG104" s="12" t="s">
        <v>35</v>
      </c>
      <c r="AH104" s="12" t="s">
        <v>35</v>
      </c>
      <c r="AI104" s="12" t="s">
        <v>35</v>
      </c>
      <c r="AJ104" s="12" t="s">
        <v>35</v>
      </c>
      <c r="AK104" s="12" t="s">
        <v>35</v>
      </c>
      <c r="AL104" s="12" t="s">
        <v>35</v>
      </c>
      <c r="AM104" s="12" t="s">
        <v>35</v>
      </c>
      <c r="AN104" s="12" t="s">
        <v>35</v>
      </c>
      <c r="AO104" s="12" t="s">
        <v>35</v>
      </c>
      <c r="AP104" s="12" t="s">
        <v>35</v>
      </c>
      <c r="AQ104" s="12" t="s">
        <v>35</v>
      </c>
      <c r="AR104" s="12" t="s">
        <v>35</v>
      </c>
      <c r="AS104" s="12" t="s">
        <v>35</v>
      </c>
      <c r="AT104" s="13" t="s">
        <v>35</v>
      </c>
      <c r="AU104" s="14" t="s">
        <v>35</v>
      </c>
      <c r="AV104" s="9" t="s">
        <v>152</v>
      </c>
      <c r="AW104" s="8" t="s">
        <v>53</v>
      </c>
      <c r="AX104" s="8" t="s">
        <v>30</v>
      </c>
      <c r="AY104" s="8" t="s">
        <v>36</v>
      </c>
      <c r="AZ104" s="8" t="s">
        <v>44</v>
      </c>
      <c r="BA104" s="8" t="s">
        <v>33</v>
      </c>
      <c r="BB104" s="8" t="s">
        <v>153</v>
      </c>
      <c r="BC104" s="15">
        <v>41464.463777832389</v>
      </c>
      <c r="BD104" s="15">
        <v>41464.467614769681</v>
      </c>
      <c r="BE104" s="15">
        <v>41464.467614407993</v>
      </c>
    </row>
    <row r="105" spans="1:57" x14ac:dyDescent="0.25">
      <c r="A105" s="7">
        <v>6.350898172030903E+17</v>
      </c>
      <c r="B105" s="8" t="s">
        <v>79</v>
      </c>
      <c r="C105" s="8" t="s">
        <v>78</v>
      </c>
      <c r="D105" s="8">
        <v>1.4680851063829787</v>
      </c>
      <c r="E105" s="9" t="s">
        <v>167</v>
      </c>
      <c r="F105" s="8">
        <v>0</v>
      </c>
      <c r="G105" s="8">
        <v>1</v>
      </c>
      <c r="H105" s="10" t="s">
        <v>35</v>
      </c>
      <c r="I105" s="10" t="s">
        <v>35</v>
      </c>
      <c r="J105" s="10" t="s">
        <v>35</v>
      </c>
      <c r="K105" s="10" t="s">
        <v>35</v>
      </c>
      <c r="L105" s="10" t="s">
        <v>35</v>
      </c>
      <c r="M105" s="10" t="s">
        <v>35</v>
      </c>
      <c r="N105" s="10" t="s">
        <v>35</v>
      </c>
      <c r="O105" s="11">
        <v>0</v>
      </c>
      <c r="P105" s="12" t="s">
        <v>35</v>
      </c>
      <c r="Q105" s="12" t="s">
        <v>35</v>
      </c>
      <c r="R105" s="12" t="s">
        <v>35</v>
      </c>
      <c r="S105" s="12" t="s">
        <v>35</v>
      </c>
      <c r="T105" s="12" t="s">
        <v>35</v>
      </c>
      <c r="U105" s="12" t="s">
        <v>35</v>
      </c>
      <c r="V105" s="12" t="s">
        <v>35</v>
      </c>
      <c r="W105" s="12" t="s">
        <v>35</v>
      </c>
      <c r="X105" s="12" t="s">
        <v>35</v>
      </c>
      <c r="Y105" s="12" t="s">
        <v>35</v>
      </c>
      <c r="Z105" s="12" t="s">
        <v>35</v>
      </c>
      <c r="AA105" s="12" t="s">
        <v>35</v>
      </c>
      <c r="AB105" s="12" t="s">
        <v>35</v>
      </c>
      <c r="AC105" s="12" t="s">
        <v>35</v>
      </c>
      <c r="AD105" s="12" t="s">
        <v>35</v>
      </c>
      <c r="AE105" s="12" t="s">
        <v>35</v>
      </c>
      <c r="AF105" s="12" t="s">
        <v>35</v>
      </c>
      <c r="AG105" s="12" t="s">
        <v>35</v>
      </c>
      <c r="AH105" s="12" t="s">
        <v>35</v>
      </c>
      <c r="AI105" s="12" t="s">
        <v>35</v>
      </c>
      <c r="AJ105" s="12" t="s">
        <v>35</v>
      </c>
      <c r="AK105" s="12" t="s">
        <v>35</v>
      </c>
      <c r="AL105" s="12" t="s">
        <v>35</v>
      </c>
      <c r="AM105" s="12" t="s">
        <v>35</v>
      </c>
      <c r="AN105" s="12" t="s">
        <v>35</v>
      </c>
      <c r="AO105" s="12" t="s">
        <v>35</v>
      </c>
      <c r="AP105" s="12" t="s">
        <v>35</v>
      </c>
      <c r="AQ105" s="12" t="s">
        <v>35</v>
      </c>
      <c r="AR105" s="12" t="s">
        <v>35</v>
      </c>
      <c r="AS105" s="12" t="s">
        <v>35</v>
      </c>
      <c r="AT105" s="13" t="s">
        <v>35</v>
      </c>
      <c r="AU105" s="14" t="s">
        <v>35</v>
      </c>
      <c r="AV105" s="9"/>
      <c r="AW105" s="8" t="s">
        <v>35</v>
      </c>
      <c r="AX105" s="8" t="s">
        <v>35</v>
      </c>
      <c r="AY105" s="8" t="s">
        <v>35</v>
      </c>
      <c r="AZ105" s="8" t="s">
        <v>35</v>
      </c>
      <c r="BA105" s="8" t="s">
        <v>35</v>
      </c>
      <c r="BB105" s="8"/>
      <c r="BC105" s="15">
        <v>41464.49213320644</v>
      </c>
      <c r="BD105" s="15"/>
      <c r="BE105" s="15">
        <v>41464.494456897526</v>
      </c>
    </row>
    <row r="106" spans="1:57" x14ac:dyDescent="0.25">
      <c r="A106" s="7">
        <v>6.3507350732075891E+17</v>
      </c>
      <c r="B106" s="8" t="s">
        <v>79</v>
      </c>
      <c r="C106" s="8" t="s">
        <v>78</v>
      </c>
      <c r="D106" s="8">
        <v>1.4680851063829787</v>
      </c>
      <c r="E106" s="9" t="s">
        <v>168</v>
      </c>
      <c r="F106" s="8">
        <v>0</v>
      </c>
      <c r="G106" s="8">
        <v>1</v>
      </c>
      <c r="H106" s="10">
        <v>11.74468085106383</v>
      </c>
      <c r="I106" s="10">
        <v>13.212765957446809</v>
      </c>
      <c r="J106" s="10">
        <v>2.9361702127659575</v>
      </c>
      <c r="K106" s="10">
        <v>7.3404255319148941</v>
      </c>
      <c r="L106" s="10">
        <v>8.8085106382978715</v>
      </c>
      <c r="M106" s="10">
        <v>8.8085106382978715</v>
      </c>
      <c r="N106" s="10">
        <v>7.3404255319148941</v>
      </c>
      <c r="O106" s="11">
        <v>60.191489361702125</v>
      </c>
      <c r="P106" s="12" t="s">
        <v>35</v>
      </c>
      <c r="Q106" s="12" t="s">
        <v>35</v>
      </c>
      <c r="R106" s="12" t="s">
        <v>35</v>
      </c>
      <c r="S106" s="12" t="s">
        <v>35</v>
      </c>
      <c r="T106" s="12" t="s">
        <v>35</v>
      </c>
      <c r="U106" s="12" t="s">
        <v>35</v>
      </c>
      <c r="V106" s="12" t="s">
        <v>35</v>
      </c>
      <c r="W106" s="12" t="s">
        <v>35</v>
      </c>
      <c r="X106" s="12" t="s">
        <v>35</v>
      </c>
      <c r="Y106" s="12">
        <v>7.3404255319148941</v>
      </c>
      <c r="Z106" s="12">
        <v>11.74468085106383</v>
      </c>
      <c r="AA106" s="12">
        <v>11.74468085106383</v>
      </c>
      <c r="AB106" s="12">
        <v>11.74468085106383</v>
      </c>
      <c r="AC106" s="12" t="s">
        <v>35</v>
      </c>
      <c r="AD106" s="12" t="s">
        <v>35</v>
      </c>
      <c r="AE106" s="12" t="s">
        <v>35</v>
      </c>
      <c r="AF106" s="12" t="s">
        <v>35</v>
      </c>
      <c r="AG106" s="12" t="s">
        <v>35</v>
      </c>
      <c r="AH106" s="12" t="s">
        <v>35</v>
      </c>
      <c r="AI106" s="12" t="s">
        <v>35</v>
      </c>
      <c r="AJ106" s="12" t="s">
        <v>35</v>
      </c>
      <c r="AK106" s="12" t="s">
        <v>35</v>
      </c>
      <c r="AL106" s="12" t="s">
        <v>35</v>
      </c>
      <c r="AM106" s="12" t="s">
        <v>35</v>
      </c>
      <c r="AN106" s="12" t="s">
        <v>35</v>
      </c>
      <c r="AO106" s="12">
        <v>10.276595744680851</v>
      </c>
      <c r="AP106" s="12">
        <v>11.74468085106383</v>
      </c>
      <c r="AQ106" s="12" t="s">
        <v>35</v>
      </c>
      <c r="AR106" s="12" t="s">
        <v>35</v>
      </c>
      <c r="AS106" s="12" t="s">
        <v>35</v>
      </c>
      <c r="AT106" s="13">
        <v>0.90496453900709228</v>
      </c>
      <c r="AU106" s="14">
        <v>1.3285649615210504</v>
      </c>
      <c r="AV106" s="9"/>
      <c r="AW106" s="8" t="s">
        <v>29</v>
      </c>
      <c r="AX106" s="8" t="s">
        <v>30</v>
      </c>
      <c r="AY106" s="8" t="s">
        <v>54</v>
      </c>
      <c r="AZ106" s="8" t="s">
        <v>44</v>
      </c>
      <c r="BA106" s="8" t="s">
        <v>33</v>
      </c>
      <c r="BB106" s="8" t="s">
        <v>80</v>
      </c>
      <c r="BC106" s="15">
        <v>41445.614954582124</v>
      </c>
      <c r="BD106" s="15">
        <v>41445.622689493073</v>
      </c>
      <c r="BE106" s="15">
        <v>41445.622688588846</v>
      </c>
    </row>
    <row r="107" spans="1:57" x14ac:dyDescent="0.25">
      <c r="A107" s="7">
        <v>6.3507719476153626E+17</v>
      </c>
      <c r="B107" s="8" t="s">
        <v>102</v>
      </c>
      <c r="C107" s="8" t="s">
        <v>78</v>
      </c>
      <c r="D107" s="8">
        <v>1.4680851063829787</v>
      </c>
      <c r="E107" s="9" t="s">
        <v>168</v>
      </c>
      <c r="F107" s="8">
        <v>0</v>
      </c>
      <c r="G107" s="8">
        <v>1</v>
      </c>
      <c r="H107" s="10" t="s">
        <v>35</v>
      </c>
      <c r="I107" s="10" t="s">
        <v>35</v>
      </c>
      <c r="J107" s="10" t="s">
        <v>35</v>
      </c>
      <c r="K107" s="10" t="s">
        <v>35</v>
      </c>
      <c r="L107" s="10" t="s">
        <v>35</v>
      </c>
      <c r="M107" s="10" t="s">
        <v>35</v>
      </c>
      <c r="N107" s="10" t="s">
        <v>35</v>
      </c>
      <c r="O107" s="11">
        <v>0</v>
      </c>
      <c r="P107" s="12" t="s">
        <v>35</v>
      </c>
      <c r="Q107" s="12" t="s">
        <v>35</v>
      </c>
      <c r="R107" s="12" t="s">
        <v>35</v>
      </c>
      <c r="S107" s="12" t="s">
        <v>35</v>
      </c>
      <c r="T107" s="12" t="s">
        <v>35</v>
      </c>
      <c r="U107" s="12" t="s">
        <v>35</v>
      </c>
      <c r="V107" s="12" t="s">
        <v>35</v>
      </c>
      <c r="W107" s="12" t="s">
        <v>35</v>
      </c>
      <c r="X107" s="12" t="s">
        <v>35</v>
      </c>
      <c r="Y107" s="12" t="s">
        <v>35</v>
      </c>
      <c r="Z107" s="12" t="s">
        <v>35</v>
      </c>
      <c r="AA107" s="12" t="s">
        <v>35</v>
      </c>
      <c r="AB107" s="12" t="s">
        <v>35</v>
      </c>
      <c r="AC107" s="12" t="s">
        <v>35</v>
      </c>
      <c r="AD107" s="12" t="s">
        <v>35</v>
      </c>
      <c r="AE107" s="12" t="s">
        <v>35</v>
      </c>
      <c r="AF107" s="12" t="s">
        <v>35</v>
      </c>
      <c r="AG107" s="12" t="s">
        <v>35</v>
      </c>
      <c r="AH107" s="12" t="s">
        <v>35</v>
      </c>
      <c r="AI107" s="12" t="s">
        <v>35</v>
      </c>
      <c r="AJ107" s="12" t="s">
        <v>35</v>
      </c>
      <c r="AK107" s="12" t="s">
        <v>35</v>
      </c>
      <c r="AL107" s="12" t="s">
        <v>35</v>
      </c>
      <c r="AM107" s="12" t="s">
        <v>35</v>
      </c>
      <c r="AN107" s="12" t="s">
        <v>35</v>
      </c>
      <c r="AO107" s="12" t="s">
        <v>35</v>
      </c>
      <c r="AP107" s="12" t="s">
        <v>35</v>
      </c>
      <c r="AQ107" s="12" t="s">
        <v>35</v>
      </c>
      <c r="AR107" s="12" t="s">
        <v>35</v>
      </c>
      <c r="AS107" s="12" t="s">
        <v>35</v>
      </c>
      <c r="AT107" s="13" t="s">
        <v>35</v>
      </c>
      <c r="AU107" s="14" t="s">
        <v>35</v>
      </c>
      <c r="AV107" s="9"/>
      <c r="AW107" s="8" t="s">
        <v>35</v>
      </c>
      <c r="AX107" s="8" t="s">
        <v>35</v>
      </c>
      <c r="AY107" s="8" t="s">
        <v>35</v>
      </c>
      <c r="AZ107" s="8" t="s">
        <v>35</v>
      </c>
      <c r="BA107" s="8" t="s">
        <v>35</v>
      </c>
      <c r="BB107" s="8"/>
      <c r="BC107" s="15">
        <v>41449.88282585219</v>
      </c>
      <c r="BD107" s="15"/>
      <c r="BE107" s="15">
        <v>41449.886410175321</v>
      </c>
    </row>
    <row r="108" spans="1:57" x14ac:dyDescent="0.25">
      <c r="A108" s="7">
        <v>6.3507761469041728E+17</v>
      </c>
      <c r="B108" s="8" t="s">
        <v>79</v>
      </c>
      <c r="C108" s="8" t="s">
        <v>78</v>
      </c>
      <c r="D108" s="8">
        <v>1.4680851063829787</v>
      </c>
      <c r="E108" s="9" t="s">
        <v>168</v>
      </c>
      <c r="F108" s="8">
        <v>0</v>
      </c>
      <c r="G108" s="8">
        <v>1</v>
      </c>
      <c r="H108" s="10" t="s">
        <v>35</v>
      </c>
      <c r="I108" s="10" t="s">
        <v>35</v>
      </c>
      <c r="J108" s="10" t="s">
        <v>35</v>
      </c>
      <c r="K108" s="10" t="s">
        <v>35</v>
      </c>
      <c r="L108" s="10" t="s">
        <v>35</v>
      </c>
      <c r="M108" s="10" t="s">
        <v>35</v>
      </c>
      <c r="N108" s="10" t="s">
        <v>35</v>
      </c>
      <c r="O108" s="11">
        <v>0</v>
      </c>
      <c r="P108" s="12" t="s">
        <v>35</v>
      </c>
      <c r="Q108" s="12" t="s">
        <v>35</v>
      </c>
      <c r="R108" s="12" t="s">
        <v>35</v>
      </c>
      <c r="S108" s="12" t="s">
        <v>35</v>
      </c>
      <c r="T108" s="12" t="s">
        <v>35</v>
      </c>
      <c r="U108" s="12" t="s">
        <v>35</v>
      </c>
      <c r="V108" s="12" t="s">
        <v>35</v>
      </c>
      <c r="W108" s="12" t="s">
        <v>35</v>
      </c>
      <c r="X108" s="12" t="s">
        <v>35</v>
      </c>
      <c r="Y108" s="12" t="s">
        <v>35</v>
      </c>
      <c r="Z108" s="12" t="s">
        <v>35</v>
      </c>
      <c r="AA108" s="12" t="s">
        <v>35</v>
      </c>
      <c r="AB108" s="12" t="s">
        <v>35</v>
      </c>
      <c r="AC108" s="12" t="s">
        <v>35</v>
      </c>
      <c r="AD108" s="12" t="s">
        <v>35</v>
      </c>
      <c r="AE108" s="12" t="s">
        <v>35</v>
      </c>
      <c r="AF108" s="12" t="s">
        <v>35</v>
      </c>
      <c r="AG108" s="12" t="s">
        <v>35</v>
      </c>
      <c r="AH108" s="12" t="s">
        <v>35</v>
      </c>
      <c r="AI108" s="12" t="s">
        <v>35</v>
      </c>
      <c r="AJ108" s="12" t="s">
        <v>35</v>
      </c>
      <c r="AK108" s="12" t="s">
        <v>35</v>
      </c>
      <c r="AL108" s="12" t="s">
        <v>35</v>
      </c>
      <c r="AM108" s="12" t="s">
        <v>35</v>
      </c>
      <c r="AN108" s="12" t="s">
        <v>35</v>
      </c>
      <c r="AO108" s="12" t="s">
        <v>35</v>
      </c>
      <c r="AP108" s="12" t="s">
        <v>35</v>
      </c>
      <c r="AQ108" s="12" t="s">
        <v>35</v>
      </c>
      <c r="AR108" s="12" t="s">
        <v>35</v>
      </c>
      <c r="AS108" s="12" t="s">
        <v>35</v>
      </c>
      <c r="AT108" s="13" t="s">
        <v>35</v>
      </c>
      <c r="AU108" s="14" t="s">
        <v>35</v>
      </c>
      <c r="AV108" s="9"/>
      <c r="AW108" s="8" t="s">
        <v>35</v>
      </c>
      <c r="AX108" s="8" t="s">
        <v>35</v>
      </c>
      <c r="AY108" s="8" t="s">
        <v>35</v>
      </c>
      <c r="AZ108" s="8" t="s">
        <v>35</v>
      </c>
      <c r="BA108" s="8" t="s">
        <v>35</v>
      </c>
      <c r="BB108" s="8"/>
      <c r="BC108" s="15">
        <v>41450.368854649598</v>
      </c>
      <c r="BD108" s="15"/>
      <c r="BE108" s="15">
        <v>41450.369379284028</v>
      </c>
    </row>
    <row r="109" spans="1:57" x14ac:dyDescent="0.25">
      <c r="A109" s="7">
        <v>6.350776367385143E+17</v>
      </c>
      <c r="B109" s="8" t="s">
        <v>130</v>
      </c>
      <c r="C109" s="8" t="s">
        <v>78</v>
      </c>
      <c r="D109" s="8">
        <v>1.4680851063829787</v>
      </c>
      <c r="E109" s="9" t="s">
        <v>168</v>
      </c>
      <c r="F109" s="8">
        <v>0</v>
      </c>
      <c r="G109" s="8">
        <v>1</v>
      </c>
      <c r="H109" s="10" t="s">
        <v>35</v>
      </c>
      <c r="I109" s="10" t="s">
        <v>35</v>
      </c>
      <c r="J109" s="10" t="s">
        <v>35</v>
      </c>
      <c r="K109" s="10" t="s">
        <v>35</v>
      </c>
      <c r="L109" s="10" t="s">
        <v>35</v>
      </c>
      <c r="M109" s="10" t="s">
        <v>35</v>
      </c>
      <c r="N109" s="10" t="s">
        <v>35</v>
      </c>
      <c r="O109" s="11">
        <v>0</v>
      </c>
      <c r="P109" s="12" t="s">
        <v>35</v>
      </c>
      <c r="Q109" s="12" t="s">
        <v>35</v>
      </c>
      <c r="R109" s="12" t="s">
        <v>35</v>
      </c>
      <c r="S109" s="12" t="s">
        <v>35</v>
      </c>
      <c r="T109" s="12" t="s">
        <v>35</v>
      </c>
      <c r="U109" s="12" t="s">
        <v>35</v>
      </c>
      <c r="V109" s="12" t="s">
        <v>35</v>
      </c>
      <c r="W109" s="12" t="s">
        <v>35</v>
      </c>
      <c r="X109" s="12" t="s">
        <v>35</v>
      </c>
      <c r="Y109" s="12" t="s">
        <v>35</v>
      </c>
      <c r="Z109" s="12" t="s">
        <v>35</v>
      </c>
      <c r="AA109" s="12" t="s">
        <v>35</v>
      </c>
      <c r="AB109" s="12" t="s">
        <v>35</v>
      </c>
      <c r="AC109" s="12" t="s">
        <v>35</v>
      </c>
      <c r="AD109" s="12" t="s">
        <v>35</v>
      </c>
      <c r="AE109" s="12" t="s">
        <v>35</v>
      </c>
      <c r="AF109" s="12" t="s">
        <v>35</v>
      </c>
      <c r="AG109" s="12" t="s">
        <v>35</v>
      </c>
      <c r="AH109" s="12" t="s">
        <v>35</v>
      </c>
      <c r="AI109" s="12" t="s">
        <v>35</v>
      </c>
      <c r="AJ109" s="12" t="s">
        <v>35</v>
      </c>
      <c r="AK109" s="12" t="s">
        <v>35</v>
      </c>
      <c r="AL109" s="12" t="s">
        <v>35</v>
      </c>
      <c r="AM109" s="12" t="s">
        <v>35</v>
      </c>
      <c r="AN109" s="12" t="s">
        <v>35</v>
      </c>
      <c r="AO109" s="12" t="s">
        <v>35</v>
      </c>
      <c r="AP109" s="12" t="s">
        <v>35</v>
      </c>
      <c r="AQ109" s="12" t="s">
        <v>35</v>
      </c>
      <c r="AR109" s="12" t="s">
        <v>35</v>
      </c>
      <c r="AS109" s="12" t="s">
        <v>35</v>
      </c>
      <c r="AT109" s="13" t="s">
        <v>35</v>
      </c>
      <c r="AU109" s="14" t="s">
        <v>35</v>
      </c>
      <c r="AV109" s="9"/>
      <c r="AW109" s="8" t="s">
        <v>35</v>
      </c>
      <c r="AX109" s="8" t="s">
        <v>35</v>
      </c>
      <c r="AY109" s="8" t="s">
        <v>35</v>
      </c>
      <c r="AZ109" s="8" t="s">
        <v>35</v>
      </c>
      <c r="BA109" s="8" t="s">
        <v>35</v>
      </c>
      <c r="BB109" s="8"/>
      <c r="BC109" s="15">
        <v>41450.394373280455</v>
      </c>
      <c r="BD109" s="15"/>
      <c r="BE109" s="15">
        <v>41450.396851924888</v>
      </c>
    </row>
    <row r="110" spans="1:57" x14ac:dyDescent="0.25">
      <c r="A110" s="7">
        <v>6.3507897813799526E+17</v>
      </c>
      <c r="B110" s="8" t="s">
        <v>81</v>
      </c>
      <c r="C110" s="8" t="s">
        <v>78</v>
      </c>
      <c r="D110" s="8">
        <v>1.4680851063829787</v>
      </c>
      <c r="E110" s="9" t="s">
        <v>168</v>
      </c>
      <c r="F110" s="8">
        <v>0</v>
      </c>
      <c r="G110" s="8">
        <v>1</v>
      </c>
      <c r="H110" s="10" t="s">
        <v>35</v>
      </c>
      <c r="I110" s="10" t="s">
        <v>35</v>
      </c>
      <c r="J110" s="10" t="s">
        <v>35</v>
      </c>
      <c r="K110" s="10" t="s">
        <v>35</v>
      </c>
      <c r="L110" s="10" t="s">
        <v>35</v>
      </c>
      <c r="M110" s="10" t="s">
        <v>35</v>
      </c>
      <c r="N110" s="10" t="s">
        <v>35</v>
      </c>
      <c r="O110" s="11">
        <v>0</v>
      </c>
      <c r="P110" s="12" t="s">
        <v>35</v>
      </c>
      <c r="Q110" s="12" t="s">
        <v>35</v>
      </c>
      <c r="R110" s="12" t="s">
        <v>35</v>
      </c>
      <c r="S110" s="12" t="s">
        <v>35</v>
      </c>
      <c r="T110" s="12" t="s">
        <v>35</v>
      </c>
      <c r="U110" s="12" t="s">
        <v>35</v>
      </c>
      <c r="V110" s="12" t="s">
        <v>35</v>
      </c>
      <c r="W110" s="12" t="s">
        <v>35</v>
      </c>
      <c r="X110" s="12" t="s">
        <v>35</v>
      </c>
      <c r="Y110" s="12" t="s">
        <v>35</v>
      </c>
      <c r="Z110" s="12" t="s">
        <v>35</v>
      </c>
      <c r="AA110" s="12" t="s">
        <v>35</v>
      </c>
      <c r="AB110" s="12" t="s">
        <v>35</v>
      </c>
      <c r="AC110" s="12" t="s">
        <v>35</v>
      </c>
      <c r="AD110" s="12" t="s">
        <v>35</v>
      </c>
      <c r="AE110" s="12" t="s">
        <v>35</v>
      </c>
      <c r="AF110" s="12" t="s">
        <v>35</v>
      </c>
      <c r="AG110" s="12" t="s">
        <v>35</v>
      </c>
      <c r="AH110" s="12" t="s">
        <v>35</v>
      </c>
      <c r="AI110" s="12" t="s">
        <v>35</v>
      </c>
      <c r="AJ110" s="12" t="s">
        <v>35</v>
      </c>
      <c r="AK110" s="12" t="s">
        <v>35</v>
      </c>
      <c r="AL110" s="12" t="s">
        <v>35</v>
      </c>
      <c r="AM110" s="12" t="s">
        <v>35</v>
      </c>
      <c r="AN110" s="12" t="s">
        <v>35</v>
      </c>
      <c r="AO110" s="12" t="s">
        <v>35</v>
      </c>
      <c r="AP110" s="12" t="s">
        <v>35</v>
      </c>
      <c r="AQ110" s="12" t="s">
        <v>35</v>
      </c>
      <c r="AR110" s="12" t="s">
        <v>35</v>
      </c>
      <c r="AS110" s="12" t="s">
        <v>35</v>
      </c>
      <c r="AT110" s="13" t="s">
        <v>35</v>
      </c>
      <c r="AU110" s="14" t="s">
        <v>35</v>
      </c>
      <c r="AV110" s="9"/>
      <c r="AW110" s="8" t="s">
        <v>35</v>
      </c>
      <c r="AX110" s="8" t="s">
        <v>35</v>
      </c>
      <c r="AY110" s="8" t="s">
        <v>35</v>
      </c>
      <c r="AZ110" s="8" t="s">
        <v>35</v>
      </c>
      <c r="BA110" s="8" t="s">
        <v>35</v>
      </c>
      <c r="BB110" s="8"/>
      <c r="BC110" s="15">
        <v>41451.94691897602</v>
      </c>
      <c r="BD110" s="15"/>
      <c r="BE110" s="15">
        <v>41451.948990929384</v>
      </c>
    </row>
    <row r="111" spans="1:57" x14ac:dyDescent="0.25">
      <c r="A111" s="7">
        <v>6.35079316389616E+17</v>
      </c>
      <c r="B111" s="8" t="s">
        <v>77</v>
      </c>
      <c r="C111" s="8" t="s">
        <v>78</v>
      </c>
      <c r="D111" s="8">
        <v>1.4680851063829787</v>
      </c>
      <c r="E111" s="9" t="s">
        <v>168</v>
      </c>
      <c r="F111" s="8">
        <v>0</v>
      </c>
      <c r="G111" s="8">
        <v>1</v>
      </c>
      <c r="H111" s="10">
        <v>2.9361702127659575</v>
      </c>
      <c r="I111" s="10">
        <v>1.4680851063829787</v>
      </c>
      <c r="J111" s="10">
        <v>1.4680851063829787</v>
      </c>
      <c r="K111" s="10">
        <v>1.4680851063829787</v>
      </c>
      <c r="L111" s="10">
        <v>2.9361702127659575</v>
      </c>
      <c r="M111" s="10">
        <v>2.9361702127659575</v>
      </c>
      <c r="N111" s="10">
        <v>1.4680851063829787</v>
      </c>
      <c r="O111" s="11">
        <v>14.680851063829788</v>
      </c>
      <c r="P111" s="12">
        <v>10.276595744680851</v>
      </c>
      <c r="Q111" s="12">
        <v>2.9361702127659575</v>
      </c>
      <c r="R111" s="12">
        <v>1.4680851063829787</v>
      </c>
      <c r="S111" s="12">
        <v>1.4680851063829787</v>
      </c>
      <c r="T111" s="12">
        <v>1.4680851063829787</v>
      </c>
      <c r="U111" s="12">
        <v>1.4680851063829787</v>
      </c>
      <c r="V111" s="12">
        <v>2.9361702127659575</v>
      </c>
      <c r="W111" s="12">
        <v>4.4042553191489358</v>
      </c>
      <c r="X111" s="12">
        <v>2.9361702127659575</v>
      </c>
      <c r="Y111" s="12">
        <v>1.4680851063829787</v>
      </c>
      <c r="Z111" s="12">
        <v>1.4680851063829787</v>
      </c>
      <c r="AA111" s="12">
        <v>1.4680851063829787</v>
      </c>
      <c r="AB111" s="12">
        <v>1.4680851063829787</v>
      </c>
      <c r="AC111" s="12">
        <v>2.9361702127659575</v>
      </c>
      <c r="AD111" s="12">
        <v>1.4680851063829787</v>
      </c>
      <c r="AE111" s="12">
        <v>1.4680851063829787</v>
      </c>
      <c r="AF111" s="12">
        <v>1.4680851063829787</v>
      </c>
      <c r="AG111" s="12">
        <v>1.4680851063829787</v>
      </c>
      <c r="AH111" s="12">
        <v>1.4680851063829787</v>
      </c>
      <c r="AI111" s="12">
        <v>1.4680851063829787</v>
      </c>
      <c r="AJ111" s="12">
        <v>1.4680851063829787</v>
      </c>
      <c r="AK111" s="12">
        <v>2.9361702127659575</v>
      </c>
      <c r="AL111" s="12">
        <v>2.9361702127659575</v>
      </c>
      <c r="AM111" s="12">
        <v>7.3404255319148941</v>
      </c>
      <c r="AN111" s="12">
        <v>7.3404255319148941</v>
      </c>
      <c r="AO111" s="12">
        <v>1.4680851063829787</v>
      </c>
      <c r="AP111" s="12">
        <v>1.4680851063829787</v>
      </c>
      <c r="AQ111" s="12">
        <v>1.4680851063829787</v>
      </c>
      <c r="AR111" s="12">
        <v>1.4680851063829787</v>
      </c>
      <c r="AS111" s="12">
        <v>1.4680851063829787</v>
      </c>
      <c r="AT111" s="13">
        <v>0.21503786512802006</v>
      </c>
      <c r="AU111" s="14">
        <v>0.31569388710283797</v>
      </c>
      <c r="AV111" s="9"/>
      <c r="AW111" s="8" t="s">
        <v>53</v>
      </c>
      <c r="AX111" s="8" t="s">
        <v>30</v>
      </c>
      <c r="AY111" s="8" t="s">
        <v>36</v>
      </c>
      <c r="AZ111" s="8" t="s">
        <v>36</v>
      </c>
      <c r="BA111" s="8" t="s">
        <v>33</v>
      </c>
      <c r="BB111" s="8" t="s">
        <v>82</v>
      </c>
      <c r="BC111" s="15">
        <v>41452.338413907375</v>
      </c>
      <c r="BD111" s="15">
        <v>41452.345314088983</v>
      </c>
      <c r="BE111" s="15">
        <v>41452.345314088983</v>
      </c>
    </row>
    <row r="112" spans="1:57" x14ac:dyDescent="0.25">
      <c r="A112" s="7">
        <v>6.3507943105550054E+17</v>
      </c>
      <c r="B112" s="8" t="s">
        <v>79</v>
      </c>
      <c r="C112" s="8" t="s">
        <v>78</v>
      </c>
      <c r="D112" s="8">
        <v>1.4680851063829787</v>
      </c>
      <c r="E112" s="9" t="s">
        <v>168</v>
      </c>
      <c r="F112" s="8">
        <v>0</v>
      </c>
      <c r="G112" s="8">
        <v>1</v>
      </c>
      <c r="H112" s="10" t="s">
        <v>35</v>
      </c>
      <c r="I112" s="10" t="s">
        <v>35</v>
      </c>
      <c r="J112" s="10" t="s">
        <v>35</v>
      </c>
      <c r="K112" s="10" t="s">
        <v>35</v>
      </c>
      <c r="L112" s="10" t="s">
        <v>35</v>
      </c>
      <c r="M112" s="10" t="s">
        <v>35</v>
      </c>
      <c r="N112" s="10" t="s">
        <v>35</v>
      </c>
      <c r="O112" s="11">
        <v>0</v>
      </c>
      <c r="P112" s="12" t="s">
        <v>35</v>
      </c>
      <c r="Q112" s="12" t="s">
        <v>35</v>
      </c>
      <c r="R112" s="12" t="s">
        <v>35</v>
      </c>
      <c r="S112" s="12" t="s">
        <v>35</v>
      </c>
      <c r="T112" s="12" t="s">
        <v>35</v>
      </c>
      <c r="U112" s="12" t="s">
        <v>35</v>
      </c>
      <c r="V112" s="12" t="s">
        <v>35</v>
      </c>
      <c r="W112" s="12" t="s">
        <v>35</v>
      </c>
      <c r="X112" s="12" t="s">
        <v>35</v>
      </c>
      <c r="Y112" s="12" t="s">
        <v>35</v>
      </c>
      <c r="Z112" s="12" t="s">
        <v>35</v>
      </c>
      <c r="AA112" s="12" t="s">
        <v>35</v>
      </c>
      <c r="AB112" s="12" t="s">
        <v>35</v>
      </c>
      <c r="AC112" s="12" t="s">
        <v>35</v>
      </c>
      <c r="AD112" s="12" t="s">
        <v>35</v>
      </c>
      <c r="AE112" s="12" t="s">
        <v>35</v>
      </c>
      <c r="AF112" s="12" t="s">
        <v>35</v>
      </c>
      <c r="AG112" s="12" t="s">
        <v>35</v>
      </c>
      <c r="AH112" s="12" t="s">
        <v>35</v>
      </c>
      <c r="AI112" s="12" t="s">
        <v>35</v>
      </c>
      <c r="AJ112" s="12" t="s">
        <v>35</v>
      </c>
      <c r="AK112" s="12" t="s">
        <v>35</v>
      </c>
      <c r="AL112" s="12" t="s">
        <v>35</v>
      </c>
      <c r="AM112" s="12" t="s">
        <v>35</v>
      </c>
      <c r="AN112" s="12" t="s">
        <v>35</v>
      </c>
      <c r="AO112" s="12" t="s">
        <v>35</v>
      </c>
      <c r="AP112" s="12" t="s">
        <v>35</v>
      </c>
      <c r="AQ112" s="12" t="s">
        <v>35</v>
      </c>
      <c r="AR112" s="12" t="s">
        <v>35</v>
      </c>
      <c r="AS112" s="12" t="s">
        <v>35</v>
      </c>
      <c r="AT112" s="13" t="s">
        <v>35</v>
      </c>
      <c r="AU112" s="14" t="s">
        <v>35</v>
      </c>
      <c r="AV112" s="9"/>
      <c r="AW112" s="8" t="s">
        <v>35</v>
      </c>
      <c r="AX112" s="8" t="s">
        <v>35</v>
      </c>
      <c r="AY112" s="8" t="s">
        <v>35</v>
      </c>
      <c r="AZ112" s="8" t="s">
        <v>35</v>
      </c>
      <c r="BA112" s="8" t="s">
        <v>35</v>
      </c>
      <c r="BB112" s="8"/>
      <c r="BC112" s="15">
        <v>41452.471129051584</v>
      </c>
      <c r="BD112" s="15"/>
      <c r="BE112" s="15">
        <v>41452.473128640922</v>
      </c>
    </row>
    <row r="113" spans="1:57" x14ac:dyDescent="0.25">
      <c r="A113" s="7">
        <v>6.3507957554300211E+17</v>
      </c>
      <c r="B113" s="8" t="s">
        <v>102</v>
      </c>
      <c r="C113" s="8" t="s">
        <v>78</v>
      </c>
      <c r="D113" s="8">
        <v>1.4680851063829787</v>
      </c>
      <c r="E113" s="9" t="s">
        <v>168</v>
      </c>
      <c r="F113" s="8">
        <v>0</v>
      </c>
      <c r="G113" s="8">
        <v>1</v>
      </c>
      <c r="H113" s="10">
        <v>2.9361702127659575</v>
      </c>
      <c r="I113" s="10">
        <v>5.8723404255319149</v>
      </c>
      <c r="J113" s="10">
        <v>1.4680851063829787</v>
      </c>
      <c r="K113" s="10">
        <v>1.4680851063829787</v>
      </c>
      <c r="L113" s="10">
        <v>1.4680851063829787</v>
      </c>
      <c r="M113" s="10">
        <v>1.4680851063829787</v>
      </c>
      <c r="N113" s="10">
        <v>1.4680851063829787</v>
      </c>
      <c r="O113" s="11">
        <v>16.148936170212767</v>
      </c>
      <c r="P113" s="12">
        <v>1.4680851063829787</v>
      </c>
      <c r="Q113" s="12">
        <v>1.4680851063829787</v>
      </c>
      <c r="R113" s="12">
        <v>1.4680851063829787</v>
      </c>
      <c r="S113" s="12">
        <v>1.4680851063829787</v>
      </c>
      <c r="T113" s="12">
        <v>1.4680851063829787</v>
      </c>
      <c r="U113" s="12">
        <v>1.4680851063829787</v>
      </c>
      <c r="V113" s="12">
        <v>1.4680851063829787</v>
      </c>
      <c r="W113" s="12">
        <v>1.4680851063829787</v>
      </c>
      <c r="X113" s="12">
        <v>1.4680851063829787</v>
      </c>
      <c r="Y113" s="12">
        <v>1.4680851063829787</v>
      </c>
      <c r="Z113" s="12" t="s">
        <v>35</v>
      </c>
      <c r="AA113" s="12" t="s">
        <v>35</v>
      </c>
      <c r="AB113" s="12" t="s">
        <v>35</v>
      </c>
      <c r="AC113" s="12" t="s">
        <v>35</v>
      </c>
      <c r="AD113" s="12" t="s">
        <v>35</v>
      </c>
      <c r="AE113" s="12" t="s">
        <v>35</v>
      </c>
      <c r="AF113" s="12" t="s">
        <v>35</v>
      </c>
      <c r="AG113" s="12" t="s">
        <v>35</v>
      </c>
      <c r="AH113" s="12" t="s">
        <v>35</v>
      </c>
      <c r="AI113" s="12" t="s">
        <v>35</v>
      </c>
      <c r="AJ113" s="12">
        <v>1.4680851063829787</v>
      </c>
      <c r="AK113" s="12">
        <v>1.4680851063829787</v>
      </c>
      <c r="AL113" s="12">
        <v>1.4680851063829787</v>
      </c>
      <c r="AM113" s="12">
        <v>1.4680851063829787</v>
      </c>
      <c r="AN113" s="12">
        <v>1.4680851063829787</v>
      </c>
      <c r="AO113" s="12">
        <v>1.4680851063829787</v>
      </c>
      <c r="AP113" s="12">
        <v>1.4680851063829787</v>
      </c>
      <c r="AQ113" s="12">
        <v>1.4680851063829787</v>
      </c>
      <c r="AR113" s="12">
        <v>1.4680851063829787</v>
      </c>
      <c r="AS113" s="12">
        <v>1.4680851063829787</v>
      </c>
      <c r="AT113" s="13" t="s">
        <v>35</v>
      </c>
      <c r="AU113" s="14" t="s">
        <v>35</v>
      </c>
      <c r="AV113" s="9"/>
      <c r="AW113" s="8" t="s">
        <v>53</v>
      </c>
      <c r="AX113" s="8" t="s">
        <v>87</v>
      </c>
      <c r="AY113" s="8" t="s">
        <v>31</v>
      </c>
      <c r="AZ113" s="8" t="s">
        <v>32</v>
      </c>
      <c r="BA113" s="8" t="s">
        <v>33</v>
      </c>
      <c r="BB113" s="8" t="s">
        <v>134</v>
      </c>
      <c r="BC113" s="15">
        <v>41452.638359956116</v>
      </c>
      <c r="BD113" s="15"/>
      <c r="BE113" s="15">
        <v>41452.643892508961</v>
      </c>
    </row>
    <row r="114" spans="1:57" x14ac:dyDescent="0.25">
      <c r="A114" s="7">
        <v>6.3508363919513037E+17</v>
      </c>
      <c r="B114" s="8" t="s">
        <v>79</v>
      </c>
      <c r="C114" s="8" t="s">
        <v>78</v>
      </c>
      <c r="D114" s="8">
        <v>1.4680851063829787</v>
      </c>
      <c r="E114" s="9" t="s">
        <v>168</v>
      </c>
      <c r="F114" s="8">
        <v>0</v>
      </c>
      <c r="G114" s="8">
        <v>1</v>
      </c>
      <c r="H114" s="10">
        <v>7.3404255319148941</v>
      </c>
      <c r="I114" s="10">
        <v>5.8723404255319149</v>
      </c>
      <c r="J114" s="10">
        <v>8.8085106382978715</v>
      </c>
      <c r="K114" s="10">
        <v>5.8723404255319149</v>
      </c>
      <c r="L114" s="10">
        <v>5.8723404255319149</v>
      </c>
      <c r="M114" s="10">
        <v>7.3404255319148941</v>
      </c>
      <c r="N114" s="10">
        <v>7.3404255319148941</v>
      </c>
      <c r="O114" s="11">
        <v>48.446808510638299</v>
      </c>
      <c r="P114" s="12">
        <v>1.4680851063829787</v>
      </c>
      <c r="Q114" s="12" t="s">
        <v>35</v>
      </c>
      <c r="R114" s="12">
        <v>7.3404255319148941</v>
      </c>
      <c r="S114" s="12" t="s">
        <v>35</v>
      </c>
      <c r="T114" s="12">
        <v>7.3404255319148941</v>
      </c>
      <c r="U114" s="12">
        <v>4.4042553191489358</v>
      </c>
      <c r="V114" s="12">
        <v>5.8723404255319149</v>
      </c>
      <c r="W114" s="12">
        <v>7.3404255319148941</v>
      </c>
      <c r="X114" s="12">
        <v>1.4680851063829787</v>
      </c>
      <c r="Y114" s="12">
        <v>1.4680851063829787</v>
      </c>
      <c r="Z114" s="12">
        <v>2.9361702127659575</v>
      </c>
      <c r="AA114" s="12">
        <v>1.4680851063829787</v>
      </c>
      <c r="AB114" s="12">
        <v>2.9361702127659575</v>
      </c>
      <c r="AC114" s="12">
        <v>4.4042553191489358</v>
      </c>
      <c r="AD114" s="12">
        <v>5.8723404255319149</v>
      </c>
      <c r="AE114" s="12">
        <v>4.4042553191489358</v>
      </c>
      <c r="AF114" s="12" t="s">
        <v>35</v>
      </c>
      <c r="AG114" s="12">
        <v>4.4042553191489358</v>
      </c>
      <c r="AH114" s="12">
        <v>5.8723404255319149</v>
      </c>
      <c r="AI114" s="12">
        <v>2.9361702127659575</v>
      </c>
      <c r="AJ114" s="12" t="s">
        <v>35</v>
      </c>
      <c r="AK114" s="12">
        <v>4.4042553191489358</v>
      </c>
      <c r="AL114" s="12">
        <v>1.4680851063829787</v>
      </c>
      <c r="AM114" s="12">
        <v>5.8723404255319149</v>
      </c>
      <c r="AN114" s="12" t="s">
        <v>35</v>
      </c>
      <c r="AO114" s="12">
        <v>7.3404255319148941</v>
      </c>
      <c r="AP114" s="12">
        <v>1.4680851063829787</v>
      </c>
      <c r="AQ114" s="12">
        <v>7.3404255319148941</v>
      </c>
      <c r="AR114" s="12">
        <v>7.3404255319148941</v>
      </c>
      <c r="AS114" s="12">
        <v>8.8085106382978715</v>
      </c>
      <c r="AT114" s="13">
        <v>0.37993920972644368</v>
      </c>
      <c r="AU114" s="14">
        <v>0.55778309513031099</v>
      </c>
      <c r="AV114" s="9" t="s">
        <v>135</v>
      </c>
      <c r="AW114" s="8" t="s">
        <v>29</v>
      </c>
      <c r="AX114" s="8" t="s">
        <v>71</v>
      </c>
      <c r="AY114" s="8" t="s">
        <v>54</v>
      </c>
      <c r="AZ114" s="8" t="s">
        <v>44</v>
      </c>
      <c r="BA114" s="8" t="s">
        <v>40</v>
      </c>
      <c r="BB114" s="8" t="s">
        <v>136</v>
      </c>
      <c r="BC114" s="15">
        <v>41457.341661030587</v>
      </c>
      <c r="BD114" s="15">
        <v>41457.345997538374</v>
      </c>
      <c r="BE114" s="15">
        <v>41457.345997357523</v>
      </c>
    </row>
    <row r="115" spans="1:57" x14ac:dyDescent="0.25">
      <c r="A115" s="7">
        <v>6.3508364899335731E+17</v>
      </c>
      <c r="B115" s="8" t="s">
        <v>81</v>
      </c>
      <c r="C115" s="8" t="s">
        <v>78</v>
      </c>
      <c r="D115" s="8">
        <v>1.4680851063829787</v>
      </c>
      <c r="E115" s="9" t="s">
        <v>168</v>
      </c>
      <c r="F115" s="8">
        <v>0</v>
      </c>
      <c r="G115" s="8">
        <v>1</v>
      </c>
      <c r="H115" s="10">
        <v>7.3404255319148941</v>
      </c>
      <c r="I115" s="10">
        <v>11.74468085106383</v>
      </c>
      <c r="J115" s="10">
        <v>1.4680851063829787</v>
      </c>
      <c r="K115" s="10">
        <v>1.4680851063829787</v>
      </c>
      <c r="L115" s="10">
        <v>7.3404255319148941</v>
      </c>
      <c r="M115" s="10">
        <v>7.3404255319148941</v>
      </c>
      <c r="N115" s="10">
        <v>1.4680851063829787</v>
      </c>
      <c r="O115" s="11">
        <v>38.170212765957444</v>
      </c>
      <c r="P115" s="12" t="s">
        <v>35</v>
      </c>
      <c r="Q115" s="12" t="s">
        <v>35</v>
      </c>
      <c r="R115" s="12" t="s">
        <v>35</v>
      </c>
      <c r="S115" s="12" t="s">
        <v>35</v>
      </c>
      <c r="T115" s="12" t="s">
        <v>35</v>
      </c>
      <c r="U115" s="12" t="s">
        <v>35</v>
      </c>
      <c r="V115" s="12">
        <v>7.3404255319148941</v>
      </c>
      <c r="W115" s="12" t="s">
        <v>35</v>
      </c>
      <c r="X115" s="12">
        <v>7.3404255319148941</v>
      </c>
      <c r="Y115" s="12">
        <v>7.3404255319148941</v>
      </c>
      <c r="Z115" s="12" t="s">
        <v>35</v>
      </c>
      <c r="AA115" s="12" t="s">
        <v>35</v>
      </c>
      <c r="AB115" s="12" t="s">
        <v>35</v>
      </c>
      <c r="AC115" s="12" t="s">
        <v>35</v>
      </c>
      <c r="AD115" s="12" t="s">
        <v>35</v>
      </c>
      <c r="AE115" s="12" t="s">
        <v>35</v>
      </c>
      <c r="AF115" s="12" t="s">
        <v>35</v>
      </c>
      <c r="AG115" s="12" t="s">
        <v>35</v>
      </c>
      <c r="AH115" s="12" t="s">
        <v>35</v>
      </c>
      <c r="AI115" s="12" t="s">
        <v>35</v>
      </c>
      <c r="AJ115" s="12" t="s">
        <v>35</v>
      </c>
      <c r="AK115" s="12" t="s">
        <v>35</v>
      </c>
      <c r="AL115" s="12">
        <v>7.3404255319148941</v>
      </c>
      <c r="AM115" s="12" t="s">
        <v>35</v>
      </c>
      <c r="AN115" s="12" t="s">
        <v>35</v>
      </c>
      <c r="AO115" s="12">
        <v>7.3404255319148941</v>
      </c>
      <c r="AP115" s="12" t="s">
        <v>35</v>
      </c>
      <c r="AQ115" s="12" t="s">
        <v>35</v>
      </c>
      <c r="AR115" s="12" t="s">
        <v>35</v>
      </c>
      <c r="AS115" s="12" t="s">
        <v>35</v>
      </c>
      <c r="AT115" s="13">
        <v>0.61702127659574479</v>
      </c>
      <c r="AU115" s="14">
        <v>0.90583974649162535</v>
      </c>
      <c r="AV115" s="9" t="s">
        <v>86</v>
      </c>
      <c r="AW115" s="8" t="s">
        <v>29</v>
      </c>
      <c r="AX115" s="8" t="s">
        <v>87</v>
      </c>
      <c r="AY115" s="8" t="s">
        <v>43</v>
      </c>
      <c r="AZ115" s="8" t="s">
        <v>47</v>
      </c>
      <c r="BA115" s="8" t="s">
        <v>33</v>
      </c>
      <c r="BB115" s="8" t="s">
        <v>88</v>
      </c>
      <c r="BC115" s="15">
        <v>41457.353001570948</v>
      </c>
      <c r="BD115" s="15">
        <v>41457.359422970825</v>
      </c>
      <c r="BE115" s="15">
        <v>41457.359422247449</v>
      </c>
    </row>
    <row r="116" spans="1:57" x14ac:dyDescent="0.25">
      <c r="A116" s="7">
        <v>6.3508365003663194E+17</v>
      </c>
      <c r="B116" s="8" t="s">
        <v>79</v>
      </c>
      <c r="C116" s="8" t="s">
        <v>78</v>
      </c>
      <c r="D116" s="8">
        <v>1.4680851063829787</v>
      </c>
      <c r="E116" s="9" t="s">
        <v>168</v>
      </c>
      <c r="F116" s="8">
        <v>0</v>
      </c>
      <c r="G116" s="8">
        <v>1</v>
      </c>
      <c r="H116" s="10" t="s">
        <v>35</v>
      </c>
      <c r="I116" s="10" t="s">
        <v>35</v>
      </c>
      <c r="J116" s="10" t="s">
        <v>35</v>
      </c>
      <c r="K116" s="10" t="s">
        <v>35</v>
      </c>
      <c r="L116" s="10" t="s">
        <v>35</v>
      </c>
      <c r="M116" s="10" t="s">
        <v>35</v>
      </c>
      <c r="N116" s="10" t="s">
        <v>35</v>
      </c>
      <c r="O116" s="11">
        <v>0</v>
      </c>
      <c r="P116" s="12" t="s">
        <v>35</v>
      </c>
      <c r="Q116" s="12" t="s">
        <v>35</v>
      </c>
      <c r="R116" s="12" t="s">
        <v>35</v>
      </c>
      <c r="S116" s="12" t="s">
        <v>35</v>
      </c>
      <c r="T116" s="12" t="s">
        <v>35</v>
      </c>
      <c r="U116" s="12" t="s">
        <v>35</v>
      </c>
      <c r="V116" s="12" t="s">
        <v>35</v>
      </c>
      <c r="W116" s="12" t="s">
        <v>35</v>
      </c>
      <c r="X116" s="12" t="s">
        <v>35</v>
      </c>
      <c r="Y116" s="12" t="s">
        <v>35</v>
      </c>
      <c r="Z116" s="12" t="s">
        <v>35</v>
      </c>
      <c r="AA116" s="12" t="s">
        <v>35</v>
      </c>
      <c r="AB116" s="12" t="s">
        <v>35</v>
      </c>
      <c r="AC116" s="12" t="s">
        <v>35</v>
      </c>
      <c r="AD116" s="12" t="s">
        <v>35</v>
      </c>
      <c r="AE116" s="12" t="s">
        <v>35</v>
      </c>
      <c r="AF116" s="12" t="s">
        <v>35</v>
      </c>
      <c r="AG116" s="12" t="s">
        <v>35</v>
      </c>
      <c r="AH116" s="12" t="s">
        <v>35</v>
      </c>
      <c r="AI116" s="12" t="s">
        <v>35</v>
      </c>
      <c r="AJ116" s="12" t="s">
        <v>35</v>
      </c>
      <c r="AK116" s="12" t="s">
        <v>35</v>
      </c>
      <c r="AL116" s="12" t="s">
        <v>35</v>
      </c>
      <c r="AM116" s="12" t="s">
        <v>35</v>
      </c>
      <c r="AN116" s="12" t="s">
        <v>35</v>
      </c>
      <c r="AO116" s="12" t="s">
        <v>35</v>
      </c>
      <c r="AP116" s="12" t="s">
        <v>35</v>
      </c>
      <c r="AQ116" s="12" t="s">
        <v>35</v>
      </c>
      <c r="AR116" s="12" t="s">
        <v>35</v>
      </c>
      <c r="AS116" s="12" t="s">
        <v>35</v>
      </c>
      <c r="AT116" s="13" t="s">
        <v>35</v>
      </c>
      <c r="AU116" s="14" t="s">
        <v>35</v>
      </c>
      <c r="AV116" s="9"/>
      <c r="AW116" s="8" t="s">
        <v>35</v>
      </c>
      <c r="AX116" s="8" t="s">
        <v>35</v>
      </c>
      <c r="AY116" s="8" t="s">
        <v>35</v>
      </c>
      <c r="AZ116" s="8" t="s">
        <v>35</v>
      </c>
      <c r="BA116" s="8" t="s">
        <v>35</v>
      </c>
      <c r="BB116" s="8"/>
      <c r="BC116" s="15">
        <v>41457.354209064666</v>
      </c>
      <c r="BD116" s="15"/>
      <c r="BE116" s="15">
        <v>41457.355125399947</v>
      </c>
    </row>
    <row r="117" spans="1:57" x14ac:dyDescent="0.25">
      <c r="A117" s="7">
        <v>6.3508365402066893E+17</v>
      </c>
      <c r="B117" s="8" t="s">
        <v>79</v>
      </c>
      <c r="C117" s="8" t="s">
        <v>78</v>
      </c>
      <c r="D117" s="8">
        <v>1.4680851063829787</v>
      </c>
      <c r="E117" s="9" t="s">
        <v>168</v>
      </c>
      <c r="F117" s="8">
        <v>0</v>
      </c>
      <c r="G117" s="8">
        <v>1</v>
      </c>
      <c r="H117" s="10">
        <v>7.3404255319148941</v>
      </c>
      <c r="I117" s="10">
        <v>7.3404255319148941</v>
      </c>
      <c r="J117" s="10">
        <v>7.3404255319148941</v>
      </c>
      <c r="K117" s="10">
        <v>7.3404255319148941</v>
      </c>
      <c r="L117" s="10">
        <v>7.3404255319148941</v>
      </c>
      <c r="M117" s="10">
        <v>8.8085106382978715</v>
      </c>
      <c r="N117" s="10">
        <v>8.8085106382978715</v>
      </c>
      <c r="O117" s="11">
        <v>54.319148936170215</v>
      </c>
      <c r="P117" s="12" t="s">
        <v>35</v>
      </c>
      <c r="Q117" s="12">
        <v>8.8085106382978715</v>
      </c>
      <c r="R117" s="12">
        <v>8.8085106382978715</v>
      </c>
      <c r="S117" s="12" t="s">
        <v>35</v>
      </c>
      <c r="T117" s="12" t="s">
        <v>35</v>
      </c>
      <c r="U117" s="12" t="s">
        <v>35</v>
      </c>
      <c r="V117" s="12" t="s">
        <v>35</v>
      </c>
      <c r="W117" s="12" t="s">
        <v>35</v>
      </c>
      <c r="X117" s="12" t="s">
        <v>35</v>
      </c>
      <c r="Y117" s="12" t="s">
        <v>35</v>
      </c>
      <c r="Z117" s="12" t="s">
        <v>35</v>
      </c>
      <c r="AA117" s="12" t="s">
        <v>35</v>
      </c>
      <c r="AB117" s="12" t="s">
        <v>35</v>
      </c>
      <c r="AC117" s="12" t="s">
        <v>35</v>
      </c>
      <c r="AD117" s="12" t="s">
        <v>35</v>
      </c>
      <c r="AE117" s="12" t="s">
        <v>35</v>
      </c>
      <c r="AF117" s="12" t="s">
        <v>35</v>
      </c>
      <c r="AG117" s="12">
        <v>8.8085106382978715</v>
      </c>
      <c r="AH117" s="12" t="s">
        <v>35</v>
      </c>
      <c r="AI117" s="12" t="s">
        <v>35</v>
      </c>
      <c r="AJ117" s="12" t="s">
        <v>35</v>
      </c>
      <c r="AK117" s="12" t="s">
        <v>35</v>
      </c>
      <c r="AL117" s="12" t="s">
        <v>35</v>
      </c>
      <c r="AM117" s="12" t="s">
        <v>35</v>
      </c>
      <c r="AN117" s="12" t="s">
        <v>35</v>
      </c>
      <c r="AO117" s="12">
        <v>8.8085106382978715</v>
      </c>
      <c r="AP117" s="12" t="s">
        <v>35</v>
      </c>
      <c r="AQ117" s="12" t="s">
        <v>35</v>
      </c>
      <c r="AR117" s="12" t="s">
        <v>35</v>
      </c>
      <c r="AS117" s="12" t="s">
        <v>35</v>
      </c>
      <c r="AT117" s="13">
        <v>0.74042553191489358</v>
      </c>
      <c r="AU117" s="14">
        <v>1.0870076957899502</v>
      </c>
      <c r="AV117" s="9" t="s">
        <v>137</v>
      </c>
      <c r="AW117" s="8" t="s">
        <v>53</v>
      </c>
      <c r="AX117" s="8" t="s">
        <v>30</v>
      </c>
      <c r="AY117" s="8" t="s">
        <v>36</v>
      </c>
      <c r="AZ117" s="8" t="s">
        <v>44</v>
      </c>
      <c r="BA117" s="8" t="s">
        <v>33</v>
      </c>
      <c r="BB117" s="8" t="s">
        <v>138</v>
      </c>
      <c r="BC117" s="15">
        <v>41457.358820218607</v>
      </c>
      <c r="BD117" s="15">
        <v>41457.363149437137</v>
      </c>
      <c r="BE117" s="15">
        <v>41457.363149075449</v>
      </c>
    </row>
    <row r="118" spans="1:57" x14ac:dyDescent="0.25">
      <c r="A118" s="7">
        <v>6.350837516416247E+17</v>
      </c>
      <c r="B118" s="8" t="s">
        <v>102</v>
      </c>
      <c r="C118" s="8" t="s">
        <v>78</v>
      </c>
      <c r="D118" s="8">
        <v>1.4680851063829787</v>
      </c>
      <c r="E118" s="9" t="s">
        <v>168</v>
      </c>
      <c r="F118" s="8">
        <v>0</v>
      </c>
      <c r="G118" s="8">
        <v>1</v>
      </c>
      <c r="H118" s="10" t="s">
        <v>35</v>
      </c>
      <c r="I118" s="10" t="s">
        <v>35</v>
      </c>
      <c r="J118" s="10" t="s">
        <v>35</v>
      </c>
      <c r="K118" s="10" t="s">
        <v>35</v>
      </c>
      <c r="L118" s="10" t="s">
        <v>35</v>
      </c>
      <c r="M118" s="10" t="s">
        <v>35</v>
      </c>
      <c r="N118" s="10" t="s">
        <v>35</v>
      </c>
      <c r="O118" s="11">
        <v>0</v>
      </c>
      <c r="P118" s="12" t="s">
        <v>35</v>
      </c>
      <c r="Q118" s="12" t="s">
        <v>35</v>
      </c>
      <c r="R118" s="12" t="s">
        <v>35</v>
      </c>
      <c r="S118" s="12" t="s">
        <v>35</v>
      </c>
      <c r="T118" s="12" t="s">
        <v>35</v>
      </c>
      <c r="U118" s="12" t="s">
        <v>35</v>
      </c>
      <c r="V118" s="12" t="s">
        <v>35</v>
      </c>
      <c r="W118" s="12" t="s">
        <v>35</v>
      </c>
      <c r="X118" s="12" t="s">
        <v>35</v>
      </c>
      <c r="Y118" s="12" t="s">
        <v>35</v>
      </c>
      <c r="Z118" s="12" t="s">
        <v>35</v>
      </c>
      <c r="AA118" s="12" t="s">
        <v>35</v>
      </c>
      <c r="AB118" s="12" t="s">
        <v>35</v>
      </c>
      <c r="AC118" s="12" t="s">
        <v>35</v>
      </c>
      <c r="AD118" s="12" t="s">
        <v>35</v>
      </c>
      <c r="AE118" s="12" t="s">
        <v>35</v>
      </c>
      <c r="AF118" s="12" t="s">
        <v>35</v>
      </c>
      <c r="AG118" s="12" t="s">
        <v>35</v>
      </c>
      <c r="AH118" s="12" t="s">
        <v>35</v>
      </c>
      <c r="AI118" s="12" t="s">
        <v>35</v>
      </c>
      <c r="AJ118" s="12" t="s">
        <v>35</v>
      </c>
      <c r="AK118" s="12" t="s">
        <v>35</v>
      </c>
      <c r="AL118" s="12" t="s">
        <v>35</v>
      </c>
      <c r="AM118" s="12" t="s">
        <v>35</v>
      </c>
      <c r="AN118" s="12" t="s">
        <v>35</v>
      </c>
      <c r="AO118" s="12" t="s">
        <v>35</v>
      </c>
      <c r="AP118" s="12" t="s">
        <v>35</v>
      </c>
      <c r="AQ118" s="12" t="s">
        <v>35</v>
      </c>
      <c r="AR118" s="12" t="s">
        <v>35</v>
      </c>
      <c r="AS118" s="12" t="s">
        <v>35</v>
      </c>
      <c r="AT118" s="13" t="s">
        <v>35</v>
      </c>
      <c r="AU118" s="14" t="s">
        <v>35</v>
      </c>
      <c r="AV118" s="9"/>
      <c r="AW118" s="8" t="s">
        <v>35</v>
      </c>
      <c r="AX118" s="8" t="s">
        <v>35</v>
      </c>
      <c r="AY118" s="8" t="s">
        <v>35</v>
      </c>
      <c r="AZ118" s="8" t="s">
        <v>35</v>
      </c>
      <c r="BA118" s="8" t="s">
        <v>35</v>
      </c>
      <c r="BB118" s="8"/>
      <c r="BC118" s="15">
        <v>41457.471807436043</v>
      </c>
      <c r="BD118" s="15"/>
      <c r="BE118" s="15">
        <v>41457.473889516783</v>
      </c>
    </row>
    <row r="119" spans="1:57" x14ac:dyDescent="0.25">
      <c r="A119" s="7">
        <v>6.3508381296911859E+17</v>
      </c>
      <c r="B119" s="8" t="s">
        <v>91</v>
      </c>
      <c r="C119" s="8" t="s">
        <v>78</v>
      </c>
      <c r="D119" s="8">
        <v>1.4680851063829787</v>
      </c>
      <c r="E119" s="9" t="s">
        <v>168</v>
      </c>
      <c r="F119" s="8">
        <v>0</v>
      </c>
      <c r="G119" s="8">
        <v>1</v>
      </c>
      <c r="H119" s="10">
        <v>7.3404255319148941</v>
      </c>
      <c r="I119" s="10">
        <v>7.3404255319148941</v>
      </c>
      <c r="J119" s="10">
        <v>7.3404255319148941</v>
      </c>
      <c r="K119" s="10">
        <v>5.8723404255319149</v>
      </c>
      <c r="L119" s="10">
        <v>5.8723404255319149</v>
      </c>
      <c r="M119" s="10">
        <v>7.3404255319148941</v>
      </c>
      <c r="N119" s="10">
        <v>5.8723404255319149</v>
      </c>
      <c r="O119" s="11">
        <v>46.978723404255319</v>
      </c>
      <c r="P119" s="12" t="s">
        <v>35</v>
      </c>
      <c r="Q119" s="12" t="s">
        <v>35</v>
      </c>
      <c r="R119" s="12" t="s">
        <v>35</v>
      </c>
      <c r="S119" s="12" t="s">
        <v>35</v>
      </c>
      <c r="T119" s="12" t="s">
        <v>35</v>
      </c>
      <c r="U119" s="12" t="s">
        <v>35</v>
      </c>
      <c r="V119" s="12" t="s">
        <v>35</v>
      </c>
      <c r="W119" s="12" t="s">
        <v>35</v>
      </c>
      <c r="X119" s="12" t="s">
        <v>35</v>
      </c>
      <c r="Y119" s="12">
        <v>7.3404255319148941</v>
      </c>
      <c r="Z119" s="12" t="s">
        <v>35</v>
      </c>
      <c r="AA119" s="12" t="s">
        <v>35</v>
      </c>
      <c r="AB119" s="12">
        <v>5.8723404255319149</v>
      </c>
      <c r="AC119" s="12" t="s">
        <v>35</v>
      </c>
      <c r="AD119" s="12" t="s">
        <v>35</v>
      </c>
      <c r="AE119" s="12" t="s">
        <v>35</v>
      </c>
      <c r="AF119" s="12" t="s">
        <v>35</v>
      </c>
      <c r="AG119" s="12" t="s">
        <v>35</v>
      </c>
      <c r="AH119" s="12" t="s">
        <v>35</v>
      </c>
      <c r="AI119" s="12" t="s">
        <v>35</v>
      </c>
      <c r="AJ119" s="12" t="s">
        <v>35</v>
      </c>
      <c r="AK119" s="12" t="s">
        <v>35</v>
      </c>
      <c r="AL119" s="12" t="s">
        <v>35</v>
      </c>
      <c r="AM119" s="12" t="s">
        <v>35</v>
      </c>
      <c r="AN119" s="12" t="s">
        <v>35</v>
      </c>
      <c r="AO119" s="12" t="s">
        <v>35</v>
      </c>
      <c r="AP119" s="12" t="s">
        <v>35</v>
      </c>
      <c r="AQ119" s="12" t="s">
        <v>35</v>
      </c>
      <c r="AR119" s="12" t="s">
        <v>35</v>
      </c>
      <c r="AS119" s="12" t="s">
        <v>35</v>
      </c>
      <c r="AT119" s="13">
        <v>0.55531914893617029</v>
      </c>
      <c r="AU119" s="14">
        <v>0.81525577184246278</v>
      </c>
      <c r="AV119" s="9" t="s">
        <v>92</v>
      </c>
      <c r="AW119" s="8" t="s">
        <v>29</v>
      </c>
      <c r="AX119" s="8" t="s">
        <v>87</v>
      </c>
      <c r="AY119" s="8" t="s">
        <v>31</v>
      </c>
      <c r="AZ119" s="8" t="s">
        <v>44</v>
      </c>
      <c r="BA119" s="8" t="s">
        <v>33</v>
      </c>
      <c r="BB119" s="8" t="s">
        <v>93</v>
      </c>
      <c r="BC119" s="15">
        <v>41457.542788331753</v>
      </c>
      <c r="BD119" s="15">
        <v>41457.547455185566</v>
      </c>
      <c r="BE119" s="15">
        <v>41457.54745446219</v>
      </c>
    </row>
    <row r="120" spans="1:57" x14ac:dyDescent="0.25">
      <c r="A120" s="7">
        <v>6.3508457453058662E+17</v>
      </c>
      <c r="B120" s="8" t="s">
        <v>79</v>
      </c>
      <c r="C120" s="8" t="s">
        <v>78</v>
      </c>
      <c r="D120" s="8">
        <v>1.4680851063829787</v>
      </c>
      <c r="E120" s="9" t="s">
        <v>168</v>
      </c>
      <c r="F120" s="8">
        <v>0</v>
      </c>
      <c r="G120" s="8">
        <v>1</v>
      </c>
      <c r="H120" s="10">
        <v>8.8085106382978715</v>
      </c>
      <c r="I120" s="10">
        <v>10.276595744680851</v>
      </c>
      <c r="J120" s="10">
        <v>1.4680851063829787</v>
      </c>
      <c r="K120" s="10">
        <v>2.9361702127659575</v>
      </c>
      <c r="L120" s="10">
        <v>2.9361702127659575</v>
      </c>
      <c r="M120" s="10">
        <v>2.9361702127659575</v>
      </c>
      <c r="N120" s="10">
        <v>2.9361702127659575</v>
      </c>
      <c r="O120" s="11">
        <v>32.297872340425535</v>
      </c>
      <c r="P120" s="12" t="s">
        <v>35</v>
      </c>
      <c r="Q120" s="12" t="s">
        <v>35</v>
      </c>
      <c r="R120" s="12" t="s">
        <v>35</v>
      </c>
      <c r="S120" s="12" t="s">
        <v>35</v>
      </c>
      <c r="T120" s="12" t="s">
        <v>35</v>
      </c>
      <c r="U120" s="12" t="s">
        <v>35</v>
      </c>
      <c r="V120" s="12" t="s">
        <v>35</v>
      </c>
      <c r="W120" s="12" t="s">
        <v>35</v>
      </c>
      <c r="X120" s="12" t="s">
        <v>35</v>
      </c>
      <c r="Y120" s="12">
        <v>8.8085106382978715</v>
      </c>
      <c r="Z120" s="12">
        <v>8.8085106382978715</v>
      </c>
      <c r="AA120" s="12">
        <v>10.276595744680851</v>
      </c>
      <c r="AB120" s="12">
        <v>10.276595744680851</v>
      </c>
      <c r="AC120" s="12" t="s">
        <v>35</v>
      </c>
      <c r="AD120" s="12" t="s">
        <v>35</v>
      </c>
      <c r="AE120" s="12">
        <v>10.276595744680851</v>
      </c>
      <c r="AF120" s="12" t="s">
        <v>35</v>
      </c>
      <c r="AG120" s="12" t="s">
        <v>35</v>
      </c>
      <c r="AH120" s="12">
        <v>8.8085106382978715</v>
      </c>
      <c r="AI120" s="12" t="s">
        <v>35</v>
      </c>
      <c r="AJ120" s="12" t="s">
        <v>35</v>
      </c>
      <c r="AK120" s="12" t="s">
        <v>35</v>
      </c>
      <c r="AL120" s="12" t="s">
        <v>35</v>
      </c>
      <c r="AM120" s="12" t="s">
        <v>35</v>
      </c>
      <c r="AN120" s="12" t="s">
        <v>35</v>
      </c>
      <c r="AO120" s="12">
        <v>11.74468085106383</v>
      </c>
      <c r="AP120" s="12" t="s">
        <v>35</v>
      </c>
      <c r="AQ120" s="12" t="s">
        <v>35</v>
      </c>
      <c r="AR120" s="12" t="s">
        <v>35</v>
      </c>
      <c r="AS120" s="12" t="s">
        <v>35</v>
      </c>
      <c r="AT120" s="13">
        <v>0.82857142857142863</v>
      </c>
      <c r="AU120" s="14">
        <v>1.2164133738601826</v>
      </c>
      <c r="AV120" s="9" t="s">
        <v>143</v>
      </c>
      <c r="AW120" s="8" t="s">
        <v>29</v>
      </c>
      <c r="AX120" s="8" t="s">
        <v>87</v>
      </c>
      <c r="AY120" s="8" t="s">
        <v>31</v>
      </c>
      <c r="AZ120" s="8" t="s">
        <v>44</v>
      </c>
      <c r="BA120" s="8" t="s">
        <v>33</v>
      </c>
      <c r="BB120" s="8" t="s">
        <v>144</v>
      </c>
      <c r="BC120" s="15">
        <v>41458.424225216026</v>
      </c>
      <c r="BD120" s="15">
        <v>41458.433251670125</v>
      </c>
      <c r="BE120" s="15">
        <v>41458.433251489274</v>
      </c>
    </row>
    <row r="121" spans="1:57" x14ac:dyDescent="0.25">
      <c r="A121" s="7">
        <v>6.3508894564037312E+17</v>
      </c>
      <c r="B121" s="8" t="s">
        <v>79</v>
      </c>
      <c r="C121" s="8" t="s">
        <v>78</v>
      </c>
      <c r="D121" s="8">
        <v>1.4680851063829787</v>
      </c>
      <c r="E121" s="9" t="s">
        <v>168</v>
      </c>
      <c r="F121" s="8">
        <v>0</v>
      </c>
      <c r="G121" s="8">
        <v>1</v>
      </c>
      <c r="H121" s="10">
        <v>7.3404255319148941</v>
      </c>
      <c r="I121" s="10">
        <v>7.3404255319148941</v>
      </c>
      <c r="J121" s="10">
        <v>2.9361702127659575</v>
      </c>
      <c r="K121" s="10">
        <v>5.8723404255319149</v>
      </c>
      <c r="L121" s="10">
        <v>7.3404255319148941</v>
      </c>
      <c r="M121" s="10">
        <v>7.3404255319148941</v>
      </c>
      <c r="N121" s="10">
        <v>7.3404255319148941</v>
      </c>
      <c r="O121" s="11">
        <v>45.51063829787234</v>
      </c>
      <c r="P121" s="12" t="s">
        <v>35</v>
      </c>
      <c r="Q121" s="12" t="s">
        <v>35</v>
      </c>
      <c r="R121" s="12" t="s">
        <v>35</v>
      </c>
      <c r="S121" s="12" t="s">
        <v>35</v>
      </c>
      <c r="T121" s="12" t="s">
        <v>35</v>
      </c>
      <c r="U121" s="12" t="s">
        <v>35</v>
      </c>
      <c r="V121" s="12" t="s">
        <v>35</v>
      </c>
      <c r="W121" s="12" t="s">
        <v>35</v>
      </c>
      <c r="X121" s="12" t="s">
        <v>35</v>
      </c>
      <c r="Y121" s="12" t="s">
        <v>35</v>
      </c>
      <c r="Z121" s="12" t="s">
        <v>35</v>
      </c>
      <c r="AA121" s="12" t="s">
        <v>35</v>
      </c>
      <c r="AB121" s="12" t="s">
        <v>35</v>
      </c>
      <c r="AC121" s="12" t="s">
        <v>35</v>
      </c>
      <c r="AD121" s="12" t="s">
        <v>35</v>
      </c>
      <c r="AE121" s="12" t="s">
        <v>35</v>
      </c>
      <c r="AF121" s="12" t="s">
        <v>35</v>
      </c>
      <c r="AG121" s="12" t="s">
        <v>35</v>
      </c>
      <c r="AH121" s="12" t="s">
        <v>35</v>
      </c>
      <c r="AI121" s="12" t="s">
        <v>35</v>
      </c>
      <c r="AJ121" s="12" t="s">
        <v>35</v>
      </c>
      <c r="AK121" s="12" t="s">
        <v>35</v>
      </c>
      <c r="AL121" s="12" t="s">
        <v>35</v>
      </c>
      <c r="AM121" s="12" t="s">
        <v>35</v>
      </c>
      <c r="AN121" s="12" t="s">
        <v>35</v>
      </c>
      <c r="AO121" s="12" t="s">
        <v>35</v>
      </c>
      <c r="AP121" s="12" t="s">
        <v>35</v>
      </c>
      <c r="AQ121" s="12" t="s">
        <v>35</v>
      </c>
      <c r="AR121" s="12" t="s">
        <v>35</v>
      </c>
      <c r="AS121" s="12" t="s">
        <v>35</v>
      </c>
      <c r="AT121" s="13" t="s">
        <v>35</v>
      </c>
      <c r="AU121" s="14" t="s">
        <v>35</v>
      </c>
      <c r="AV121" s="9" t="s">
        <v>96</v>
      </c>
      <c r="AW121" s="8" t="s">
        <v>29</v>
      </c>
      <c r="AX121" s="8" t="s">
        <v>30</v>
      </c>
      <c r="AY121" s="8" t="s">
        <v>31</v>
      </c>
      <c r="AZ121" s="8" t="s">
        <v>44</v>
      </c>
      <c r="BA121" s="8" t="s">
        <v>33</v>
      </c>
      <c r="BB121" s="8" t="s">
        <v>97</v>
      </c>
      <c r="BC121" s="15">
        <v>41463.483380061552</v>
      </c>
      <c r="BD121" s="15">
        <v>41463.487377663812</v>
      </c>
      <c r="BE121" s="15">
        <v>41463.487377663812</v>
      </c>
    </row>
    <row r="122" spans="1:57" x14ac:dyDescent="0.25">
      <c r="A122" s="7">
        <v>6.3508967504202432E+17</v>
      </c>
      <c r="B122" s="8" t="s">
        <v>102</v>
      </c>
      <c r="C122" s="8" t="s">
        <v>78</v>
      </c>
      <c r="D122" s="8">
        <v>1.4680851063829787</v>
      </c>
      <c r="E122" s="9" t="s">
        <v>168</v>
      </c>
      <c r="F122" s="8">
        <v>0</v>
      </c>
      <c r="G122" s="8">
        <v>1</v>
      </c>
      <c r="H122" s="10" t="s">
        <v>35</v>
      </c>
      <c r="I122" s="10" t="s">
        <v>35</v>
      </c>
      <c r="J122" s="10" t="s">
        <v>35</v>
      </c>
      <c r="K122" s="10" t="s">
        <v>35</v>
      </c>
      <c r="L122" s="10" t="s">
        <v>35</v>
      </c>
      <c r="M122" s="10" t="s">
        <v>35</v>
      </c>
      <c r="N122" s="10" t="s">
        <v>35</v>
      </c>
      <c r="O122" s="11">
        <v>0</v>
      </c>
      <c r="P122" s="12" t="s">
        <v>35</v>
      </c>
      <c r="Q122" s="12" t="s">
        <v>35</v>
      </c>
      <c r="R122" s="12" t="s">
        <v>35</v>
      </c>
      <c r="S122" s="12" t="s">
        <v>35</v>
      </c>
      <c r="T122" s="12" t="s">
        <v>35</v>
      </c>
      <c r="U122" s="12" t="s">
        <v>35</v>
      </c>
      <c r="V122" s="12" t="s">
        <v>35</v>
      </c>
      <c r="W122" s="12" t="s">
        <v>35</v>
      </c>
      <c r="X122" s="12" t="s">
        <v>35</v>
      </c>
      <c r="Y122" s="12" t="s">
        <v>35</v>
      </c>
      <c r="Z122" s="12" t="s">
        <v>35</v>
      </c>
      <c r="AA122" s="12" t="s">
        <v>35</v>
      </c>
      <c r="AB122" s="12" t="s">
        <v>35</v>
      </c>
      <c r="AC122" s="12" t="s">
        <v>35</v>
      </c>
      <c r="AD122" s="12" t="s">
        <v>35</v>
      </c>
      <c r="AE122" s="12" t="s">
        <v>35</v>
      </c>
      <c r="AF122" s="12" t="s">
        <v>35</v>
      </c>
      <c r="AG122" s="12" t="s">
        <v>35</v>
      </c>
      <c r="AH122" s="12" t="s">
        <v>35</v>
      </c>
      <c r="AI122" s="12" t="s">
        <v>35</v>
      </c>
      <c r="AJ122" s="12" t="s">
        <v>35</v>
      </c>
      <c r="AK122" s="12" t="s">
        <v>35</v>
      </c>
      <c r="AL122" s="12" t="s">
        <v>35</v>
      </c>
      <c r="AM122" s="12" t="s">
        <v>35</v>
      </c>
      <c r="AN122" s="12" t="s">
        <v>35</v>
      </c>
      <c r="AO122" s="12" t="s">
        <v>35</v>
      </c>
      <c r="AP122" s="12" t="s">
        <v>35</v>
      </c>
      <c r="AQ122" s="12" t="s">
        <v>35</v>
      </c>
      <c r="AR122" s="12" t="s">
        <v>35</v>
      </c>
      <c r="AS122" s="12" t="s">
        <v>35</v>
      </c>
      <c r="AT122" s="13" t="s">
        <v>35</v>
      </c>
      <c r="AU122" s="14" t="s">
        <v>35</v>
      </c>
      <c r="AV122" s="9"/>
      <c r="AW122" s="8" t="s">
        <v>35</v>
      </c>
      <c r="AX122" s="8" t="s">
        <v>35</v>
      </c>
      <c r="AY122" s="8" t="s">
        <v>35</v>
      </c>
      <c r="AZ122" s="8" t="s">
        <v>35</v>
      </c>
      <c r="BA122" s="8" t="s">
        <v>35</v>
      </c>
      <c r="BB122" s="8"/>
      <c r="BC122" s="15">
        <v>41464.327594935516</v>
      </c>
      <c r="BD122" s="15"/>
      <c r="BE122" s="15">
        <v>41464.328833369371</v>
      </c>
    </row>
    <row r="123" spans="1:57" x14ac:dyDescent="0.25">
      <c r="A123" s="7">
        <v>6.3508971603455987E+17</v>
      </c>
      <c r="B123" s="8" t="s">
        <v>102</v>
      </c>
      <c r="C123" s="8" t="s">
        <v>78</v>
      </c>
      <c r="D123" s="8">
        <v>1.4680851063829787</v>
      </c>
      <c r="E123" s="9" t="s">
        <v>168</v>
      </c>
      <c r="F123" s="8">
        <v>0</v>
      </c>
      <c r="G123" s="8">
        <v>1</v>
      </c>
      <c r="H123" s="10" t="s">
        <v>35</v>
      </c>
      <c r="I123" s="10" t="s">
        <v>35</v>
      </c>
      <c r="J123" s="10" t="s">
        <v>35</v>
      </c>
      <c r="K123" s="10" t="s">
        <v>35</v>
      </c>
      <c r="L123" s="10" t="s">
        <v>35</v>
      </c>
      <c r="M123" s="10" t="s">
        <v>35</v>
      </c>
      <c r="N123" s="10" t="s">
        <v>35</v>
      </c>
      <c r="O123" s="11">
        <v>0</v>
      </c>
      <c r="P123" s="12" t="s">
        <v>35</v>
      </c>
      <c r="Q123" s="12" t="s">
        <v>35</v>
      </c>
      <c r="R123" s="12" t="s">
        <v>35</v>
      </c>
      <c r="S123" s="12" t="s">
        <v>35</v>
      </c>
      <c r="T123" s="12" t="s">
        <v>35</v>
      </c>
      <c r="U123" s="12" t="s">
        <v>35</v>
      </c>
      <c r="V123" s="12" t="s">
        <v>35</v>
      </c>
      <c r="W123" s="12" t="s">
        <v>35</v>
      </c>
      <c r="X123" s="12" t="s">
        <v>35</v>
      </c>
      <c r="Y123" s="12" t="s">
        <v>35</v>
      </c>
      <c r="Z123" s="12" t="s">
        <v>35</v>
      </c>
      <c r="AA123" s="12" t="s">
        <v>35</v>
      </c>
      <c r="AB123" s="12" t="s">
        <v>35</v>
      </c>
      <c r="AC123" s="12" t="s">
        <v>35</v>
      </c>
      <c r="AD123" s="12" t="s">
        <v>35</v>
      </c>
      <c r="AE123" s="12" t="s">
        <v>35</v>
      </c>
      <c r="AF123" s="12" t="s">
        <v>35</v>
      </c>
      <c r="AG123" s="12" t="s">
        <v>35</v>
      </c>
      <c r="AH123" s="12" t="s">
        <v>35</v>
      </c>
      <c r="AI123" s="12" t="s">
        <v>35</v>
      </c>
      <c r="AJ123" s="12" t="s">
        <v>35</v>
      </c>
      <c r="AK123" s="12" t="s">
        <v>35</v>
      </c>
      <c r="AL123" s="12" t="s">
        <v>35</v>
      </c>
      <c r="AM123" s="12" t="s">
        <v>35</v>
      </c>
      <c r="AN123" s="12" t="s">
        <v>35</v>
      </c>
      <c r="AO123" s="12" t="s">
        <v>35</v>
      </c>
      <c r="AP123" s="12" t="s">
        <v>35</v>
      </c>
      <c r="AQ123" s="12" t="s">
        <v>35</v>
      </c>
      <c r="AR123" s="12" t="s">
        <v>35</v>
      </c>
      <c r="AS123" s="12" t="s">
        <v>35</v>
      </c>
      <c r="AT123" s="13" t="s">
        <v>35</v>
      </c>
      <c r="AU123" s="14" t="s">
        <v>35</v>
      </c>
      <c r="AV123" s="9"/>
      <c r="AW123" s="8" t="s">
        <v>35</v>
      </c>
      <c r="AX123" s="8" t="s">
        <v>35</v>
      </c>
      <c r="AY123" s="8" t="s">
        <v>35</v>
      </c>
      <c r="AZ123" s="8" t="s">
        <v>35</v>
      </c>
      <c r="BA123" s="8" t="s">
        <v>35</v>
      </c>
      <c r="BB123" s="8"/>
      <c r="BC123" s="15">
        <v>41464.375039999788</v>
      </c>
      <c r="BD123" s="15"/>
      <c r="BE123" s="15">
        <v>41464.376785673339</v>
      </c>
    </row>
    <row r="124" spans="1:57" x14ac:dyDescent="0.25">
      <c r="A124" s="7">
        <v>6.3508975352596403E+17</v>
      </c>
      <c r="B124" s="8" t="s">
        <v>79</v>
      </c>
      <c r="C124" s="8" t="s">
        <v>78</v>
      </c>
      <c r="D124" s="8">
        <v>1.4680851063829787</v>
      </c>
      <c r="E124" s="9" t="s">
        <v>168</v>
      </c>
      <c r="F124" s="8">
        <v>0</v>
      </c>
      <c r="G124" s="8">
        <v>1</v>
      </c>
      <c r="H124" s="10" t="s">
        <v>35</v>
      </c>
      <c r="I124" s="10" t="s">
        <v>35</v>
      </c>
      <c r="J124" s="10" t="s">
        <v>35</v>
      </c>
      <c r="K124" s="10" t="s">
        <v>35</v>
      </c>
      <c r="L124" s="10" t="s">
        <v>35</v>
      </c>
      <c r="M124" s="10" t="s">
        <v>35</v>
      </c>
      <c r="N124" s="10" t="s">
        <v>35</v>
      </c>
      <c r="O124" s="11">
        <v>0</v>
      </c>
      <c r="P124" s="12" t="s">
        <v>35</v>
      </c>
      <c r="Q124" s="12" t="s">
        <v>35</v>
      </c>
      <c r="R124" s="12" t="s">
        <v>35</v>
      </c>
      <c r="S124" s="12" t="s">
        <v>35</v>
      </c>
      <c r="T124" s="12" t="s">
        <v>35</v>
      </c>
      <c r="U124" s="12" t="s">
        <v>35</v>
      </c>
      <c r="V124" s="12" t="s">
        <v>35</v>
      </c>
      <c r="W124" s="12" t="s">
        <v>35</v>
      </c>
      <c r="X124" s="12" t="s">
        <v>35</v>
      </c>
      <c r="Y124" s="12" t="s">
        <v>35</v>
      </c>
      <c r="Z124" s="12" t="s">
        <v>35</v>
      </c>
      <c r="AA124" s="12" t="s">
        <v>35</v>
      </c>
      <c r="AB124" s="12" t="s">
        <v>35</v>
      </c>
      <c r="AC124" s="12" t="s">
        <v>35</v>
      </c>
      <c r="AD124" s="12" t="s">
        <v>35</v>
      </c>
      <c r="AE124" s="12" t="s">
        <v>35</v>
      </c>
      <c r="AF124" s="12" t="s">
        <v>35</v>
      </c>
      <c r="AG124" s="12" t="s">
        <v>35</v>
      </c>
      <c r="AH124" s="12" t="s">
        <v>35</v>
      </c>
      <c r="AI124" s="12" t="s">
        <v>35</v>
      </c>
      <c r="AJ124" s="12" t="s">
        <v>35</v>
      </c>
      <c r="AK124" s="12" t="s">
        <v>35</v>
      </c>
      <c r="AL124" s="12" t="s">
        <v>35</v>
      </c>
      <c r="AM124" s="12" t="s">
        <v>35</v>
      </c>
      <c r="AN124" s="12" t="s">
        <v>35</v>
      </c>
      <c r="AO124" s="12" t="s">
        <v>35</v>
      </c>
      <c r="AP124" s="12" t="s">
        <v>35</v>
      </c>
      <c r="AQ124" s="12" t="s">
        <v>35</v>
      </c>
      <c r="AR124" s="12" t="s">
        <v>35</v>
      </c>
      <c r="AS124" s="12" t="s">
        <v>35</v>
      </c>
      <c r="AT124" s="13" t="s">
        <v>35</v>
      </c>
      <c r="AU124" s="14" t="s">
        <v>35</v>
      </c>
      <c r="AV124" s="9"/>
      <c r="AW124" s="8" t="s">
        <v>35</v>
      </c>
      <c r="AX124" s="8" t="s">
        <v>35</v>
      </c>
      <c r="AY124" s="8" t="s">
        <v>35</v>
      </c>
      <c r="AZ124" s="8" t="s">
        <v>35</v>
      </c>
      <c r="BA124" s="8" t="s">
        <v>35</v>
      </c>
      <c r="BB124" s="8"/>
      <c r="BC124" s="15">
        <v>41464.418432828796</v>
      </c>
      <c r="BD124" s="15"/>
      <c r="BE124" s="15">
        <v>41464.420401338219</v>
      </c>
    </row>
    <row r="125" spans="1:57" x14ac:dyDescent="0.25">
      <c r="A125" s="7">
        <v>6.3508980448754022E+17</v>
      </c>
      <c r="B125" s="8" t="s">
        <v>91</v>
      </c>
      <c r="C125" s="8" t="s">
        <v>78</v>
      </c>
      <c r="D125" s="8">
        <v>1.4680851063829787</v>
      </c>
      <c r="E125" s="9" t="s">
        <v>168</v>
      </c>
      <c r="F125" s="8">
        <v>0</v>
      </c>
      <c r="G125" s="8">
        <v>1</v>
      </c>
      <c r="H125" s="10">
        <v>11.74468085106383</v>
      </c>
      <c r="I125" s="10">
        <v>11.74468085106383</v>
      </c>
      <c r="J125" s="10">
        <v>11.74468085106383</v>
      </c>
      <c r="K125" s="10">
        <v>11.74468085106383</v>
      </c>
      <c r="L125" s="10">
        <v>7.3404255319148941</v>
      </c>
      <c r="M125" s="10">
        <v>13.212765957446809</v>
      </c>
      <c r="N125" s="10">
        <v>10.276595744680851</v>
      </c>
      <c r="O125" s="11">
        <v>77.808510638297875</v>
      </c>
      <c r="P125" s="12">
        <v>7.3404255319148941</v>
      </c>
      <c r="Q125" s="12">
        <v>8.8085106382978715</v>
      </c>
      <c r="R125" s="12">
        <v>8.8085106382978715</v>
      </c>
      <c r="S125" s="12" t="s">
        <v>35</v>
      </c>
      <c r="T125" s="12" t="s">
        <v>35</v>
      </c>
      <c r="U125" s="12" t="s">
        <v>35</v>
      </c>
      <c r="V125" s="12">
        <v>8.8085106382978715</v>
      </c>
      <c r="W125" s="12">
        <v>10.276595744680851</v>
      </c>
      <c r="X125" s="12">
        <v>10.276595744680851</v>
      </c>
      <c r="Y125" s="12">
        <v>10.276595744680851</v>
      </c>
      <c r="Z125" s="12" t="s">
        <v>35</v>
      </c>
      <c r="AA125" s="12" t="s">
        <v>35</v>
      </c>
      <c r="AB125" s="12" t="s">
        <v>35</v>
      </c>
      <c r="AC125" s="12">
        <v>10.276595744680851</v>
      </c>
      <c r="AD125" s="12">
        <v>10.276595744680851</v>
      </c>
      <c r="AE125" s="12" t="s">
        <v>35</v>
      </c>
      <c r="AF125" s="12" t="s">
        <v>35</v>
      </c>
      <c r="AG125" s="12" t="s">
        <v>35</v>
      </c>
      <c r="AH125" s="12" t="s">
        <v>35</v>
      </c>
      <c r="AI125" s="12" t="s">
        <v>35</v>
      </c>
      <c r="AJ125" s="12" t="s">
        <v>35</v>
      </c>
      <c r="AK125" s="12" t="s">
        <v>35</v>
      </c>
      <c r="AL125" s="12" t="s">
        <v>35</v>
      </c>
      <c r="AM125" s="12" t="s">
        <v>35</v>
      </c>
      <c r="AN125" s="12" t="s">
        <v>35</v>
      </c>
      <c r="AO125" s="12" t="s">
        <v>35</v>
      </c>
      <c r="AP125" s="12" t="s">
        <v>35</v>
      </c>
      <c r="AQ125" s="12" t="s">
        <v>35</v>
      </c>
      <c r="AR125" s="12" t="s">
        <v>35</v>
      </c>
      <c r="AS125" s="12" t="s">
        <v>35</v>
      </c>
      <c r="AT125" s="13" t="s">
        <v>35</v>
      </c>
      <c r="AU125" s="14" t="s">
        <v>35</v>
      </c>
      <c r="AV125" s="9"/>
      <c r="AW125" s="8" t="s">
        <v>35</v>
      </c>
      <c r="AX125" s="8" t="s">
        <v>35</v>
      </c>
      <c r="AY125" s="8" t="s">
        <v>35</v>
      </c>
      <c r="AZ125" s="8" t="s">
        <v>35</v>
      </c>
      <c r="BA125" s="8" t="s">
        <v>35</v>
      </c>
      <c r="BB125" s="8"/>
      <c r="BC125" s="15">
        <v>41464.477416134534</v>
      </c>
      <c r="BD125" s="15"/>
      <c r="BE125" s="15">
        <v>41464.479786303054</v>
      </c>
    </row>
    <row r="126" spans="1:57" x14ac:dyDescent="0.25">
      <c r="A126" s="7">
        <v>6.3508981176739686E+17</v>
      </c>
      <c r="B126" s="8" t="s">
        <v>79</v>
      </c>
      <c r="C126" s="8" t="s">
        <v>78</v>
      </c>
      <c r="D126" s="8">
        <v>1.4680851063829787</v>
      </c>
      <c r="E126" s="9" t="s">
        <v>168</v>
      </c>
      <c r="F126" s="8">
        <v>0</v>
      </c>
      <c r="G126" s="8">
        <v>1</v>
      </c>
      <c r="H126" s="10" t="s">
        <v>35</v>
      </c>
      <c r="I126" s="10" t="s">
        <v>35</v>
      </c>
      <c r="J126" s="10" t="s">
        <v>35</v>
      </c>
      <c r="K126" s="10" t="s">
        <v>35</v>
      </c>
      <c r="L126" s="10" t="s">
        <v>35</v>
      </c>
      <c r="M126" s="10" t="s">
        <v>35</v>
      </c>
      <c r="N126" s="10" t="s">
        <v>35</v>
      </c>
      <c r="O126" s="11">
        <v>0</v>
      </c>
      <c r="P126" s="12" t="s">
        <v>35</v>
      </c>
      <c r="Q126" s="12" t="s">
        <v>35</v>
      </c>
      <c r="R126" s="12" t="s">
        <v>35</v>
      </c>
      <c r="S126" s="12" t="s">
        <v>35</v>
      </c>
      <c r="T126" s="12" t="s">
        <v>35</v>
      </c>
      <c r="U126" s="12" t="s">
        <v>35</v>
      </c>
      <c r="V126" s="12" t="s">
        <v>35</v>
      </c>
      <c r="W126" s="12" t="s">
        <v>35</v>
      </c>
      <c r="X126" s="12" t="s">
        <v>35</v>
      </c>
      <c r="Y126" s="12" t="s">
        <v>35</v>
      </c>
      <c r="Z126" s="12" t="s">
        <v>35</v>
      </c>
      <c r="AA126" s="12" t="s">
        <v>35</v>
      </c>
      <c r="AB126" s="12" t="s">
        <v>35</v>
      </c>
      <c r="AC126" s="12" t="s">
        <v>35</v>
      </c>
      <c r="AD126" s="12" t="s">
        <v>35</v>
      </c>
      <c r="AE126" s="12" t="s">
        <v>35</v>
      </c>
      <c r="AF126" s="12" t="s">
        <v>35</v>
      </c>
      <c r="AG126" s="12" t="s">
        <v>35</v>
      </c>
      <c r="AH126" s="12" t="s">
        <v>35</v>
      </c>
      <c r="AI126" s="12" t="s">
        <v>35</v>
      </c>
      <c r="AJ126" s="12" t="s">
        <v>35</v>
      </c>
      <c r="AK126" s="12" t="s">
        <v>35</v>
      </c>
      <c r="AL126" s="12" t="s">
        <v>35</v>
      </c>
      <c r="AM126" s="12" t="s">
        <v>35</v>
      </c>
      <c r="AN126" s="12" t="s">
        <v>35</v>
      </c>
      <c r="AO126" s="12" t="s">
        <v>35</v>
      </c>
      <c r="AP126" s="12" t="s">
        <v>35</v>
      </c>
      <c r="AQ126" s="12" t="s">
        <v>35</v>
      </c>
      <c r="AR126" s="12" t="s">
        <v>35</v>
      </c>
      <c r="AS126" s="12" t="s">
        <v>35</v>
      </c>
      <c r="AT126" s="13" t="s">
        <v>35</v>
      </c>
      <c r="AU126" s="14" t="s">
        <v>35</v>
      </c>
      <c r="AV126" s="9"/>
      <c r="AW126" s="8" t="s">
        <v>35</v>
      </c>
      <c r="AX126" s="8" t="s">
        <v>35</v>
      </c>
      <c r="AY126" s="8" t="s">
        <v>35</v>
      </c>
      <c r="AZ126" s="8" t="s">
        <v>35</v>
      </c>
      <c r="BA126" s="8" t="s">
        <v>35</v>
      </c>
      <c r="BB126" s="8"/>
      <c r="BC126" s="15">
        <v>41464.485841894588</v>
      </c>
      <c r="BD126" s="15"/>
      <c r="BE126" s="15">
        <v>41464.486995670326</v>
      </c>
    </row>
    <row r="127" spans="1:57" x14ac:dyDescent="0.25">
      <c r="A127" s="7">
        <v>6.3508989077029197E+17</v>
      </c>
      <c r="B127" s="8" t="s">
        <v>130</v>
      </c>
      <c r="C127" s="8" t="s">
        <v>78</v>
      </c>
      <c r="D127" s="8">
        <v>1.4680851063829787</v>
      </c>
      <c r="E127" s="9" t="s">
        <v>168</v>
      </c>
      <c r="F127" s="8">
        <v>0</v>
      </c>
      <c r="G127" s="8">
        <v>1</v>
      </c>
      <c r="H127" s="10" t="s">
        <v>35</v>
      </c>
      <c r="I127" s="10" t="s">
        <v>35</v>
      </c>
      <c r="J127" s="10" t="s">
        <v>35</v>
      </c>
      <c r="K127" s="10" t="s">
        <v>35</v>
      </c>
      <c r="L127" s="10" t="s">
        <v>35</v>
      </c>
      <c r="M127" s="10" t="s">
        <v>35</v>
      </c>
      <c r="N127" s="10" t="s">
        <v>35</v>
      </c>
      <c r="O127" s="11">
        <v>0</v>
      </c>
      <c r="P127" s="12" t="s">
        <v>35</v>
      </c>
      <c r="Q127" s="12" t="s">
        <v>35</v>
      </c>
      <c r="R127" s="12" t="s">
        <v>35</v>
      </c>
      <c r="S127" s="12" t="s">
        <v>35</v>
      </c>
      <c r="T127" s="12" t="s">
        <v>35</v>
      </c>
      <c r="U127" s="12" t="s">
        <v>35</v>
      </c>
      <c r="V127" s="12" t="s">
        <v>35</v>
      </c>
      <c r="W127" s="12" t="s">
        <v>35</v>
      </c>
      <c r="X127" s="12" t="s">
        <v>35</v>
      </c>
      <c r="Y127" s="12" t="s">
        <v>35</v>
      </c>
      <c r="Z127" s="12" t="s">
        <v>35</v>
      </c>
      <c r="AA127" s="12" t="s">
        <v>35</v>
      </c>
      <c r="AB127" s="12" t="s">
        <v>35</v>
      </c>
      <c r="AC127" s="12" t="s">
        <v>35</v>
      </c>
      <c r="AD127" s="12" t="s">
        <v>35</v>
      </c>
      <c r="AE127" s="12" t="s">
        <v>35</v>
      </c>
      <c r="AF127" s="12" t="s">
        <v>35</v>
      </c>
      <c r="AG127" s="12" t="s">
        <v>35</v>
      </c>
      <c r="AH127" s="12" t="s">
        <v>35</v>
      </c>
      <c r="AI127" s="12" t="s">
        <v>35</v>
      </c>
      <c r="AJ127" s="12" t="s">
        <v>35</v>
      </c>
      <c r="AK127" s="12" t="s">
        <v>35</v>
      </c>
      <c r="AL127" s="12" t="s">
        <v>35</v>
      </c>
      <c r="AM127" s="12" t="s">
        <v>35</v>
      </c>
      <c r="AN127" s="12" t="s">
        <v>35</v>
      </c>
      <c r="AO127" s="12" t="s">
        <v>35</v>
      </c>
      <c r="AP127" s="12" t="s">
        <v>35</v>
      </c>
      <c r="AQ127" s="12" t="s">
        <v>35</v>
      </c>
      <c r="AR127" s="12" t="s">
        <v>35</v>
      </c>
      <c r="AS127" s="12" t="s">
        <v>35</v>
      </c>
      <c r="AT127" s="13" t="s">
        <v>35</v>
      </c>
      <c r="AU127" s="14" t="s">
        <v>35</v>
      </c>
      <c r="AV127" s="9"/>
      <c r="AW127" s="8" t="s">
        <v>35</v>
      </c>
      <c r="AX127" s="8" t="s">
        <v>35</v>
      </c>
      <c r="AY127" s="8" t="s">
        <v>35</v>
      </c>
      <c r="AZ127" s="8" t="s">
        <v>35</v>
      </c>
      <c r="BA127" s="8" t="s">
        <v>35</v>
      </c>
      <c r="BB127" s="8"/>
      <c r="BC127" s="15">
        <v>41464.577280430465</v>
      </c>
      <c r="BD127" s="15"/>
      <c r="BE127" s="15">
        <v>41464.593275234409</v>
      </c>
    </row>
    <row r="128" spans="1:57" x14ac:dyDescent="0.25">
      <c r="A128" s="7">
        <v>6.3509256657911578E+17</v>
      </c>
      <c r="B128" s="8" t="s">
        <v>79</v>
      </c>
      <c r="C128" s="8" t="s">
        <v>78</v>
      </c>
      <c r="D128" s="8">
        <v>1.4680851063829787</v>
      </c>
      <c r="E128" s="9" t="s">
        <v>168</v>
      </c>
      <c r="F128" s="8">
        <v>0</v>
      </c>
      <c r="G128" s="8">
        <v>1</v>
      </c>
      <c r="H128" s="10" t="s">
        <v>35</v>
      </c>
      <c r="I128" s="10" t="s">
        <v>35</v>
      </c>
      <c r="J128" s="10" t="s">
        <v>35</v>
      </c>
      <c r="K128" s="10" t="s">
        <v>35</v>
      </c>
      <c r="L128" s="10" t="s">
        <v>35</v>
      </c>
      <c r="M128" s="10" t="s">
        <v>35</v>
      </c>
      <c r="N128" s="10" t="s">
        <v>35</v>
      </c>
      <c r="O128" s="11">
        <v>0</v>
      </c>
      <c r="P128" s="12" t="s">
        <v>35</v>
      </c>
      <c r="Q128" s="12" t="s">
        <v>35</v>
      </c>
      <c r="R128" s="12" t="s">
        <v>35</v>
      </c>
      <c r="S128" s="12" t="s">
        <v>35</v>
      </c>
      <c r="T128" s="12" t="s">
        <v>35</v>
      </c>
      <c r="U128" s="12" t="s">
        <v>35</v>
      </c>
      <c r="V128" s="12" t="s">
        <v>35</v>
      </c>
      <c r="W128" s="12" t="s">
        <v>35</v>
      </c>
      <c r="X128" s="12" t="s">
        <v>35</v>
      </c>
      <c r="Y128" s="12" t="s">
        <v>35</v>
      </c>
      <c r="Z128" s="12" t="s">
        <v>35</v>
      </c>
      <c r="AA128" s="12" t="s">
        <v>35</v>
      </c>
      <c r="AB128" s="12" t="s">
        <v>35</v>
      </c>
      <c r="AC128" s="12" t="s">
        <v>35</v>
      </c>
      <c r="AD128" s="12" t="s">
        <v>35</v>
      </c>
      <c r="AE128" s="12" t="s">
        <v>35</v>
      </c>
      <c r="AF128" s="12" t="s">
        <v>35</v>
      </c>
      <c r="AG128" s="12" t="s">
        <v>35</v>
      </c>
      <c r="AH128" s="12" t="s">
        <v>35</v>
      </c>
      <c r="AI128" s="12" t="s">
        <v>35</v>
      </c>
      <c r="AJ128" s="12" t="s">
        <v>35</v>
      </c>
      <c r="AK128" s="12" t="s">
        <v>35</v>
      </c>
      <c r="AL128" s="12" t="s">
        <v>35</v>
      </c>
      <c r="AM128" s="12" t="s">
        <v>35</v>
      </c>
      <c r="AN128" s="12" t="s">
        <v>35</v>
      </c>
      <c r="AO128" s="12" t="s">
        <v>35</v>
      </c>
      <c r="AP128" s="12" t="s">
        <v>35</v>
      </c>
      <c r="AQ128" s="12" t="s">
        <v>35</v>
      </c>
      <c r="AR128" s="12" t="s">
        <v>35</v>
      </c>
      <c r="AS128" s="12" t="s">
        <v>35</v>
      </c>
      <c r="AT128" s="13" t="s">
        <v>35</v>
      </c>
      <c r="AU128" s="14" t="s">
        <v>35</v>
      </c>
      <c r="AV128" s="9"/>
      <c r="AW128" s="8" t="s">
        <v>35</v>
      </c>
      <c r="AX128" s="8" t="s">
        <v>35</v>
      </c>
      <c r="AY128" s="8" t="s">
        <v>35</v>
      </c>
      <c r="AZ128" s="8" t="s">
        <v>35</v>
      </c>
      <c r="BA128" s="8" t="s">
        <v>35</v>
      </c>
      <c r="BB128" s="8"/>
      <c r="BC128" s="15">
        <v>41467.674281384061</v>
      </c>
      <c r="BD128" s="15"/>
      <c r="BE128" s="15">
        <v>41467.676303746768</v>
      </c>
    </row>
    <row r="129" spans="1:57" x14ac:dyDescent="0.25">
      <c r="A129" s="7">
        <v>6.3507337215858381E+17</v>
      </c>
      <c r="B129" s="8" t="s">
        <v>158</v>
      </c>
      <c r="C129" s="8" t="s">
        <v>78</v>
      </c>
      <c r="D129" s="8">
        <v>1.4680851063829787</v>
      </c>
      <c r="E129" s="9" t="s">
        <v>168</v>
      </c>
      <c r="F129" s="8">
        <v>0</v>
      </c>
      <c r="G129" s="8">
        <v>1</v>
      </c>
      <c r="H129" s="10">
        <v>8.8085106382978715</v>
      </c>
      <c r="I129" s="10">
        <v>11.74468085106383</v>
      </c>
      <c r="J129" s="10">
        <v>10.276595744680851</v>
      </c>
      <c r="K129" s="10">
        <v>8.8085106382978715</v>
      </c>
      <c r="L129" s="10">
        <v>8.8085106382978715</v>
      </c>
      <c r="M129" s="10">
        <v>11.74468085106383</v>
      </c>
      <c r="N129" s="10">
        <v>8.8085106382978715</v>
      </c>
      <c r="O129" s="11">
        <v>69</v>
      </c>
      <c r="P129" s="12">
        <v>14.680851063829788</v>
      </c>
      <c r="Q129" s="12">
        <v>14.680851063829788</v>
      </c>
      <c r="R129" s="12" t="s">
        <v>35</v>
      </c>
      <c r="S129" s="12">
        <v>11.74468085106383</v>
      </c>
      <c r="T129" s="12" t="s">
        <v>35</v>
      </c>
      <c r="U129" s="12" t="s">
        <v>35</v>
      </c>
      <c r="V129" s="12">
        <v>14.680851063829788</v>
      </c>
      <c r="W129" s="12">
        <v>11.74468085106383</v>
      </c>
      <c r="X129" s="12">
        <v>11.74468085106383</v>
      </c>
      <c r="Y129" s="12" t="s">
        <v>35</v>
      </c>
      <c r="Z129" s="12">
        <v>11.74468085106383</v>
      </c>
      <c r="AA129" s="12">
        <v>11.74468085106383</v>
      </c>
      <c r="AB129" s="12">
        <v>11.74468085106383</v>
      </c>
      <c r="AC129" s="12">
        <v>11.74468085106383</v>
      </c>
      <c r="AD129" s="12">
        <v>13.212765957446809</v>
      </c>
      <c r="AE129" s="12" t="s">
        <v>35</v>
      </c>
      <c r="AF129" s="12" t="s">
        <v>35</v>
      </c>
      <c r="AG129" s="12" t="s">
        <v>35</v>
      </c>
      <c r="AH129" s="12" t="s">
        <v>35</v>
      </c>
      <c r="AI129" s="12" t="s">
        <v>35</v>
      </c>
      <c r="AJ129" s="12" t="s">
        <v>35</v>
      </c>
      <c r="AK129" s="12">
        <v>10.276595744680851</v>
      </c>
      <c r="AL129" s="12" t="s">
        <v>35</v>
      </c>
      <c r="AM129" s="12" t="s">
        <v>35</v>
      </c>
      <c r="AN129" s="12">
        <v>10.276595744680851</v>
      </c>
      <c r="AO129" s="12">
        <v>11.74468085106383</v>
      </c>
      <c r="AP129" s="12" t="s">
        <v>35</v>
      </c>
      <c r="AQ129" s="12" t="s">
        <v>35</v>
      </c>
      <c r="AR129" s="12">
        <v>10.276595744680851</v>
      </c>
      <c r="AS129" s="12" t="s">
        <v>35</v>
      </c>
      <c r="AT129" s="13">
        <v>1.0201418439716312</v>
      </c>
      <c r="AU129" s="14">
        <v>1.4976550475328203</v>
      </c>
      <c r="AV129" s="9"/>
      <c r="AW129" s="8" t="s">
        <v>53</v>
      </c>
      <c r="AX129" s="8" t="s">
        <v>30</v>
      </c>
      <c r="AY129" s="8" t="s">
        <v>43</v>
      </c>
      <c r="AZ129" s="8" t="s">
        <v>44</v>
      </c>
      <c r="BA129" s="8" t="s">
        <v>33</v>
      </c>
      <c r="BB129" s="8" t="s">
        <v>159</v>
      </c>
      <c r="BC129" s="15">
        <v>41445.458516879473</v>
      </c>
      <c r="BD129" s="15">
        <v>41445.464075473821</v>
      </c>
      <c r="BE129" s="15">
        <v>41445.464074931282</v>
      </c>
    </row>
    <row r="131" spans="1:57" x14ac:dyDescent="0.25">
      <c r="G131" t="s">
        <v>201</v>
      </c>
      <c r="H131">
        <f>AVERAGE(H2:H129)</f>
        <v>9.2171528844044701</v>
      </c>
      <c r="I131">
        <f t="shared" ref="I131:AU131" si="0">AVERAGE(I2:I129)</f>
        <v>9.7166045185347603</v>
      </c>
      <c r="J131">
        <f t="shared" si="0"/>
        <v>7.3555604299188406</v>
      </c>
      <c r="K131">
        <f t="shared" si="0"/>
        <v>7.5069094099583218</v>
      </c>
      <c r="L131">
        <f t="shared" si="0"/>
        <v>7.2647510418951526</v>
      </c>
      <c r="M131">
        <f t="shared" si="0"/>
        <v>8.626891862250492</v>
      </c>
      <c r="N131">
        <f t="shared" si="0"/>
        <v>6.8863785917964453</v>
      </c>
      <c r="O131">
        <f t="shared" si="0"/>
        <v>42.872672872340402</v>
      </c>
      <c r="P131">
        <f t="shared" si="0"/>
        <v>8.6210955183340872</v>
      </c>
      <c r="Q131">
        <f t="shared" si="0"/>
        <v>9.6814261069580247</v>
      </c>
      <c r="R131">
        <f t="shared" si="0"/>
        <v>9.745586238116795</v>
      </c>
      <c r="S131">
        <f t="shared" si="0"/>
        <v>10.080851063829789</v>
      </c>
      <c r="T131">
        <f t="shared" si="0"/>
        <v>9.205290396779759</v>
      </c>
      <c r="U131">
        <f t="shared" si="0"/>
        <v>8.8411347517730476</v>
      </c>
      <c r="V131">
        <f t="shared" si="0"/>
        <v>10.310737258782778</v>
      </c>
      <c r="W131">
        <f t="shared" si="0"/>
        <v>10.389525368248771</v>
      </c>
      <c r="X131">
        <f t="shared" si="0"/>
        <v>8.7626329787234045</v>
      </c>
      <c r="Y131">
        <f t="shared" si="0"/>
        <v>8.9042553191489375</v>
      </c>
      <c r="Z131">
        <f t="shared" si="0"/>
        <v>9.2856382978723389</v>
      </c>
      <c r="AA131">
        <f t="shared" si="0"/>
        <v>9.4424564796905219</v>
      </c>
      <c r="AB131">
        <f t="shared" si="0"/>
        <v>9.9255319148936145</v>
      </c>
      <c r="AC131">
        <f t="shared" si="0"/>
        <v>9.6054711246200579</v>
      </c>
      <c r="AD131">
        <f t="shared" si="0"/>
        <v>11.185410334346503</v>
      </c>
      <c r="AE131">
        <f t="shared" si="0"/>
        <v>10.138962765957446</v>
      </c>
      <c r="AF131">
        <f t="shared" si="0"/>
        <v>10.643617021276597</v>
      </c>
      <c r="AG131">
        <f t="shared" si="0"/>
        <v>9.205290396779759</v>
      </c>
      <c r="AH131">
        <f t="shared" si="0"/>
        <v>9.6720901126407988</v>
      </c>
      <c r="AI131">
        <f t="shared" si="0"/>
        <v>8.625</v>
      </c>
      <c r="AJ131">
        <f t="shared" si="0"/>
        <v>8.2438625204582667</v>
      </c>
      <c r="AK131">
        <f t="shared" si="0"/>
        <v>9.1347517730496453</v>
      </c>
      <c r="AL131">
        <f t="shared" si="0"/>
        <v>9.112252384446073</v>
      </c>
      <c r="AM131">
        <f t="shared" si="0"/>
        <v>10.969858156028371</v>
      </c>
      <c r="AN131">
        <f t="shared" si="0"/>
        <v>11.658322903629536</v>
      </c>
      <c r="AO131">
        <f t="shared" si="0"/>
        <v>9.7260638297872344</v>
      </c>
      <c r="AP131">
        <f t="shared" si="0"/>
        <v>8.5638297872340416</v>
      </c>
      <c r="AQ131">
        <f t="shared" si="0"/>
        <v>9.6720901126408023</v>
      </c>
      <c r="AR131">
        <f t="shared" si="0"/>
        <v>9.6289111389236552</v>
      </c>
      <c r="AS131">
        <f t="shared" si="0"/>
        <v>10.316273720529042</v>
      </c>
      <c r="AT131">
        <f t="shared" si="0"/>
        <v>0.79593829480609424</v>
      </c>
      <c r="AU131">
        <f t="shared" si="0"/>
        <v>1.168505156204692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4" sqref="J4"/>
    </sheetView>
  </sheetViews>
  <sheetFormatPr defaultRowHeight="15" x14ac:dyDescent="0.25"/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225</v>
      </c>
      <c r="I1" t="s">
        <v>226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224</v>
      </c>
      <c r="P1" t="s">
        <v>14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  <c r="W1" t="s">
        <v>238</v>
      </c>
      <c r="X1" t="s">
        <v>239</v>
      </c>
      <c r="Y1" t="s">
        <v>240</v>
      </c>
      <c r="Z1" t="s">
        <v>241</v>
      </c>
      <c r="AA1" t="s">
        <v>242</v>
      </c>
      <c r="AB1" t="s">
        <v>243</v>
      </c>
      <c r="AC1" t="s">
        <v>244</v>
      </c>
      <c r="AD1" t="s">
        <v>245</v>
      </c>
      <c r="AE1" t="s">
        <v>246</v>
      </c>
      <c r="AF1" t="s">
        <v>247</v>
      </c>
      <c r="AG1" t="s">
        <v>248</v>
      </c>
      <c r="AH1" t="s">
        <v>249</v>
      </c>
      <c r="AI1" t="s">
        <v>250</v>
      </c>
      <c r="AJ1" t="s">
        <v>251</v>
      </c>
      <c r="AK1" t="s">
        <v>252</v>
      </c>
      <c r="AL1" t="s">
        <v>253</v>
      </c>
      <c r="AM1" t="s">
        <v>254</v>
      </c>
      <c r="AN1" t="s">
        <v>255</v>
      </c>
      <c r="AO1" t="s">
        <v>256</v>
      </c>
      <c r="AP1" t="s">
        <v>257</v>
      </c>
      <c r="AQ1" t="s">
        <v>258</v>
      </c>
      <c r="AR1" t="s">
        <v>259</v>
      </c>
      <c r="AS1" t="s">
        <v>260</v>
      </c>
      <c r="AT1" t="s">
        <v>261</v>
      </c>
      <c r="AU1" t="s">
        <v>15</v>
      </c>
      <c r="AV1" t="s">
        <v>16</v>
      </c>
      <c r="AW1" t="s">
        <v>17</v>
      </c>
      <c r="AX1" t="s">
        <v>18</v>
      </c>
      <c r="AY1" t="s">
        <v>19</v>
      </c>
      <c r="AZ1" t="s">
        <v>20</v>
      </c>
      <c r="BA1" t="s">
        <v>21</v>
      </c>
      <c r="BB1" t="s">
        <v>22</v>
      </c>
      <c r="BC1" t="s">
        <v>23</v>
      </c>
      <c r="BD1" t="s">
        <v>24</v>
      </c>
      <c r="BE1" t="s">
        <v>25</v>
      </c>
      <c r="BF1" t="s">
        <v>26</v>
      </c>
    </row>
    <row r="2" spans="1:58" x14ac:dyDescent="0.25">
      <c r="A2">
        <v>6.350775928866839E+17</v>
      </c>
      <c r="B2" t="s">
        <v>27</v>
      </c>
      <c r="C2" t="s">
        <v>199</v>
      </c>
      <c r="D2">
        <v>0.57499999999999996</v>
      </c>
      <c r="E2" t="s">
        <v>28</v>
      </c>
      <c r="F2">
        <v>1</v>
      </c>
      <c r="G2">
        <v>0</v>
      </c>
      <c r="H2">
        <v>8</v>
      </c>
      <c r="I2">
        <v>9</v>
      </c>
      <c r="J2">
        <v>6</v>
      </c>
      <c r="K2">
        <v>5</v>
      </c>
      <c r="L2">
        <v>7</v>
      </c>
      <c r="M2">
        <v>10</v>
      </c>
      <c r="N2">
        <v>8</v>
      </c>
      <c r="O2">
        <v>53</v>
      </c>
      <c r="P2">
        <v>30.474999999999998</v>
      </c>
      <c r="Q2">
        <v>8</v>
      </c>
      <c r="R2">
        <v>8</v>
      </c>
      <c r="S2">
        <v>10</v>
      </c>
      <c r="T2">
        <v>10</v>
      </c>
      <c r="V2">
        <v>8</v>
      </c>
      <c r="W2">
        <v>9</v>
      </c>
      <c r="Z2">
        <v>9</v>
      </c>
      <c r="AA2">
        <v>9</v>
      </c>
      <c r="AB2">
        <v>7</v>
      </c>
      <c r="AC2">
        <v>10</v>
      </c>
      <c r="AD2">
        <v>8</v>
      </c>
      <c r="AE2">
        <v>10</v>
      </c>
      <c r="AH2">
        <v>8</v>
      </c>
      <c r="AI2">
        <v>7</v>
      </c>
      <c r="AK2">
        <v>4</v>
      </c>
      <c r="AN2">
        <v>9</v>
      </c>
      <c r="AO2">
        <v>10</v>
      </c>
      <c r="AP2">
        <v>8</v>
      </c>
      <c r="AU2">
        <v>0.66500000000000004</v>
      </c>
      <c r="AV2">
        <v>0.38237499999999996</v>
      </c>
      <c r="AX2" t="s">
        <v>29</v>
      </c>
      <c r="AY2" t="s">
        <v>30</v>
      </c>
      <c r="AZ2" t="s">
        <v>31</v>
      </c>
      <c r="BA2" t="s">
        <v>32</v>
      </c>
      <c r="BB2" t="s">
        <v>33</v>
      </c>
      <c r="BC2" t="s">
        <v>34</v>
      </c>
      <c r="BD2">
        <v>41450.343618847175</v>
      </c>
      <c r="BE2">
        <v>41450.350176325483</v>
      </c>
      <c r="BF2">
        <v>41450.350176325483</v>
      </c>
    </row>
    <row r="3" spans="1:58" x14ac:dyDescent="0.25">
      <c r="A3">
        <v>6.3507760059970202E+17</v>
      </c>
      <c r="B3" t="s">
        <v>27</v>
      </c>
      <c r="C3" t="s">
        <v>199</v>
      </c>
      <c r="D3">
        <v>0.57499999999999996</v>
      </c>
      <c r="E3" t="s">
        <v>28</v>
      </c>
      <c r="F3">
        <v>1</v>
      </c>
      <c r="G3">
        <v>0</v>
      </c>
      <c r="H3">
        <v>7</v>
      </c>
      <c r="I3">
        <v>4</v>
      </c>
      <c r="J3">
        <v>7</v>
      </c>
      <c r="K3">
        <v>4</v>
      </c>
      <c r="L3">
        <v>5</v>
      </c>
      <c r="M3">
        <v>3</v>
      </c>
      <c r="N3">
        <v>3</v>
      </c>
      <c r="O3">
        <v>33</v>
      </c>
      <c r="P3">
        <v>18.974999999999998</v>
      </c>
      <c r="AB3">
        <v>2</v>
      </c>
      <c r="AK3" t="s">
        <v>35</v>
      </c>
      <c r="AL3" t="s">
        <v>35</v>
      </c>
      <c r="AM3" t="s">
        <v>35</v>
      </c>
      <c r="AN3" t="s">
        <v>35</v>
      </c>
      <c r="AO3" t="s">
        <v>35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  <c r="BD3">
        <v>41450.352545951471</v>
      </c>
      <c r="BF3">
        <v>41450.354449537153</v>
      </c>
    </row>
    <row r="4" spans="1:58" x14ac:dyDescent="0.25">
      <c r="A4">
        <v>6.3507761709035878E+17</v>
      </c>
      <c r="B4" t="s">
        <v>27</v>
      </c>
      <c r="C4" t="s">
        <v>199</v>
      </c>
      <c r="D4">
        <v>0.57499999999999996</v>
      </c>
      <c r="E4" t="s">
        <v>28</v>
      </c>
      <c r="F4">
        <v>1</v>
      </c>
      <c r="G4">
        <v>0</v>
      </c>
      <c r="H4">
        <v>8</v>
      </c>
      <c r="I4">
        <v>8</v>
      </c>
      <c r="J4">
        <v>8</v>
      </c>
      <c r="K4">
        <v>6</v>
      </c>
      <c r="L4">
        <v>6</v>
      </c>
      <c r="M4">
        <v>6</v>
      </c>
      <c r="N4">
        <v>6</v>
      </c>
      <c r="O4">
        <v>48</v>
      </c>
      <c r="P4">
        <v>27.599999999999998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35</v>
      </c>
      <c r="AK4" t="s">
        <v>35</v>
      </c>
      <c r="AL4" t="s">
        <v>35</v>
      </c>
      <c r="AM4" t="s">
        <v>35</v>
      </c>
      <c r="AN4" t="s">
        <v>35</v>
      </c>
      <c r="AO4" t="s">
        <v>35</v>
      </c>
      <c r="AP4" t="s">
        <v>35</v>
      </c>
      <c r="AQ4" t="s">
        <v>35</v>
      </c>
      <c r="AR4" t="s">
        <v>35</v>
      </c>
      <c r="AS4" t="s">
        <v>35</v>
      </c>
      <c r="AT4" t="s">
        <v>35</v>
      </c>
      <c r="AU4" t="s">
        <v>35</v>
      </c>
      <c r="AV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35</v>
      </c>
      <c r="BD4">
        <v>41450.371632359733</v>
      </c>
      <c r="BF4">
        <v>41450.372485218861</v>
      </c>
    </row>
    <row r="5" spans="1:58" x14ac:dyDescent="0.25">
      <c r="A5">
        <v>6.350776341069687E+17</v>
      </c>
      <c r="B5" t="s">
        <v>27</v>
      </c>
      <c r="C5" t="s">
        <v>199</v>
      </c>
      <c r="D5">
        <v>0.57499999999999996</v>
      </c>
      <c r="E5" t="s">
        <v>28</v>
      </c>
      <c r="F5">
        <v>1</v>
      </c>
      <c r="G5">
        <v>0</v>
      </c>
      <c r="H5">
        <v>8</v>
      </c>
      <c r="I5">
        <v>6</v>
      </c>
      <c r="J5">
        <v>7</v>
      </c>
      <c r="K5">
        <v>6</v>
      </c>
      <c r="L5">
        <v>7</v>
      </c>
      <c r="M5">
        <v>1</v>
      </c>
      <c r="N5">
        <v>7</v>
      </c>
      <c r="O5">
        <v>42</v>
      </c>
      <c r="P5">
        <v>24.15</v>
      </c>
      <c r="S5">
        <v>8</v>
      </c>
      <c r="U5">
        <v>7</v>
      </c>
      <c r="V5">
        <v>7</v>
      </c>
      <c r="X5">
        <v>7</v>
      </c>
      <c r="Z5">
        <v>7</v>
      </c>
      <c r="AA5">
        <v>8</v>
      </c>
      <c r="AB5">
        <v>6</v>
      </c>
      <c r="AC5">
        <v>6</v>
      </c>
      <c r="AD5">
        <v>8</v>
      </c>
      <c r="AG5">
        <v>9</v>
      </c>
      <c r="AH5">
        <v>6</v>
      </c>
      <c r="AI5">
        <v>7</v>
      </c>
      <c r="AJ5">
        <v>5</v>
      </c>
      <c r="AK5" t="s">
        <v>35</v>
      </c>
      <c r="AL5" t="s">
        <v>35</v>
      </c>
      <c r="AM5" t="s">
        <v>35</v>
      </c>
      <c r="AN5" t="s">
        <v>35</v>
      </c>
      <c r="AO5" t="s">
        <v>35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X5" t="s">
        <v>35</v>
      </c>
      <c r="AY5" t="s">
        <v>35</v>
      </c>
      <c r="AZ5" t="s">
        <v>35</v>
      </c>
      <c r="BA5" t="s">
        <v>35</v>
      </c>
      <c r="BB5" t="s">
        <v>35</v>
      </c>
      <c r="BD5">
        <v>41450.39132751002</v>
      </c>
      <c r="BF5">
        <v>41450.394172001361</v>
      </c>
    </row>
    <row r="6" spans="1:58" x14ac:dyDescent="0.25">
      <c r="A6">
        <v>6.3507764394701069E+17</v>
      </c>
      <c r="B6" t="s">
        <v>27</v>
      </c>
      <c r="C6" t="s">
        <v>199</v>
      </c>
      <c r="D6">
        <v>0.57499999999999996</v>
      </c>
      <c r="E6" t="s">
        <v>28</v>
      </c>
      <c r="F6">
        <v>1</v>
      </c>
      <c r="G6">
        <v>0</v>
      </c>
      <c r="H6">
        <v>8</v>
      </c>
      <c r="I6">
        <v>6</v>
      </c>
      <c r="J6">
        <v>6</v>
      </c>
      <c r="K6">
        <v>5</v>
      </c>
      <c r="L6">
        <v>5</v>
      </c>
      <c r="M6">
        <v>3</v>
      </c>
      <c r="N6">
        <v>2</v>
      </c>
      <c r="O6">
        <v>35</v>
      </c>
      <c r="P6">
        <v>20.125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35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X6" t="s">
        <v>35</v>
      </c>
      <c r="AY6" t="s">
        <v>35</v>
      </c>
      <c r="AZ6" t="s">
        <v>35</v>
      </c>
      <c r="BA6" t="s">
        <v>35</v>
      </c>
      <c r="BB6" t="s">
        <v>35</v>
      </c>
      <c r="BD6">
        <v>41450.402716447621</v>
      </c>
      <c r="BF6">
        <v>41450.403773673708</v>
      </c>
    </row>
    <row r="7" spans="1:58" x14ac:dyDescent="0.25">
      <c r="A7">
        <v>6.3507779010487654E+17</v>
      </c>
      <c r="B7" t="s">
        <v>27</v>
      </c>
      <c r="C7" t="s">
        <v>199</v>
      </c>
      <c r="D7">
        <v>0.57499999999999996</v>
      </c>
      <c r="E7" t="s">
        <v>28</v>
      </c>
      <c r="F7">
        <v>1</v>
      </c>
      <c r="G7">
        <v>0</v>
      </c>
      <c r="H7">
        <v>3</v>
      </c>
      <c r="I7">
        <v>5</v>
      </c>
      <c r="J7">
        <v>8</v>
      </c>
      <c r="K7">
        <v>7</v>
      </c>
      <c r="L7">
        <v>7</v>
      </c>
      <c r="M7">
        <v>7</v>
      </c>
      <c r="N7">
        <v>5</v>
      </c>
      <c r="O7">
        <v>42</v>
      </c>
      <c r="P7">
        <v>24.15</v>
      </c>
      <c r="S7">
        <v>8</v>
      </c>
      <c r="T7">
        <v>2</v>
      </c>
      <c r="U7">
        <v>8</v>
      </c>
      <c r="V7">
        <v>7</v>
      </c>
      <c r="X7">
        <v>8</v>
      </c>
      <c r="Y7">
        <v>6</v>
      </c>
      <c r="Z7">
        <v>4</v>
      </c>
      <c r="AA7">
        <v>2</v>
      </c>
      <c r="AB7">
        <v>2</v>
      </c>
      <c r="AC7">
        <v>7</v>
      </c>
      <c r="AE7">
        <v>8</v>
      </c>
      <c r="AI7">
        <v>8</v>
      </c>
      <c r="AJ7">
        <v>8</v>
      </c>
      <c r="AK7">
        <v>7</v>
      </c>
      <c r="AL7">
        <v>8</v>
      </c>
      <c r="AN7">
        <v>8</v>
      </c>
      <c r="AO7">
        <v>9</v>
      </c>
      <c r="AP7">
        <v>8</v>
      </c>
      <c r="AR7">
        <v>7</v>
      </c>
      <c r="AT7">
        <v>7</v>
      </c>
      <c r="AU7">
        <v>0.52275641025641029</v>
      </c>
      <c r="AV7">
        <v>0.3005849358974359</v>
      </c>
      <c r="AX7" t="s">
        <v>29</v>
      </c>
      <c r="AY7" t="s">
        <v>30</v>
      </c>
      <c r="AZ7" t="s">
        <v>36</v>
      </c>
      <c r="BA7" t="s">
        <v>36</v>
      </c>
      <c r="BB7" t="s">
        <v>33</v>
      </c>
      <c r="BC7" t="s">
        <v>37</v>
      </c>
      <c r="BD7">
        <v>41450.571880644107</v>
      </c>
      <c r="BE7">
        <v>41450.579795451667</v>
      </c>
      <c r="BF7">
        <v>41450.579795089987</v>
      </c>
    </row>
    <row r="8" spans="1:58" x14ac:dyDescent="0.25">
      <c r="A8">
        <v>6.3507953368053261E+17</v>
      </c>
      <c r="B8" t="s">
        <v>27</v>
      </c>
      <c r="C8" t="s">
        <v>199</v>
      </c>
      <c r="D8">
        <v>0.57499999999999996</v>
      </c>
      <c r="E8" t="s">
        <v>28</v>
      </c>
      <c r="F8">
        <v>1</v>
      </c>
      <c r="G8">
        <v>0</v>
      </c>
      <c r="H8">
        <v>7</v>
      </c>
      <c r="I8">
        <v>7</v>
      </c>
      <c r="J8">
        <v>1</v>
      </c>
      <c r="K8">
        <v>3</v>
      </c>
      <c r="L8">
        <v>1</v>
      </c>
      <c r="M8">
        <v>1</v>
      </c>
      <c r="N8">
        <v>1</v>
      </c>
      <c r="O8">
        <v>21</v>
      </c>
      <c r="P8">
        <v>12.074999999999999</v>
      </c>
      <c r="Q8">
        <v>1</v>
      </c>
      <c r="S8">
        <v>7</v>
      </c>
      <c r="T8">
        <v>10</v>
      </c>
      <c r="U8">
        <v>5</v>
      </c>
      <c r="V8">
        <v>5</v>
      </c>
      <c r="W8">
        <v>8</v>
      </c>
      <c r="Y8">
        <v>1</v>
      </c>
      <c r="Z8">
        <v>2</v>
      </c>
      <c r="AA8">
        <v>5</v>
      </c>
      <c r="AE8">
        <v>10</v>
      </c>
      <c r="AF8">
        <v>9</v>
      </c>
      <c r="AH8">
        <v>4</v>
      </c>
      <c r="AI8">
        <v>5</v>
      </c>
      <c r="AK8">
        <v>1</v>
      </c>
      <c r="AL8">
        <v>1</v>
      </c>
      <c r="AM8">
        <v>1</v>
      </c>
      <c r="AN8">
        <v>2</v>
      </c>
      <c r="AO8">
        <v>1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D8">
        <v>41452.589908023889</v>
      </c>
      <c r="BF8">
        <v>41452.595275535088</v>
      </c>
    </row>
    <row r="9" spans="1:58" x14ac:dyDescent="0.25">
      <c r="A9">
        <v>6.350798288698729E+17</v>
      </c>
      <c r="B9" t="s">
        <v>27</v>
      </c>
      <c r="C9" t="s">
        <v>199</v>
      </c>
      <c r="D9">
        <v>0.57499999999999996</v>
      </c>
      <c r="E9" t="s">
        <v>28</v>
      </c>
      <c r="F9">
        <v>1</v>
      </c>
      <c r="G9">
        <v>0</v>
      </c>
      <c r="H9">
        <v>4</v>
      </c>
      <c r="I9">
        <v>7</v>
      </c>
      <c r="J9">
        <v>7</v>
      </c>
      <c r="K9">
        <v>7</v>
      </c>
      <c r="L9">
        <v>5</v>
      </c>
      <c r="M9">
        <v>7</v>
      </c>
      <c r="N9">
        <v>8</v>
      </c>
      <c r="O9">
        <v>45</v>
      </c>
      <c r="P9">
        <v>25.874999999999996</v>
      </c>
      <c r="S9">
        <v>6</v>
      </c>
      <c r="W9">
        <v>7</v>
      </c>
      <c r="AB9">
        <v>6</v>
      </c>
      <c r="AC9">
        <v>6</v>
      </c>
      <c r="AD9">
        <v>7</v>
      </c>
      <c r="AF9">
        <v>6</v>
      </c>
      <c r="AG9">
        <v>6</v>
      </c>
      <c r="AH9">
        <v>6</v>
      </c>
      <c r="AL9">
        <v>7</v>
      </c>
      <c r="AM9">
        <v>7</v>
      </c>
      <c r="AO9">
        <v>8</v>
      </c>
      <c r="AP9">
        <v>6</v>
      </c>
      <c r="AU9">
        <v>0.51187500000000008</v>
      </c>
      <c r="AV9">
        <v>0.294328125</v>
      </c>
      <c r="AW9" t="s">
        <v>38</v>
      </c>
      <c r="AX9" t="s">
        <v>29</v>
      </c>
      <c r="AY9" t="s">
        <v>39</v>
      </c>
      <c r="AZ9" t="s">
        <v>36</v>
      </c>
      <c r="BA9" t="s">
        <v>36</v>
      </c>
      <c r="BB9" t="s">
        <v>40</v>
      </c>
      <c r="BC9" t="s">
        <v>41</v>
      </c>
      <c r="BD9">
        <v>41452.931562352816</v>
      </c>
      <c r="BE9">
        <v>41452.939270554634</v>
      </c>
      <c r="BF9">
        <v>41452.939270554634</v>
      </c>
    </row>
    <row r="10" spans="1:58" x14ac:dyDescent="0.25">
      <c r="A10">
        <v>6.3508301069104205E+17</v>
      </c>
      <c r="B10" t="s">
        <v>27</v>
      </c>
      <c r="C10" t="s">
        <v>199</v>
      </c>
      <c r="D10">
        <v>0.57499999999999996</v>
      </c>
      <c r="E10" t="s">
        <v>28</v>
      </c>
      <c r="F10">
        <v>1</v>
      </c>
      <c r="G10">
        <v>0</v>
      </c>
      <c r="H10">
        <v>5</v>
      </c>
      <c r="I10">
        <v>7</v>
      </c>
      <c r="J10">
        <v>5</v>
      </c>
      <c r="K10">
        <v>5</v>
      </c>
      <c r="L10">
        <v>1</v>
      </c>
      <c r="M10">
        <v>1</v>
      </c>
      <c r="N10">
        <v>1</v>
      </c>
      <c r="O10">
        <v>25</v>
      </c>
      <c r="P10">
        <v>14.374999999999998</v>
      </c>
      <c r="AA10">
        <v>5</v>
      </c>
      <c r="AB10">
        <v>6</v>
      </c>
      <c r="AC10">
        <v>6</v>
      </c>
      <c r="AE10">
        <v>6</v>
      </c>
      <c r="AF10">
        <v>6</v>
      </c>
      <c r="AG10">
        <v>7</v>
      </c>
      <c r="AH10">
        <v>5</v>
      </c>
      <c r="AI10">
        <v>6</v>
      </c>
      <c r="AJ10">
        <v>5</v>
      </c>
      <c r="AK10">
        <v>4</v>
      </c>
      <c r="AM10">
        <v>7</v>
      </c>
      <c r="AN10">
        <v>6</v>
      </c>
      <c r="AO10">
        <v>6</v>
      </c>
      <c r="AP10">
        <v>4</v>
      </c>
      <c r="AQ10">
        <v>6</v>
      </c>
      <c r="AR10">
        <v>6</v>
      </c>
      <c r="AS10">
        <v>6</v>
      </c>
      <c r="AT10">
        <v>6</v>
      </c>
      <c r="AU10">
        <v>0.45364285714285707</v>
      </c>
      <c r="AV10">
        <v>0.26084464285714282</v>
      </c>
      <c r="AW10" t="s">
        <v>42</v>
      </c>
      <c r="AX10" t="s">
        <v>29</v>
      </c>
      <c r="AY10" t="s">
        <v>30</v>
      </c>
      <c r="AZ10" t="s">
        <v>43</v>
      </c>
      <c r="BA10" t="s">
        <v>44</v>
      </c>
      <c r="BB10" t="s">
        <v>33</v>
      </c>
      <c r="BC10" t="s">
        <v>45</v>
      </c>
      <c r="BD10">
        <v>41456.614225743047</v>
      </c>
      <c r="BE10">
        <v>41456.638970588188</v>
      </c>
      <c r="BF10">
        <v>41456.638968960593</v>
      </c>
    </row>
    <row r="11" spans="1:58" x14ac:dyDescent="0.25">
      <c r="A11">
        <v>6.3508364683252301E+17</v>
      </c>
      <c r="B11" t="s">
        <v>27</v>
      </c>
      <c r="C11" t="s">
        <v>199</v>
      </c>
      <c r="D11">
        <v>0.57499999999999996</v>
      </c>
      <c r="E11" t="s">
        <v>28</v>
      </c>
      <c r="F11">
        <v>1</v>
      </c>
      <c r="G11">
        <v>0</v>
      </c>
      <c r="H11">
        <v>9</v>
      </c>
      <c r="I11">
        <v>9</v>
      </c>
      <c r="J11">
        <v>8</v>
      </c>
      <c r="K11">
        <v>7</v>
      </c>
      <c r="L11">
        <v>8</v>
      </c>
      <c r="M11">
        <v>9</v>
      </c>
      <c r="N11">
        <v>9</v>
      </c>
      <c r="O11">
        <v>59</v>
      </c>
      <c r="P11">
        <v>33.924999999999997</v>
      </c>
      <c r="U11">
        <v>7</v>
      </c>
      <c r="V11">
        <v>8</v>
      </c>
      <c r="X11">
        <v>7</v>
      </c>
      <c r="Y11">
        <v>7</v>
      </c>
      <c r="AA11">
        <v>7</v>
      </c>
      <c r="AB11">
        <v>7</v>
      </c>
      <c r="AC11">
        <v>6</v>
      </c>
      <c r="AD11">
        <v>5</v>
      </c>
      <c r="AF11">
        <v>7</v>
      </c>
      <c r="AG11">
        <v>7</v>
      </c>
      <c r="AH11">
        <v>9</v>
      </c>
      <c r="AI11">
        <v>9</v>
      </c>
      <c r="AJ11">
        <v>6</v>
      </c>
      <c r="AK11">
        <v>5</v>
      </c>
      <c r="AL11">
        <v>6</v>
      </c>
      <c r="AM11">
        <v>9</v>
      </c>
      <c r="AN11">
        <v>7</v>
      </c>
      <c r="AP11">
        <v>9</v>
      </c>
      <c r="AQ11">
        <v>8</v>
      </c>
      <c r="AR11">
        <v>6</v>
      </c>
      <c r="AS11">
        <v>6</v>
      </c>
      <c r="AT11">
        <v>6</v>
      </c>
      <c r="AU11">
        <v>0.55604651162790697</v>
      </c>
      <c r="AV11">
        <v>0.31972674418604646</v>
      </c>
      <c r="AW11" t="s">
        <v>46</v>
      </c>
      <c r="AX11" t="s">
        <v>29</v>
      </c>
      <c r="AY11" t="s">
        <v>39</v>
      </c>
      <c r="AZ11" t="s">
        <v>43</v>
      </c>
      <c r="BA11" t="s">
        <v>47</v>
      </c>
      <c r="BB11" t="s">
        <v>33</v>
      </c>
      <c r="BC11" t="s">
        <v>48</v>
      </c>
      <c r="BD11">
        <v>41457.350500605389</v>
      </c>
      <c r="BE11">
        <v>41457.358062864434</v>
      </c>
      <c r="BF11">
        <v>41457.358062864434</v>
      </c>
    </row>
    <row r="12" spans="1:58" x14ac:dyDescent="0.25">
      <c r="A12">
        <v>6.3508372355444262E+17</v>
      </c>
      <c r="B12" t="s">
        <v>27</v>
      </c>
      <c r="C12" t="s">
        <v>199</v>
      </c>
      <c r="D12">
        <v>0.57499999999999996</v>
      </c>
      <c r="E12" t="s">
        <v>28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7</v>
      </c>
      <c r="P12">
        <v>4.0249999999999995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7.9110169491525439E-2</v>
      </c>
      <c r="AV12">
        <v>4.5488347457627122E-2</v>
      </c>
      <c r="AW12" t="s">
        <v>49</v>
      </c>
      <c r="AX12" t="s">
        <v>29</v>
      </c>
      <c r="AY12" t="s">
        <v>50</v>
      </c>
      <c r="AZ12" t="s">
        <v>36</v>
      </c>
      <c r="BA12" t="s">
        <v>36</v>
      </c>
      <c r="BB12" t="s">
        <v>33</v>
      </c>
      <c r="BC12" t="s">
        <v>51</v>
      </c>
      <c r="BD12">
        <v>41457.439299123391</v>
      </c>
      <c r="BE12">
        <v>41457.442387934636</v>
      </c>
      <c r="BF12">
        <v>41457.442387934636</v>
      </c>
    </row>
    <row r="13" spans="1:58" x14ac:dyDescent="0.25">
      <c r="A13">
        <v>6.3508374967255667E+17</v>
      </c>
      <c r="B13" t="s">
        <v>27</v>
      </c>
      <c r="C13" t="s">
        <v>199</v>
      </c>
      <c r="D13">
        <v>0.57499999999999996</v>
      </c>
      <c r="E13" t="s">
        <v>28</v>
      </c>
      <c r="F13">
        <v>1</v>
      </c>
      <c r="G13">
        <v>0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35</v>
      </c>
      <c r="P13">
        <v>20.125</v>
      </c>
      <c r="Q13">
        <v>10</v>
      </c>
      <c r="R13">
        <v>9</v>
      </c>
      <c r="S13">
        <v>9</v>
      </c>
      <c r="T13">
        <v>5</v>
      </c>
      <c r="W13">
        <v>8</v>
      </c>
      <c r="X13">
        <v>10</v>
      </c>
      <c r="AB13">
        <v>5</v>
      </c>
      <c r="AC13">
        <v>7</v>
      </c>
      <c r="AD13">
        <v>10</v>
      </c>
      <c r="AE13">
        <v>9</v>
      </c>
      <c r="AJ13">
        <v>6</v>
      </c>
      <c r="AL13">
        <v>6</v>
      </c>
      <c r="AN13">
        <v>4</v>
      </c>
      <c r="AP13">
        <v>4</v>
      </c>
      <c r="AS13">
        <v>3</v>
      </c>
      <c r="AT13">
        <v>5</v>
      </c>
      <c r="AU13">
        <v>0.54959677419354835</v>
      </c>
      <c r="AV13">
        <v>0.31601814516129029</v>
      </c>
      <c r="AW13" t="s">
        <v>52</v>
      </c>
      <c r="AX13" t="s">
        <v>53</v>
      </c>
      <c r="AY13" t="s">
        <v>30</v>
      </c>
      <c r="AZ13" t="s">
        <v>54</v>
      </c>
      <c r="BA13" t="s">
        <v>44</v>
      </c>
      <c r="BB13" t="s">
        <v>33</v>
      </c>
      <c r="BC13" t="s">
        <v>55</v>
      </c>
      <c r="BD13">
        <v>41457.469528422102</v>
      </c>
      <c r="BE13">
        <v>41457.481737364513</v>
      </c>
      <c r="BF13">
        <v>41457.481737364513</v>
      </c>
    </row>
    <row r="14" spans="1:58" x14ac:dyDescent="0.25">
      <c r="A14">
        <v>6.350838212875392E+17</v>
      </c>
      <c r="B14" t="s">
        <v>27</v>
      </c>
      <c r="C14" t="s">
        <v>199</v>
      </c>
      <c r="D14">
        <v>0.57499999999999996</v>
      </c>
      <c r="E14" t="s">
        <v>28</v>
      </c>
      <c r="F14">
        <v>1</v>
      </c>
      <c r="G14">
        <v>0</v>
      </c>
      <c r="H14">
        <v>6</v>
      </c>
      <c r="I14">
        <v>5</v>
      </c>
      <c r="J14">
        <v>8</v>
      </c>
      <c r="K14">
        <v>7</v>
      </c>
      <c r="L14">
        <v>7</v>
      </c>
      <c r="M14">
        <v>8</v>
      </c>
      <c r="N14">
        <v>5</v>
      </c>
      <c r="O14">
        <v>46</v>
      </c>
      <c r="P14">
        <v>26.45</v>
      </c>
      <c r="S14">
        <v>8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35</v>
      </c>
      <c r="AP14" t="s">
        <v>35</v>
      </c>
      <c r="AQ14" t="s">
        <v>35</v>
      </c>
      <c r="AR14" t="s">
        <v>35</v>
      </c>
      <c r="AS14" t="s">
        <v>35</v>
      </c>
      <c r="AT14" t="s">
        <v>35</v>
      </c>
      <c r="AU14" t="s">
        <v>35</v>
      </c>
      <c r="AV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D14">
        <v>41457.55241613336</v>
      </c>
      <c r="BF14">
        <v>41457.554649220569</v>
      </c>
    </row>
    <row r="15" spans="1:58" x14ac:dyDescent="0.25">
      <c r="A15">
        <v>6.3508449179453107E+17</v>
      </c>
      <c r="B15" t="s">
        <v>27</v>
      </c>
      <c r="C15" t="s">
        <v>199</v>
      </c>
      <c r="D15">
        <v>0.57499999999999996</v>
      </c>
      <c r="E15" t="s">
        <v>28</v>
      </c>
      <c r="F15">
        <v>1</v>
      </c>
      <c r="G15">
        <v>0</v>
      </c>
      <c r="H15">
        <v>7</v>
      </c>
      <c r="I15">
        <v>5</v>
      </c>
      <c r="J15">
        <v>10</v>
      </c>
      <c r="K15">
        <v>5</v>
      </c>
      <c r="L15">
        <v>5</v>
      </c>
      <c r="M15">
        <v>9</v>
      </c>
      <c r="N15">
        <v>8</v>
      </c>
      <c r="O15">
        <v>49</v>
      </c>
      <c r="P15">
        <v>28.174999999999997</v>
      </c>
      <c r="Q15">
        <v>8</v>
      </c>
      <c r="R15">
        <v>8</v>
      </c>
      <c r="S15">
        <v>9</v>
      </c>
      <c r="T15">
        <v>9</v>
      </c>
      <c r="U15">
        <v>6</v>
      </c>
      <c r="V15">
        <v>7</v>
      </c>
      <c r="W15">
        <v>8</v>
      </c>
      <c r="X15">
        <v>9</v>
      </c>
      <c r="Y15">
        <v>9</v>
      </c>
      <c r="Z15">
        <v>8</v>
      </c>
      <c r="AA15">
        <v>6</v>
      </c>
      <c r="AB15">
        <v>6</v>
      </c>
      <c r="AC15">
        <v>7</v>
      </c>
      <c r="AD15">
        <v>5</v>
      </c>
      <c r="AE15">
        <v>8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35</v>
      </c>
      <c r="AM15" t="s">
        <v>35</v>
      </c>
      <c r="AN15" t="s">
        <v>35</v>
      </c>
      <c r="AO15" t="s">
        <v>35</v>
      </c>
      <c r="AP15" t="s">
        <v>35</v>
      </c>
      <c r="AQ15" t="s">
        <v>35</v>
      </c>
      <c r="AR15" t="s">
        <v>35</v>
      </c>
      <c r="AS15" t="s">
        <v>35</v>
      </c>
      <c r="AT15" t="s">
        <v>35</v>
      </c>
      <c r="AU15" t="s">
        <v>35</v>
      </c>
      <c r="AV15" t="s">
        <v>35</v>
      </c>
      <c r="AX15" t="s">
        <v>35</v>
      </c>
      <c r="AY15" t="s">
        <v>35</v>
      </c>
      <c r="AZ15" t="s">
        <v>35</v>
      </c>
      <c r="BA15" t="s">
        <v>35</v>
      </c>
      <c r="BB15" t="s">
        <v>35</v>
      </c>
      <c r="BD15">
        <v>41458.328465892489</v>
      </c>
      <c r="BF15">
        <v>41458.331377514136</v>
      </c>
    </row>
    <row r="16" spans="1:58" x14ac:dyDescent="0.25">
      <c r="A16">
        <v>6.3508968549662246E+17</v>
      </c>
      <c r="B16" t="s">
        <v>27</v>
      </c>
      <c r="C16" t="s">
        <v>199</v>
      </c>
      <c r="D16">
        <v>0.57499999999999996</v>
      </c>
      <c r="E16" t="s">
        <v>28</v>
      </c>
      <c r="F16">
        <v>1</v>
      </c>
      <c r="G16">
        <v>0</v>
      </c>
      <c r="H16">
        <v>4</v>
      </c>
      <c r="I16">
        <v>5</v>
      </c>
      <c r="J16">
        <v>1</v>
      </c>
      <c r="K16">
        <v>3</v>
      </c>
      <c r="L16">
        <v>1</v>
      </c>
      <c r="M16">
        <v>1</v>
      </c>
      <c r="N16">
        <v>1</v>
      </c>
      <c r="O16">
        <v>16</v>
      </c>
      <c r="P16">
        <v>9.1999999999999993</v>
      </c>
      <c r="V16" t="s">
        <v>35</v>
      </c>
      <c r="W16" t="s">
        <v>35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35</v>
      </c>
      <c r="AJ16" t="s">
        <v>35</v>
      </c>
      <c r="AK16" t="s">
        <v>35</v>
      </c>
      <c r="AL16" t="s">
        <v>35</v>
      </c>
      <c r="AM16" t="s">
        <v>35</v>
      </c>
      <c r="AN16" t="s">
        <v>35</v>
      </c>
      <c r="AO16" t="s">
        <v>35</v>
      </c>
      <c r="AP16" t="s">
        <v>35</v>
      </c>
      <c r="AQ16" t="s">
        <v>35</v>
      </c>
      <c r="AR16" t="s">
        <v>35</v>
      </c>
      <c r="AS16" t="s">
        <v>35</v>
      </c>
      <c r="AT16" t="s">
        <v>35</v>
      </c>
      <c r="AU16" t="s">
        <v>35</v>
      </c>
      <c r="AV16" t="s">
        <v>35</v>
      </c>
      <c r="AX16" t="s">
        <v>35</v>
      </c>
      <c r="AY16" t="s">
        <v>35</v>
      </c>
      <c r="AZ16" t="s">
        <v>35</v>
      </c>
      <c r="BA16" t="s">
        <v>35</v>
      </c>
      <c r="BB16" t="s">
        <v>35</v>
      </c>
      <c r="BD16">
        <v>41464.339695164868</v>
      </c>
      <c r="BF16">
        <v>41464.340663233852</v>
      </c>
    </row>
    <row r="17" spans="1:58" x14ac:dyDescent="0.25">
      <c r="A17">
        <v>6.3508968670712269E+17</v>
      </c>
      <c r="B17" t="s">
        <v>27</v>
      </c>
      <c r="C17" t="s">
        <v>199</v>
      </c>
      <c r="D17">
        <v>0.57499999999999996</v>
      </c>
      <c r="E17" t="s">
        <v>28</v>
      </c>
      <c r="F17">
        <v>1</v>
      </c>
      <c r="G17">
        <v>0</v>
      </c>
      <c r="H17">
        <v>5</v>
      </c>
      <c r="I17">
        <v>5</v>
      </c>
      <c r="J17">
        <v>1</v>
      </c>
      <c r="K17">
        <v>5</v>
      </c>
      <c r="L17">
        <v>2</v>
      </c>
      <c r="M17">
        <v>2</v>
      </c>
      <c r="N17">
        <v>2</v>
      </c>
      <c r="O17">
        <v>22</v>
      </c>
      <c r="P17">
        <v>12.649999999999999</v>
      </c>
      <c r="AF17" t="s">
        <v>35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35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D17">
        <v>41464.341096206845</v>
      </c>
      <c r="BF17">
        <v>41464.342404964686</v>
      </c>
    </row>
    <row r="18" spans="1:58" x14ac:dyDescent="0.25">
      <c r="A18">
        <v>6.3508968711711744E+17</v>
      </c>
      <c r="B18" t="s">
        <v>27</v>
      </c>
      <c r="C18" t="s">
        <v>199</v>
      </c>
      <c r="D18">
        <v>0.57499999999999996</v>
      </c>
      <c r="E18" t="s">
        <v>28</v>
      </c>
      <c r="F18">
        <v>1</v>
      </c>
      <c r="G18">
        <v>0</v>
      </c>
      <c r="H18">
        <v>9</v>
      </c>
      <c r="I18">
        <v>6</v>
      </c>
      <c r="J18">
        <v>7</v>
      </c>
      <c r="K18">
        <v>9</v>
      </c>
      <c r="L18">
        <v>8</v>
      </c>
      <c r="M18">
        <v>8</v>
      </c>
      <c r="N18">
        <v>7</v>
      </c>
      <c r="O18">
        <v>54</v>
      </c>
      <c r="P18">
        <v>31.049999999999997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35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D18">
        <v>41464.341570737808</v>
      </c>
      <c r="BF18">
        <v>41464.342682738912</v>
      </c>
    </row>
    <row r="19" spans="1:58" x14ac:dyDescent="0.25">
      <c r="A19">
        <v>6.3508968761273613E+17</v>
      </c>
      <c r="B19" t="s">
        <v>27</v>
      </c>
      <c r="C19" t="s">
        <v>199</v>
      </c>
      <c r="D19">
        <v>0.57499999999999996</v>
      </c>
      <c r="E19" t="s">
        <v>28</v>
      </c>
      <c r="F19">
        <v>1</v>
      </c>
      <c r="G19">
        <v>0</v>
      </c>
      <c r="H19">
        <v>7</v>
      </c>
      <c r="I19">
        <v>7</v>
      </c>
      <c r="J19">
        <v>7</v>
      </c>
      <c r="K19">
        <v>7</v>
      </c>
      <c r="L19">
        <v>5</v>
      </c>
      <c r="M19">
        <v>7</v>
      </c>
      <c r="N19">
        <v>7</v>
      </c>
      <c r="O19">
        <v>47</v>
      </c>
      <c r="P19">
        <v>27.024999999999999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35</v>
      </c>
      <c r="AM19" t="s">
        <v>35</v>
      </c>
      <c r="AN19" t="s">
        <v>35</v>
      </c>
      <c r="AO19" t="s">
        <v>35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X19" t="s">
        <v>35</v>
      </c>
      <c r="AY19" t="s">
        <v>35</v>
      </c>
      <c r="AZ19" t="s">
        <v>35</v>
      </c>
      <c r="BA19" t="s">
        <v>35</v>
      </c>
      <c r="BB19" t="s">
        <v>35</v>
      </c>
      <c r="BD19">
        <v>41464.342144370516</v>
      </c>
      <c r="BF19">
        <v>41464.343070465431</v>
      </c>
    </row>
    <row r="20" spans="1:58" x14ac:dyDescent="0.25">
      <c r="A20">
        <v>6.350897033161289E+17</v>
      </c>
      <c r="B20" t="s">
        <v>27</v>
      </c>
      <c r="C20" t="s">
        <v>199</v>
      </c>
      <c r="D20">
        <v>0.57499999999999996</v>
      </c>
      <c r="E20" t="s">
        <v>28</v>
      </c>
      <c r="F20">
        <v>1</v>
      </c>
      <c r="G20">
        <v>0</v>
      </c>
      <c r="H20">
        <v>10</v>
      </c>
      <c r="I20">
        <v>10</v>
      </c>
      <c r="J20">
        <v>7</v>
      </c>
      <c r="K20">
        <v>8</v>
      </c>
      <c r="L20">
        <v>8</v>
      </c>
      <c r="M20">
        <v>8</v>
      </c>
      <c r="N20">
        <v>5</v>
      </c>
      <c r="O20">
        <v>56</v>
      </c>
      <c r="P20">
        <v>32.199999999999996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35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D20">
        <v>41464.360319593594</v>
      </c>
      <c r="BF20">
        <v>41464.361022709592</v>
      </c>
    </row>
    <row r="21" spans="1:58" x14ac:dyDescent="0.25">
      <c r="A21">
        <v>6.3508972012513242E+17</v>
      </c>
      <c r="B21" t="s">
        <v>27</v>
      </c>
      <c r="C21" t="s">
        <v>199</v>
      </c>
      <c r="D21">
        <v>0.57499999999999996</v>
      </c>
      <c r="E21" t="s">
        <v>28</v>
      </c>
      <c r="F21">
        <v>1</v>
      </c>
      <c r="G21">
        <v>0</v>
      </c>
      <c r="H21">
        <v>8</v>
      </c>
      <c r="I21">
        <v>8</v>
      </c>
      <c r="J21">
        <v>8</v>
      </c>
      <c r="K21">
        <v>9</v>
      </c>
      <c r="L21">
        <v>5</v>
      </c>
      <c r="M21">
        <v>5</v>
      </c>
      <c r="N21">
        <v>5</v>
      </c>
      <c r="O21">
        <v>48</v>
      </c>
      <c r="P21">
        <v>27.599999999999998</v>
      </c>
      <c r="V21">
        <v>5</v>
      </c>
      <c r="W21">
        <v>5</v>
      </c>
      <c r="X21">
        <v>5</v>
      </c>
      <c r="Z21">
        <v>8</v>
      </c>
      <c r="AA21">
        <v>7</v>
      </c>
      <c r="AB21">
        <v>7</v>
      </c>
      <c r="AC21">
        <v>7</v>
      </c>
      <c r="AF21">
        <v>5</v>
      </c>
      <c r="AP21">
        <v>7</v>
      </c>
      <c r="AQ21">
        <v>7</v>
      </c>
      <c r="AT21">
        <v>9</v>
      </c>
      <c r="AU21">
        <v>0.51535714285714296</v>
      </c>
      <c r="AV21">
        <v>0.29633035714285716</v>
      </c>
      <c r="AW21" t="s">
        <v>56</v>
      </c>
      <c r="AX21" t="s">
        <v>29</v>
      </c>
      <c r="AY21" t="s">
        <v>39</v>
      </c>
      <c r="AZ21" t="s">
        <v>36</v>
      </c>
      <c r="BA21" t="s">
        <v>47</v>
      </c>
      <c r="BB21" t="s">
        <v>33</v>
      </c>
      <c r="BC21" t="s">
        <v>57</v>
      </c>
      <c r="BD21">
        <v>41464.379774458866</v>
      </c>
      <c r="BE21">
        <v>41464.385382749344</v>
      </c>
      <c r="BF21">
        <v>41464.385382387663</v>
      </c>
    </row>
    <row r="22" spans="1:58" x14ac:dyDescent="0.25">
      <c r="A22">
        <v>6.3508972947127885E+17</v>
      </c>
      <c r="B22" t="s">
        <v>27</v>
      </c>
      <c r="C22" t="s">
        <v>199</v>
      </c>
      <c r="D22">
        <v>0.57499999999999996</v>
      </c>
      <c r="E22" t="s">
        <v>28</v>
      </c>
      <c r="F22">
        <v>1</v>
      </c>
      <c r="G22">
        <v>0</v>
      </c>
      <c r="H22">
        <v>6</v>
      </c>
      <c r="I22">
        <v>7</v>
      </c>
      <c r="J22">
        <v>4</v>
      </c>
      <c r="K22">
        <v>4</v>
      </c>
      <c r="L22">
        <v>5</v>
      </c>
      <c r="M22">
        <v>4</v>
      </c>
      <c r="N22">
        <v>1</v>
      </c>
      <c r="O22">
        <v>31</v>
      </c>
      <c r="P22">
        <v>17.824999999999999</v>
      </c>
      <c r="V22">
        <v>6</v>
      </c>
      <c r="W22">
        <v>6</v>
      </c>
      <c r="X22">
        <v>6</v>
      </c>
      <c r="Z22">
        <v>6</v>
      </c>
      <c r="AA22">
        <v>7</v>
      </c>
      <c r="AB22">
        <v>7</v>
      </c>
      <c r="AC22">
        <v>8</v>
      </c>
      <c r="AF22">
        <v>5</v>
      </c>
      <c r="AI22">
        <v>4</v>
      </c>
      <c r="AM22">
        <v>5</v>
      </c>
      <c r="AO22">
        <v>9</v>
      </c>
      <c r="AP22">
        <v>7</v>
      </c>
      <c r="AR22">
        <v>6</v>
      </c>
      <c r="AS22">
        <v>6</v>
      </c>
      <c r="AU22" t="s">
        <v>35</v>
      </c>
      <c r="AV22" t="s">
        <v>35</v>
      </c>
      <c r="AW22" t="s">
        <v>35</v>
      </c>
      <c r="AX22" t="s">
        <v>53</v>
      </c>
      <c r="AY22" t="s">
        <v>30</v>
      </c>
      <c r="AZ22" t="s">
        <v>36</v>
      </c>
      <c r="BA22" t="s">
        <v>36</v>
      </c>
      <c r="BB22" t="s">
        <v>33</v>
      </c>
      <c r="BC22" t="s">
        <v>35</v>
      </c>
      <c r="BD22">
        <v>41464.390591757969</v>
      </c>
      <c r="BF22">
        <v>41464.396937284691</v>
      </c>
    </row>
    <row r="23" spans="1:58" x14ac:dyDescent="0.25">
      <c r="A23">
        <v>6.3508980705802547E+17</v>
      </c>
      <c r="B23" t="s">
        <v>27</v>
      </c>
      <c r="C23" t="s">
        <v>199</v>
      </c>
      <c r="D23">
        <v>0.57499999999999996</v>
      </c>
      <c r="E23" t="s">
        <v>28</v>
      </c>
      <c r="F23">
        <v>1</v>
      </c>
      <c r="G23">
        <v>0</v>
      </c>
      <c r="H23">
        <v>10</v>
      </c>
      <c r="I23">
        <v>9</v>
      </c>
      <c r="J23">
        <v>8</v>
      </c>
      <c r="K23">
        <v>9</v>
      </c>
      <c r="L23">
        <v>9</v>
      </c>
      <c r="M23">
        <v>9</v>
      </c>
      <c r="N23">
        <v>5</v>
      </c>
      <c r="O23">
        <v>59</v>
      </c>
      <c r="P23">
        <v>33.924999999999997</v>
      </c>
      <c r="Q23">
        <v>10</v>
      </c>
      <c r="R23">
        <v>10</v>
      </c>
      <c r="S23">
        <v>10</v>
      </c>
      <c r="T23">
        <v>10</v>
      </c>
      <c r="U23">
        <v>10</v>
      </c>
      <c r="V23">
        <v>9</v>
      </c>
      <c r="W23">
        <v>10</v>
      </c>
      <c r="X23">
        <v>10</v>
      </c>
      <c r="Z23">
        <v>9</v>
      </c>
      <c r="AB23">
        <v>9</v>
      </c>
      <c r="AC23">
        <v>9</v>
      </c>
      <c r="AD23">
        <v>8</v>
      </c>
      <c r="AE23">
        <v>10</v>
      </c>
      <c r="AF23">
        <v>9</v>
      </c>
      <c r="AH23">
        <v>9</v>
      </c>
      <c r="AI23">
        <v>9</v>
      </c>
      <c r="AJ23">
        <v>9</v>
      </c>
      <c r="AK23">
        <v>9</v>
      </c>
      <c r="AL23">
        <v>10</v>
      </c>
      <c r="AM23">
        <v>9</v>
      </c>
      <c r="AN23">
        <v>10</v>
      </c>
      <c r="AO23">
        <v>10</v>
      </c>
      <c r="AP23">
        <v>10</v>
      </c>
      <c r="AQ23">
        <v>9</v>
      </c>
      <c r="AR23">
        <v>10</v>
      </c>
      <c r="AS23">
        <v>10</v>
      </c>
      <c r="AT23">
        <v>10</v>
      </c>
      <c r="AU23">
        <v>0.75287735849056636</v>
      </c>
      <c r="AV23">
        <v>0.43290448113207564</v>
      </c>
      <c r="AW23" t="s">
        <v>58</v>
      </c>
      <c r="AX23" t="s">
        <v>53</v>
      </c>
      <c r="AY23" t="s">
        <v>30</v>
      </c>
      <c r="AZ23" t="s">
        <v>31</v>
      </c>
      <c r="BA23" t="s">
        <v>44</v>
      </c>
      <c r="BB23" t="s">
        <v>33</v>
      </c>
      <c r="BC23" t="s">
        <v>59</v>
      </c>
      <c r="BD23">
        <v>41464.480391233141</v>
      </c>
      <c r="BE23">
        <v>41464.485729266438</v>
      </c>
      <c r="BF23">
        <v>41464.485729266438</v>
      </c>
    </row>
    <row r="24" spans="1:58" x14ac:dyDescent="0.25">
      <c r="A24">
        <v>6.3509001011372326E+17</v>
      </c>
      <c r="B24" t="s">
        <v>27</v>
      </c>
      <c r="C24" t="s">
        <v>199</v>
      </c>
      <c r="D24">
        <v>0.57499999999999996</v>
      </c>
      <c r="E24" t="s">
        <v>28</v>
      </c>
      <c r="F24">
        <v>1</v>
      </c>
      <c r="G24">
        <v>0</v>
      </c>
      <c r="H24">
        <v>5</v>
      </c>
      <c r="I24">
        <v>7</v>
      </c>
      <c r="J24">
        <v>7</v>
      </c>
      <c r="K24">
        <v>5</v>
      </c>
      <c r="L24">
        <v>5</v>
      </c>
      <c r="M24">
        <v>1</v>
      </c>
      <c r="N24">
        <v>3</v>
      </c>
      <c r="O24">
        <v>33</v>
      </c>
      <c r="P24">
        <v>18.974999999999998</v>
      </c>
      <c r="Q24">
        <v>1</v>
      </c>
      <c r="R24">
        <v>1</v>
      </c>
      <c r="U24">
        <v>5</v>
      </c>
      <c r="V24">
        <v>5</v>
      </c>
      <c r="Z24">
        <v>5</v>
      </c>
      <c r="AB24">
        <v>5</v>
      </c>
      <c r="AD24">
        <v>5</v>
      </c>
      <c r="AI24">
        <v>5</v>
      </c>
      <c r="AJ24">
        <v>5</v>
      </c>
      <c r="AM24">
        <v>5</v>
      </c>
      <c r="AO24">
        <v>5</v>
      </c>
      <c r="AP24">
        <v>5</v>
      </c>
      <c r="AU24">
        <v>0.34125</v>
      </c>
      <c r="AV24">
        <v>0.19621875</v>
      </c>
      <c r="AW24" t="s">
        <v>60</v>
      </c>
      <c r="AX24" t="s">
        <v>29</v>
      </c>
      <c r="AY24" t="s">
        <v>30</v>
      </c>
      <c r="AZ24" t="s">
        <v>54</v>
      </c>
      <c r="BA24" t="s">
        <v>44</v>
      </c>
      <c r="BB24" t="s">
        <v>33</v>
      </c>
      <c r="BC24" t="s">
        <v>61</v>
      </c>
      <c r="BD24">
        <v>41464.715409401848</v>
      </c>
      <c r="BE24">
        <v>41464.724368515905</v>
      </c>
      <c r="BF24">
        <v>41464.72436815421</v>
      </c>
    </row>
    <row r="25" spans="1:58" x14ac:dyDescent="0.25">
      <c r="A25">
        <v>6.3509144512706918E+17</v>
      </c>
      <c r="B25" t="s">
        <v>27</v>
      </c>
      <c r="C25" t="s">
        <v>199</v>
      </c>
      <c r="D25">
        <v>0.57499999999999996</v>
      </c>
      <c r="E25" t="s">
        <v>28</v>
      </c>
      <c r="F25">
        <v>1</v>
      </c>
      <c r="G25">
        <v>0</v>
      </c>
      <c r="H25">
        <v>7</v>
      </c>
      <c r="I25">
        <v>6</v>
      </c>
      <c r="J25">
        <v>6</v>
      </c>
      <c r="K25">
        <v>4</v>
      </c>
      <c r="L25">
        <v>5</v>
      </c>
      <c r="M25">
        <v>8</v>
      </c>
      <c r="N25">
        <v>7</v>
      </c>
      <c r="O25">
        <v>43</v>
      </c>
      <c r="P25">
        <v>24.724999999999998</v>
      </c>
      <c r="Q25">
        <v>2</v>
      </c>
      <c r="S25">
        <v>5</v>
      </c>
      <c r="U25">
        <v>5</v>
      </c>
      <c r="V25">
        <v>5</v>
      </c>
      <c r="W25">
        <v>8</v>
      </c>
      <c r="X25">
        <v>7</v>
      </c>
      <c r="AB25">
        <v>5</v>
      </c>
      <c r="AC25">
        <v>5</v>
      </c>
      <c r="AD25">
        <v>3</v>
      </c>
      <c r="AE25">
        <v>7</v>
      </c>
      <c r="AG25">
        <v>7</v>
      </c>
      <c r="AH25">
        <v>5</v>
      </c>
      <c r="AI25">
        <v>6</v>
      </c>
      <c r="AJ25">
        <v>5</v>
      </c>
      <c r="AL25">
        <v>6</v>
      </c>
      <c r="AM25">
        <v>6</v>
      </c>
      <c r="AN25">
        <v>6</v>
      </c>
      <c r="AO25">
        <v>6</v>
      </c>
      <c r="AP25">
        <v>6</v>
      </c>
      <c r="AR25">
        <v>6</v>
      </c>
      <c r="AS25">
        <v>6</v>
      </c>
      <c r="AT25">
        <v>6</v>
      </c>
      <c r="AU25">
        <v>0.44249999999999989</v>
      </c>
      <c r="AV25">
        <v>0.25443749999999993</v>
      </c>
      <c r="AW25" t="s">
        <v>62</v>
      </c>
      <c r="AX25" t="s">
        <v>53</v>
      </c>
      <c r="AY25" t="s">
        <v>39</v>
      </c>
      <c r="AZ25" t="s">
        <v>36</v>
      </c>
      <c r="BA25" t="s">
        <v>36</v>
      </c>
      <c r="BB25" t="s">
        <v>63</v>
      </c>
      <c r="BC25" t="s">
        <v>64</v>
      </c>
      <c r="BD25">
        <v>41466.37630447821</v>
      </c>
      <c r="BE25">
        <v>41466.38317699037</v>
      </c>
      <c r="BF25">
        <v>41466.38317699037</v>
      </c>
    </row>
    <row r="26" spans="1:58" x14ac:dyDescent="0.25">
      <c r="A26">
        <v>6.3507719911507277E+17</v>
      </c>
      <c r="B26" t="s">
        <v>65</v>
      </c>
      <c r="C26" t="s">
        <v>66</v>
      </c>
      <c r="D26">
        <v>0.61538461538461542</v>
      </c>
      <c r="E26" t="s">
        <v>28</v>
      </c>
      <c r="F26">
        <v>1</v>
      </c>
      <c r="G26">
        <v>0</v>
      </c>
      <c r="H26">
        <v>8</v>
      </c>
      <c r="I26">
        <v>8</v>
      </c>
      <c r="J26">
        <v>7</v>
      </c>
      <c r="K26">
        <v>8</v>
      </c>
      <c r="L26">
        <v>5</v>
      </c>
      <c r="M26">
        <v>4</v>
      </c>
      <c r="N26">
        <v>2</v>
      </c>
      <c r="O26">
        <v>42</v>
      </c>
      <c r="P26">
        <v>25.846153846153847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35</v>
      </c>
      <c r="AP26" t="s">
        <v>35</v>
      </c>
      <c r="AQ26" t="s">
        <v>35</v>
      </c>
      <c r="AR26" t="s">
        <v>35</v>
      </c>
      <c r="AS26" t="s">
        <v>35</v>
      </c>
      <c r="AT26" t="s">
        <v>35</v>
      </c>
      <c r="AU26" t="s">
        <v>35</v>
      </c>
      <c r="AV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D26">
        <v>41449.887864667617</v>
      </c>
      <c r="BF26">
        <v>41449.890006608402</v>
      </c>
    </row>
    <row r="27" spans="1:58" x14ac:dyDescent="0.25">
      <c r="A27">
        <v>6.350786401591415E+17</v>
      </c>
      <c r="B27" t="s">
        <v>67</v>
      </c>
      <c r="C27" t="s">
        <v>66</v>
      </c>
      <c r="D27">
        <v>0.61538461538461542</v>
      </c>
      <c r="E27" t="s">
        <v>28</v>
      </c>
      <c r="F27">
        <v>1</v>
      </c>
      <c r="G27">
        <v>0</v>
      </c>
      <c r="H27">
        <v>7</v>
      </c>
      <c r="I27">
        <v>7</v>
      </c>
      <c r="J27">
        <v>5</v>
      </c>
      <c r="K27">
        <v>5</v>
      </c>
      <c r="L27">
        <v>5</v>
      </c>
      <c r="M27">
        <v>4</v>
      </c>
      <c r="N27">
        <v>1</v>
      </c>
      <c r="O27">
        <v>34</v>
      </c>
      <c r="P27">
        <v>20.923076923076923</v>
      </c>
      <c r="AG27">
        <v>1</v>
      </c>
      <c r="AP27">
        <v>5</v>
      </c>
      <c r="AU27">
        <v>0.24230769230769228</v>
      </c>
      <c r="AV27">
        <v>0.14911242603550295</v>
      </c>
      <c r="AX27" t="s">
        <v>53</v>
      </c>
      <c r="AY27" t="s">
        <v>30</v>
      </c>
      <c r="AZ27" t="s">
        <v>54</v>
      </c>
      <c r="BA27" t="s">
        <v>44</v>
      </c>
      <c r="BB27" t="s">
        <v>68</v>
      </c>
      <c r="BC27" t="s">
        <v>69</v>
      </c>
      <c r="BD27">
        <v>41451.555739747113</v>
      </c>
      <c r="BE27">
        <v>41451.561156559954</v>
      </c>
      <c r="BF27">
        <v>41451.56115637911</v>
      </c>
    </row>
    <row r="28" spans="1:58" x14ac:dyDescent="0.25">
      <c r="A28">
        <v>6.3507936511279757E+17</v>
      </c>
      <c r="B28" t="s">
        <v>70</v>
      </c>
      <c r="C28" t="s">
        <v>66</v>
      </c>
      <c r="D28">
        <v>0.61538461538461542</v>
      </c>
      <c r="E28" t="s">
        <v>28</v>
      </c>
      <c r="F28">
        <v>1</v>
      </c>
      <c r="G28">
        <v>0</v>
      </c>
      <c r="H28">
        <v>5</v>
      </c>
      <c r="I28">
        <v>8</v>
      </c>
      <c r="J28">
        <v>7</v>
      </c>
      <c r="K28">
        <v>7</v>
      </c>
      <c r="L28">
        <v>3</v>
      </c>
      <c r="M28">
        <v>5</v>
      </c>
      <c r="N28">
        <v>4</v>
      </c>
      <c r="O28">
        <v>39</v>
      </c>
      <c r="P28">
        <v>24</v>
      </c>
      <c r="Q28">
        <v>1</v>
      </c>
      <c r="R28">
        <v>2</v>
      </c>
      <c r="W28">
        <v>7</v>
      </c>
      <c r="Y28">
        <v>4</v>
      </c>
      <c r="Z28">
        <v>6</v>
      </c>
      <c r="AB28">
        <v>7</v>
      </c>
      <c r="AC28">
        <v>7</v>
      </c>
      <c r="AD28">
        <v>7</v>
      </c>
      <c r="AE28">
        <v>5</v>
      </c>
      <c r="AJ28">
        <v>7</v>
      </c>
      <c r="AK28">
        <v>5</v>
      </c>
      <c r="AL28">
        <v>7</v>
      </c>
      <c r="AM28">
        <v>6</v>
      </c>
      <c r="AN28">
        <v>7</v>
      </c>
      <c r="AO28">
        <v>7</v>
      </c>
      <c r="AP28">
        <v>4</v>
      </c>
      <c r="AQ28">
        <v>5</v>
      </c>
      <c r="AR28">
        <v>8</v>
      </c>
      <c r="AS28">
        <v>7</v>
      </c>
      <c r="AT28">
        <v>6</v>
      </c>
      <c r="AU28">
        <v>0.46686390532544381</v>
      </c>
      <c r="AV28">
        <v>0.28730086481565775</v>
      </c>
      <c r="AX28" t="s">
        <v>29</v>
      </c>
      <c r="AY28" t="s">
        <v>71</v>
      </c>
      <c r="AZ28" t="s">
        <v>43</v>
      </c>
      <c r="BA28" t="s">
        <v>47</v>
      </c>
      <c r="BB28" t="s">
        <v>68</v>
      </c>
      <c r="BC28" t="s">
        <v>72</v>
      </c>
      <c r="BD28">
        <v>41452.394806478704</v>
      </c>
      <c r="BE28">
        <v>41452.401604395265</v>
      </c>
      <c r="BF28">
        <v>41452.401604214421</v>
      </c>
    </row>
    <row r="29" spans="1:58" x14ac:dyDescent="0.25">
      <c r="A29">
        <v>6.3507939419042637E+17</v>
      </c>
      <c r="B29" t="s">
        <v>70</v>
      </c>
      <c r="C29" t="s">
        <v>66</v>
      </c>
      <c r="D29">
        <v>0.61538461538461542</v>
      </c>
      <c r="E29" t="s">
        <v>28</v>
      </c>
      <c r="F29">
        <v>1</v>
      </c>
      <c r="G29">
        <v>0</v>
      </c>
      <c r="H29">
        <v>7</v>
      </c>
      <c r="I29">
        <v>8</v>
      </c>
      <c r="J29">
        <v>5</v>
      </c>
      <c r="K29">
        <v>7</v>
      </c>
      <c r="L29">
        <v>8</v>
      </c>
      <c r="M29">
        <v>9</v>
      </c>
      <c r="N29">
        <v>8</v>
      </c>
      <c r="O29">
        <v>52</v>
      </c>
      <c r="P29">
        <v>32</v>
      </c>
      <c r="Q29">
        <v>7</v>
      </c>
      <c r="R29">
        <v>8</v>
      </c>
      <c r="S29">
        <v>5</v>
      </c>
      <c r="T29">
        <v>8</v>
      </c>
      <c r="U29">
        <v>6</v>
      </c>
      <c r="V29">
        <v>6</v>
      </c>
      <c r="W29">
        <v>8</v>
      </c>
      <c r="X29">
        <v>9</v>
      </c>
      <c r="Y29">
        <v>8</v>
      </c>
      <c r="Z29">
        <v>6</v>
      </c>
      <c r="AA29">
        <v>7</v>
      </c>
      <c r="AB29">
        <v>7</v>
      </c>
      <c r="AC29">
        <v>9</v>
      </c>
      <c r="AD29">
        <v>5</v>
      </c>
      <c r="AE29">
        <v>9</v>
      </c>
      <c r="AF29">
        <v>7</v>
      </c>
      <c r="AG29">
        <v>8</v>
      </c>
      <c r="AH29">
        <v>6</v>
      </c>
      <c r="AI29">
        <v>7</v>
      </c>
      <c r="AJ29">
        <v>6</v>
      </c>
      <c r="AK29">
        <v>7</v>
      </c>
      <c r="AL29">
        <v>7</v>
      </c>
      <c r="AM29">
        <v>6</v>
      </c>
      <c r="AN29">
        <v>9</v>
      </c>
      <c r="AO29">
        <v>9</v>
      </c>
      <c r="AP29" t="s">
        <v>35</v>
      </c>
      <c r="AQ29" t="s">
        <v>35</v>
      </c>
      <c r="AR29" t="s">
        <v>35</v>
      </c>
      <c r="AS29" t="s">
        <v>35</v>
      </c>
      <c r="AT29" t="s">
        <v>35</v>
      </c>
      <c r="AU29" t="s">
        <v>35</v>
      </c>
      <c r="AV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D29">
        <v>41452.428461141666</v>
      </c>
      <c r="BF29">
        <v>41452.430866213479</v>
      </c>
    </row>
    <row r="30" spans="1:58" x14ac:dyDescent="0.25">
      <c r="A30">
        <v>6.3508366227874099E+17</v>
      </c>
      <c r="B30" t="s">
        <v>70</v>
      </c>
      <c r="C30" t="s">
        <v>66</v>
      </c>
      <c r="D30">
        <v>0.61538461538461542</v>
      </c>
      <c r="E30" t="s">
        <v>28</v>
      </c>
      <c r="F30">
        <v>1</v>
      </c>
      <c r="G30">
        <v>0</v>
      </c>
      <c r="H30">
        <v>3</v>
      </c>
      <c r="I30">
        <v>7</v>
      </c>
      <c r="J30">
        <v>3</v>
      </c>
      <c r="K30">
        <v>3</v>
      </c>
      <c r="L30">
        <v>3</v>
      </c>
      <c r="M30">
        <v>5</v>
      </c>
      <c r="N30">
        <v>3</v>
      </c>
      <c r="O30">
        <v>27</v>
      </c>
      <c r="P30">
        <v>16.615384615384617</v>
      </c>
      <c r="Q30">
        <v>5</v>
      </c>
      <c r="R30">
        <v>6</v>
      </c>
      <c r="S30">
        <v>2</v>
      </c>
      <c r="U30">
        <v>3</v>
      </c>
      <c r="V30">
        <v>4</v>
      </c>
      <c r="W30">
        <v>4</v>
      </c>
      <c r="X30">
        <v>3</v>
      </c>
      <c r="Z30">
        <v>6</v>
      </c>
      <c r="AA30">
        <v>4</v>
      </c>
      <c r="AB30">
        <v>6</v>
      </c>
      <c r="AC30">
        <v>3</v>
      </c>
      <c r="AD30">
        <v>4</v>
      </c>
      <c r="AE30">
        <v>4</v>
      </c>
      <c r="AF30">
        <v>5</v>
      </c>
      <c r="AG30">
        <v>4</v>
      </c>
      <c r="AH30">
        <v>4</v>
      </c>
      <c r="AI30">
        <v>3</v>
      </c>
      <c r="AJ30">
        <v>4</v>
      </c>
      <c r="AK30">
        <v>3</v>
      </c>
      <c r="AN30">
        <v>4</v>
      </c>
      <c r="AP30">
        <v>3</v>
      </c>
      <c r="AR30">
        <v>4</v>
      </c>
      <c r="AS30">
        <v>3</v>
      </c>
      <c r="AU30" t="s">
        <v>35</v>
      </c>
      <c r="AV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D30">
        <v>41457.368378172483</v>
      </c>
      <c r="BF30">
        <v>41457.374969022945</v>
      </c>
    </row>
    <row r="31" spans="1:58" x14ac:dyDescent="0.25">
      <c r="A31">
        <v>6.3508367652208742E+17</v>
      </c>
      <c r="B31" t="s">
        <v>70</v>
      </c>
      <c r="C31" t="s">
        <v>66</v>
      </c>
      <c r="D31">
        <v>0.61538461538461542</v>
      </c>
      <c r="E31" t="s">
        <v>28</v>
      </c>
      <c r="F31">
        <v>1</v>
      </c>
      <c r="G31">
        <v>0</v>
      </c>
      <c r="H31">
        <v>8</v>
      </c>
      <c r="I31">
        <v>8</v>
      </c>
      <c r="J31">
        <v>5</v>
      </c>
      <c r="K31">
        <v>5</v>
      </c>
      <c r="L31">
        <v>6</v>
      </c>
      <c r="M31">
        <v>6</v>
      </c>
      <c r="N31">
        <v>6</v>
      </c>
      <c r="O31">
        <v>44</v>
      </c>
      <c r="P31">
        <v>27.07692307692308</v>
      </c>
      <c r="Q31" t="s">
        <v>35</v>
      </c>
      <c r="R31" t="s">
        <v>35</v>
      </c>
      <c r="S31" t="s">
        <v>35</v>
      </c>
      <c r="T31" t="s">
        <v>35</v>
      </c>
      <c r="U31" t="s">
        <v>35</v>
      </c>
      <c r="V31" t="s">
        <v>35</v>
      </c>
      <c r="W31" t="s">
        <v>35</v>
      </c>
      <c r="X31" t="s">
        <v>35</v>
      </c>
      <c r="Y31" t="s">
        <v>35</v>
      </c>
      <c r="Z31" t="s">
        <v>35</v>
      </c>
      <c r="AA31" t="s">
        <v>35</v>
      </c>
      <c r="AB31" t="s">
        <v>35</v>
      </c>
      <c r="AC31" t="s">
        <v>35</v>
      </c>
      <c r="AD31" t="s">
        <v>35</v>
      </c>
      <c r="AE31" t="s">
        <v>35</v>
      </c>
      <c r="AF31" t="s">
        <v>35</v>
      </c>
      <c r="AG31" t="s">
        <v>35</v>
      </c>
      <c r="AH31" t="s">
        <v>35</v>
      </c>
      <c r="AI31" t="s">
        <v>35</v>
      </c>
      <c r="AJ31" t="s">
        <v>35</v>
      </c>
      <c r="AK31" t="s">
        <v>35</v>
      </c>
      <c r="AL31" t="s">
        <v>35</v>
      </c>
      <c r="AM31" t="s">
        <v>35</v>
      </c>
      <c r="AN31" t="s">
        <v>35</v>
      </c>
      <c r="AO31" t="s">
        <v>35</v>
      </c>
      <c r="AP31" t="s">
        <v>35</v>
      </c>
      <c r="AQ31" t="s">
        <v>35</v>
      </c>
      <c r="AR31" t="s">
        <v>35</v>
      </c>
      <c r="AS31" t="s">
        <v>35</v>
      </c>
      <c r="AT31" t="s">
        <v>35</v>
      </c>
      <c r="AU31" t="s">
        <v>35</v>
      </c>
      <c r="AV31" t="s">
        <v>35</v>
      </c>
      <c r="AX31" t="s">
        <v>35</v>
      </c>
      <c r="AY31" t="s">
        <v>35</v>
      </c>
      <c r="AZ31" t="s">
        <v>35</v>
      </c>
      <c r="BA31" t="s">
        <v>35</v>
      </c>
      <c r="BB31" t="s">
        <v>35</v>
      </c>
      <c r="BD31">
        <v>41457.384863527048</v>
      </c>
      <c r="BF31">
        <v>41457.38571367351</v>
      </c>
    </row>
    <row r="32" spans="1:58" x14ac:dyDescent="0.25">
      <c r="A32">
        <v>6.350837441464983E+17</v>
      </c>
      <c r="B32" t="s">
        <v>67</v>
      </c>
      <c r="C32" t="s">
        <v>66</v>
      </c>
      <c r="D32">
        <v>0.61538461538461542</v>
      </c>
      <c r="E32" t="s">
        <v>28</v>
      </c>
      <c r="F32">
        <v>1</v>
      </c>
      <c r="G32">
        <v>0</v>
      </c>
      <c r="H32">
        <v>9</v>
      </c>
      <c r="I32">
        <v>9</v>
      </c>
      <c r="J32">
        <v>9</v>
      </c>
      <c r="K32">
        <v>9</v>
      </c>
      <c r="L32">
        <v>9</v>
      </c>
      <c r="M32">
        <v>9</v>
      </c>
      <c r="N32">
        <v>9</v>
      </c>
      <c r="O32">
        <v>63</v>
      </c>
      <c r="P32">
        <v>38.769230769230774</v>
      </c>
      <c r="Q32">
        <v>9</v>
      </c>
      <c r="R32">
        <v>9</v>
      </c>
      <c r="S32">
        <v>9</v>
      </c>
      <c r="T32">
        <v>9</v>
      </c>
      <c r="U32">
        <v>9</v>
      </c>
      <c r="V32">
        <v>9</v>
      </c>
      <c r="W32">
        <v>9</v>
      </c>
      <c r="X32">
        <v>10</v>
      </c>
      <c r="Y32">
        <v>9</v>
      </c>
      <c r="Z32">
        <v>9</v>
      </c>
      <c r="AA32">
        <v>9</v>
      </c>
      <c r="AB32">
        <v>9</v>
      </c>
      <c r="AC32">
        <v>8</v>
      </c>
      <c r="AD32">
        <v>9</v>
      </c>
      <c r="AE32">
        <v>9</v>
      </c>
      <c r="AF32" t="s">
        <v>35</v>
      </c>
      <c r="AG32" t="s">
        <v>35</v>
      </c>
      <c r="AH32" t="s">
        <v>35</v>
      </c>
      <c r="AI32" t="s">
        <v>35</v>
      </c>
      <c r="AJ32" t="s">
        <v>35</v>
      </c>
      <c r="AK32" t="s">
        <v>35</v>
      </c>
      <c r="AL32" t="s">
        <v>35</v>
      </c>
      <c r="AM32" t="s">
        <v>35</v>
      </c>
      <c r="AN32" t="s">
        <v>35</v>
      </c>
      <c r="AO32" t="s">
        <v>35</v>
      </c>
      <c r="AP32" t="s">
        <v>35</v>
      </c>
      <c r="AQ32" t="s">
        <v>35</v>
      </c>
      <c r="AR32" t="s">
        <v>35</v>
      </c>
      <c r="AS32" t="s">
        <v>35</v>
      </c>
      <c r="AT32" t="s">
        <v>35</v>
      </c>
      <c r="AU32" t="s">
        <v>35</v>
      </c>
      <c r="AV32" t="s">
        <v>35</v>
      </c>
      <c r="AX32" t="s">
        <v>35</v>
      </c>
      <c r="AY32" t="s">
        <v>35</v>
      </c>
      <c r="AZ32" t="s">
        <v>35</v>
      </c>
      <c r="BA32" t="s">
        <v>35</v>
      </c>
      <c r="BB32" t="s">
        <v>35</v>
      </c>
      <c r="BD32">
        <v>41457.463132521196</v>
      </c>
      <c r="BF32">
        <v>41457.46453369857</v>
      </c>
    </row>
    <row r="33" spans="1:58" x14ac:dyDescent="0.25">
      <c r="A33">
        <v>6.3508455474352768E+17</v>
      </c>
      <c r="B33" t="s">
        <v>70</v>
      </c>
      <c r="C33" t="s">
        <v>66</v>
      </c>
      <c r="D33">
        <v>0.61538461538461542</v>
      </c>
      <c r="E33" t="s">
        <v>28</v>
      </c>
      <c r="F33">
        <v>1</v>
      </c>
      <c r="G33">
        <v>0</v>
      </c>
      <c r="H33">
        <v>5</v>
      </c>
      <c r="I33">
        <v>5</v>
      </c>
      <c r="J33">
        <v>6</v>
      </c>
      <c r="K33">
        <v>5</v>
      </c>
      <c r="L33">
        <v>5</v>
      </c>
      <c r="M33">
        <v>5</v>
      </c>
      <c r="N33">
        <v>5</v>
      </c>
      <c r="O33">
        <v>36</v>
      </c>
      <c r="P33">
        <v>22.153846153846153</v>
      </c>
      <c r="Q33">
        <v>8</v>
      </c>
      <c r="R33">
        <v>8</v>
      </c>
      <c r="S33">
        <v>8</v>
      </c>
      <c r="T33">
        <v>6</v>
      </c>
      <c r="U33">
        <v>7</v>
      </c>
      <c r="V33">
        <v>5</v>
      </c>
      <c r="W33">
        <v>7</v>
      </c>
      <c r="X33">
        <v>7</v>
      </c>
      <c r="Y33">
        <v>6</v>
      </c>
      <c r="Z33">
        <v>5</v>
      </c>
      <c r="AA33">
        <v>5</v>
      </c>
      <c r="AB33">
        <v>4</v>
      </c>
      <c r="AC33">
        <v>5</v>
      </c>
      <c r="AD33">
        <v>4</v>
      </c>
      <c r="AE33">
        <v>5</v>
      </c>
      <c r="AF33" t="s">
        <v>35</v>
      </c>
      <c r="AG33" t="s">
        <v>35</v>
      </c>
      <c r="AH33" t="s">
        <v>35</v>
      </c>
      <c r="AI33" t="s">
        <v>35</v>
      </c>
      <c r="AJ33" t="s">
        <v>35</v>
      </c>
      <c r="AK33" t="s">
        <v>35</v>
      </c>
      <c r="AL33" t="s">
        <v>35</v>
      </c>
      <c r="AM33" t="s">
        <v>35</v>
      </c>
      <c r="AN33" t="s">
        <v>35</v>
      </c>
      <c r="AO33" t="s">
        <v>35</v>
      </c>
      <c r="AP33" t="s">
        <v>35</v>
      </c>
      <c r="AQ33" t="s">
        <v>35</v>
      </c>
      <c r="AR33" t="s">
        <v>35</v>
      </c>
      <c r="AS33" t="s">
        <v>35</v>
      </c>
      <c r="AT33" t="s">
        <v>35</v>
      </c>
      <c r="AU33" t="s">
        <v>35</v>
      </c>
      <c r="AV33" t="s">
        <v>35</v>
      </c>
      <c r="AX33" t="s">
        <v>35</v>
      </c>
      <c r="AY33" t="s">
        <v>35</v>
      </c>
      <c r="AZ33" t="s">
        <v>35</v>
      </c>
      <c r="BA33" t="s">
        <v>35</v>
      </c>
      <c r="BB33" t="s">
        <v>35</v>
      </c>
      <c r="BD33">
        <v>41458.401323527469</v>
      </c>
      <c r="BF33">
        <v>41458.403579401282</v>
      </c>
    </row>
    <row r="34" spans="1:58" x14ac:dyDescent="0.25">
      <c r="A34">
        <v>6.3508974823524134E+17</v>
      </c>
      <c r="B34" t="s">
        <v>67</v>
      </c>
      <c r="C34" t="s">
        <v>66</v>
      </c>
      <c r="D34">
        <v>0.61538461538461542</v>
      </c>
      <c r="E34" t="s">
        <v>28</v>
      </c>
      <c r="F34">
        <v>1</v>
      </c>
      <c r="G34">
        <v>0</v>
      </c>
      <c r="H34">
        <v>8</v>
      </c>
      <c r="I34">
        <v>8</v>
      </c>
      <c r="J34">
        <v>8</v>
      </c>
      <c r="K34">
        <v>5</v>
      </c>
      <c r="L34">
        <v>5</v>
      </c>
      <c r="M34">
        <v>9</v>
      </c>
      <c r="N34">
        <v>9</v>
      </c>
      <c r="O34">
        <v>52</v>
      </c>
      <c r="P34">
        <v>32</v>
      </c>
      <c r="U34">
        <v>8</v>
      </c>
      <c r="V34" t="s">
        <v>35</v>
      </c>
      <c r="W34" t="s">
        <v>35</v>
      </c>
      <c r="X34" t="s">
        <v>35</v>
      </c>
      <c r="Y34" t="s">
        <v>35</v>
      </c>
      <c r="Z34" t="s">
        <v>35</v>
      </c>
      <c r="AA34" t="s">
        <v>35</v>
      </c>
      <c r="AB34" t="s">
        <v>35</v>
      </c>
      <c r="AC34" t="s">
        <v>35</v>
      </c>
      <c r="AD34" t="s">
        <v>35</v>
      </c>
      <c r="AE34" t="s">
        <v>35</v>
      </c>
      <c r="AF34" t="s">
        <v>35</v>
      </c>
      <c r="AG34" t="s">
        <v>35</v>
      </c>
      <c r="AH34" t="s">
        <v>35</v>
      </c>
      <c r="AI34" t="s">
        <v>35</v>
      </c>
      <c r="AJ34" t="s">
        <v>35</v>
      </c>
      <c r="AK34" t="s">
        <v>35</v>
      </c>
      <c r="AL34" t="s">
        <v>35</v>
      </c>
      <c r="AM34" t="s">
        <v>35</v>
      </c>
      <c r="AN34" t="s">
        <v>35</v>
      </c>
      <c r="AO34" t="s">
        <v>35</v>
      </c>
      <c r="AP34" t="s">
        <v>35</v>
      </c>
      <c r="AQ34" t="s">
        <v>35</v>
      </c>
      <c r="AR34" t="s">
        <v>35</v>
      </c>
      <c r="AS34" t="s">
        <v>35</v>
      </c>
      <c r="AT34" t="s">
        <v>35</v>
      </c>
      <c r="AU34" t="s">
        <v>35</v>
      </c>
      <c r="AV34" t="s">
        <v>35</v>
      </c>
      <c r="AX34" t="s">
        <v>35</v>
      </c>
      <c r="AY34" t="s">
        <v>35</v>
      </c>
      <c r="AZ34" t="s">
        <v>35</v>
      </c>
      <c r="BA34" t="s">
        <v>35</v>
      </c>
      <c r="BB34" t="s">
        <v>35</v>
      </c>
      <c r="BD34">
        <v>41464.412309307168</v>
      </c>
      <c r="BF34">
        <v>41464.426829339769</v>
      </c>
    </row>
    <row r="35" spans="1:58" x14ac:dyDescent="0.25">
      <c r="A35">
        <v>6.3508987788514432E+17</v>
      </c>
      <c r="B35" t="s">
        <v>67</v>
      </c>
      <c r="C35" t="s">
        <v>66</v>
      </c>
      <c r="D35">
        <v>0.61538461538461542</v>
      </c>
      <c r="E35" t="s">
        <v>28</v>
      </c>
      <c r="F35">
        <v>1</v>
      </c>
      <c r="G35">
        <v>0</v>
      </c>
      <c r="H35">
        <v>3</v>
      </c>
      <c r="I35">
        <v>2</v>
      </c>
      <c r="J35">
        <v>5</v>
      </c>
      <c r="K35">
        <v>4</v>
      </c>
      <c r="L35">
        <v>4</v>
      </c>
      <c r="M35">
        <v>6</v>
      </c>
      <c r="N35">
        <v>6</v>
      </c>
      <c r="O35">
        <v>30</v>
      </c>
      <c r="P35">
        <v>18.461538461538463</v>
      </c>
      <c r="Q35" t="s">
        <v>35</v>
      </c>
      <c r="R35" t="s">
        <v>35</v>
      </c>
      <c r="S35" t="s">
        <v>35</v>
      </c>
      <c r="T35" t="s">
        <v>35</v>
      </c>
      <c r="U35" t="s">
        <v>35</v>
      </c>
      <c r="V35" t="s">
        <v>35</v>
      </c>
      <c r="W35" t="s">
        <v>35</v>
      </c>
      <c r="X35" t="s">
        <v>35</v>
      </c>
      <c r="Y35" t="s">
        <v>35</v>
      </c>
      <c r="Z35" t="s">
        <v>35</v>
      </c>
      <c r="AA35" t="s">
        <v>35</v>
      </c>
      <c r="AB35" t="s">
        <v>35</v>
      </c>
      <c r="AC35" t="s">
        <v>35</v>
      </c>
      <c r="AD35" t="s">
        <v>35</v>
      </c>
      <c r="AE35" t="s">
        <v>35</v>
      </c>
      <c r="AF35" t="s">
        <v>35</v>
      </c>
      <c r="AG35" t="s">
        <v>35</v>
      </c>
      <c r="AH35" t="s">
        <v>35</v>
      </c>
      <c r="AI35" t="s">
        <v>35</v>
      </c>
      <c r="AJ35" t="s">
        <v>35</v>
      </c>
      <c r="AK35" t="s">
        <v>35</v>
      </c>
      <c r="AL35" t="s">
        <v>35</v>
      </c>
      <c r="AM35" t="s">
        <v>35</v>
      </c>
      <c r="AN35" t="s">
        <v>35</v>
      </c>
      <c r="AO35" t="s">
        <v>35</v>
      </c>
      <c r="AP35" t="s">
        <v>35</v>
      </c>
      <c r="AQ35" t="s">
        <v>35</v>
      </c>
      <c r="AR35" t="s">
        <v>35</v>
      </c>
      <c r="AS35" t="s">
        <v>35</v>
      </c>
      <c r="AT35" t="s">
        <v>35</v>
      </c>
      <c r="AU35" t="s">
        <v>35</v>
      </c>
      <c r="AV35" t="s">
        <v>35</v>
      </c>
      <c r="AX35" t="s">
        <v>35</v>
      </c>
      <c r="AY35" t="s">
        <v>35</v>
      </c>
      <c r="AZ35" t="s">
        <v>35</v>
      </c>
      <c r="BA35" t="s">
        <v>35</v>
      </c>
      <c r="BB35" t="s">
        <v>35</v>
      </c>
      <c r="BD35">
        <v>41464.562367065228</v>
      </c>
      <c r="BF35">
        <v>41464.5633796029</v>
      </c>
    </row>
    <row r="36" spans="1:58" x14ac:dyDescent="0.25">
      <c r="A36">
        <v>6.3509096716960909E+17</v>
      </c>
      <c r="B36" t="s">
        <v>70</v>
      </c>
      <c r="C36" t="s">
        <v>66</v>
      </c>
      <c r="D36">
        <v>0.61538461538461542</v>
      </c>
      <c r="E36" t="s">
        <v>28</v>
      </c>
      <c r="F36">
        <v>1</v>
      </c>
      <c r="G36">
        <v>0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35</v>
      </c>
      <c r="P36">
        <v>21.53846153846154</v>
      </c>
      <c r="AU36" t="s">
        <v>35</v>
      </c>
      <c r="AV36" t="s">
        <v>35</v>
      </c>
      <c r="AW36" t="s">
        <v>73</v>
      </c>
      <c r="AX36" t="s">
        <v>29</v>
      </c>
      <c r="AY36" t="s">
        <v>39</v>
      </c>
      <c r="AZ36" t="s">
        <v>31</v>
      </c>
      <c r="BA36" t="s">
        <v>36</v>
      </c>
      <c r="BB36" t="s">
        <v>33</v>
      </c>
      <c r="BC36" t="s">
        <v>73</v>
      </c>
      <c r="BD36">
        <v>41465.823112973456</v>
      </c>
      <c r="BE36">
        <v>41465.82584420417</v>
      </c>
      <c r="BF36">
        <v>41465.82584420417</v>
      </c>
    </row>
    <row r="37" spans="1:58" x14ac:dyDescent="0.25">
      <c r="A37">
        <v>6.3509171837539776E+17</v>
      </c>
      <c r="B37" t="s">
        <v>70</v>
      </c>
      <c r="C37" t="s">
        <v>66</v>
      </c>
      <c r="D37">
        <v>0.61538461538461542</v>
      </c>
      <c r="E37" t="s">
        <v>28</v>
      </c>
      <c r="F37">
        <v>1</v>
      </c>
      <c r="G37">
        <v>0</v>
      </c>
      <c r="H37">
        <v>7</v>
      </c>
      <c r="I37">
        <v>6</v>
      </c>
      <c r="J37">
        <v>8</v>
      </c>
      <c r="K37">
        <v>4</v>
      </c>
      <c r="L37">
        <v>2</v>
      </c>
      <c r="M37">
        <v>5</v>
      </c>
      <c r="N37">
        <v>2</v>
      </c>
      <c r="O37">
        <v>34</v>
      </c>
      <c r="P37">
        <v>20.923076923076923</v>
      </c>
      <c r="AP37">
        <v>8</v>
      </c>
      <c r="AT37">
        <v>6</v>
      </c>
      <c r="AU37">
        <v>0.63076923076923075</v>
      </c>
      <c r="AV37">
        <v>0.3881656804733728</v>
      </c>
      <c r="AW37" t="s">
        <v>74</v>
      </c>
      <c r="AX37" t="s">
        <v>53</v>
      </c>
      <c r="AY37" t="s">
        <v>71</v>
      </c>
      <c r="AZ37" t="s">
        <v>31</v>
      </c>
      <c r="BA37" t="s">
        <v>32</v>
      </c>
      <c r="BB37" t="s">
        <v>75</v>
      </c>
      <c r="BC37" t="s">
        <v>76</v>
      </c>
      <c r="BD37">
        <v>41466.692564117737</v>
      </c>
      <c r="BE37">
        <v>41466.699203700162</v>
      </c>
      <c r="BF37">
        <v>41466.699203338474</v>
      </c>
    </row>
    <row r="38" spans="1:58" x14ac:dyDescent="0.25">
      <c r="A38">
        <v>6.3507338089384102E+17</v>
      </c>
      <c r="B38" t="s">
        <v>77</v>
      </c>
      <c r="C38" t="s">
        <v>78</v>
      </c>
      <c r="D38">
        <v>1.4680851063829787</v>
      </c>
      <c r="E38" t="s">
        <v>28</v>
      </c>
      <c r="F38">
        <v>1</v>
      </c>
      <c r="G38">
        <v>0</v>
      </c>
      <c r="H38">
        <v>4</v>
      </c>
      <c r="I38">
        <v>6</v>
      </c>
      <c r="J38">
        <v>7</v>
      </c>
      <c r="K38">
        <v>5</v>
      </c>
      <c r="L38">
        <v>3</v>
      </c>
      <c r="M38">
        <v>3</v>
      </c>
      <c r="N38">
        <v>1</v>
      </c>
      <c r="O38">
        <v>29</v>
      </c>
      <c r="P38">
        <v>42.574468085106382</v>
      </c>
      <c r="Q38">
        <v>2</v>
      </c>
      <c r="R38">
        <v>2</v>
      </c>
      <c r="S38">
        <v>2</v>
      </c>
      <c r="T38">
        <v>1</v>
      </c>
      <c r="U38">
        <v>1</v>
      </c>
      <c r="V38">
        <v>2</v>
      </c>
      <c r="W38">
        <v>2</v>
      </c>
      <c r="X38">
        <v>2</v>
      </c>
      <c r="Y38">
        <v>2</v>
      </c>
      <c r="Z38">
        <v>4</v>
      </c>
      <c r="AB38">
        <v>4</v>
      </c>
      <c r="AC38">
        <v>2</v>
      </c>
      <c r="AD38" t="s">
        <v>35</v>
      </c>
      <c r="AE38" t="s">
        <v>35</v>
      </c>
      <c r="AF38" t="s">
        <v>35</v>
      </c>
      <c r="AG38" t="s">
        <v>35</v>
      </c>
      <c r="AH38" t="s">
        <v>35</v>
      </c>
      <c r="AI38" t="s">
        <v>35</v>
      </c>
      <c r="AJ38" t="s">
        <v>35</v>
      </c>
      <c r="AK38" t="s">
        <v>35</v>
      </c>
      <c r="AL38" t="s">
        <v>35</v>
      </c>
      <c r="AM38" t="s">
        <v>35</v>
      </c>
      <c r="AN38" t="s">
        <v>35</v>
      </c>
      <c r="AO38" t="s">
        <v>35</v>
      </c>
      <c r="AP38" t="s">
        <v>35</v>
      </c>
      <c r="AQ38" t="s">
        <v>35</v>
      </c>
      <c r="AR38" t="s">
        <v>35</v>
      </c>
      <c r="AS38" t="s">
        <v>35</v>
      </c>
      <c r="AT38" t="s">
        <v>35</v>
      </c>
      <c r="AU38" t="s">
        <v>35</v>
      </c>
      <c r="AV38" t="s">
        <v>35</v>
      </c>
      <c r="AX38" t="s">
        <v>35</v>
      </c>
      <c r="AY38" t="s">
        <v>35</v>
      </c>
      <c r="AZ38" t="s">
        <v>35</v>
      </c>
      <c r="BA38" t="s">
        <v>35</v>
      </c>
      <c r="BB38" t="s">
        <v>35</v>
      </c>
      <c r="BD38">
        <v>41445.468627130162</v>
      </c>
      <c r="BF38">
        <v>41445.47189696601</v>
      </c>
    </row>
    <row r="39" spans="1:58" x14ac:dyDescent="0.25">
      <c r="A39">
        <v>6.3507350732075891E+17</v>
      </c>
      <c r="B39" t="s">
        <v>79</v>
      </c>
      <c r="C39" t="s">
        <v>78</v>
      </c>
      <c r="D39">
        <v>1.4680851063829787</v>
      </c>
      <c r="E39" t="s">
        <v>28</v>
      </c>
      <c r="F39">
        <v>1</v>
      </c>
      <c r="G39">
        <v>0</v>
      </c>
      <c r="H39">
        <v>7</v>
      </c>
      <c r="I39">
        <v>4</v>
      </c>
      <c r="J39">
        <v>8</v>
      </c>
      <c r="K39">
        <v>9</v>
      </c>
      <c r="L39">
        <v>3</v>
      </c>
      <c r="M39">
        <v>5</v>
      </c>
      <c r="N39">
        <v>6</v>
      </c>
      <c r="O39">
        <v>42</v>
      </c>
      <c r="P39">
        <v>61.659574468085104</v>
      </c>
      <c r="Q39">
        <v>8</v>
      </c>
      <c r="R39">
        <v>8</v>
      </c>
      <c r="S39">
        <v>9</v>
      </c>
      <c r="U39">
        <v>9</v>
      </c>
      <c r="W39">
        <v>8</v>
      </c>
      <c r="X39">
        <v>8</v>
      </c>
      <c r="Y39">
        <v>8</v>
      </c>
      <c r="Z39">
        <v>8</v>
      </c>
      <c r="AA39">
        <v>1</v>
      </c>
      <c r="AB39">
        <v>1</v>
      </c>
      <c r="AC39">
        <v>7</v>
      </c>
      <c r="AD39">
        <v>7</v>
      </c>
      <c r="AE39">
        <v>8</v>
      </c>
      <c r="AG39">
        <v>10</v>
      </c>
      <c r="AH39">
        <v>7</v>
      </c>
      <c r="AI39">
        <v>9</v>
      </c>
      <c r="AJ39">
        <v>8</v>
      </c>
      <c r="AL39">
        <v>2</v>
      </c>
      <c r="AN39">
        <v>8</v>
      </c>
      <c r="AO39">
        <v>8</v>
      </c>
      <c r="AP39">
        <v>10</v>
      </c>
      <c r="AQ39">
        <v>7</v>
      </c>
      <c r="AR39">
        <v>9</v>
      </c>
      <c r="AS39">
        <v>6</v>
      </c>
      <c r="AT39">
        <v>6</v>
      </c>
      <c r="AU39">
        <v>0.88866695614415991</v>
      </c>
      <c r="AV39">
        <v>1.304638722849937</v>
      </c>
      <c r="AX39" t="s">
        <v>29</v>
      </c>
      <c r="AY39" t="s">
        <v>30</v>
      </c>
      <c r="AZ39" t="s">
        <v>54</v>
      </c>
      <c r="BA39" t="s">
        <v>44</v>
      </c>
      <c r="BB39" t="s">
        <v>33</v>
      </c>
      <c r="BC39" t="s">
        <v>80</v>
      </c>
      <c r="BD39">
        <v>41445.614954582124</v>
      </c>
      <c r="BE39">
        <v>41445.622689493073</v>
      </c>
      <c r="BF39">
        <v>41445.622688588846</v>
      </c>
    </row>
    <row r="40" spans="1:58" x14ac:dyDescent="0.25">
      <c r="A40">
        <v>6.3507812588773274E+17</v>
      </c>
      <c r="B40" t="s">
        <v>81</v>
      </c>
      <c r="C40" t="s">
        <v>78</v>
      </c>
      <c r="D40">
        <v>1.4680851063829787</v>
      </c>
      <c r="E40" t="s">
        <v>28</v>
      </c>
      <c r="F40">
        <v>1</v>
      </c>
      <c r="G40">
        <v>0</v>
      </c>
      <c r="H40">
        <v>8</v>
      </c>
      <c r="I40">
        <v>6</v>
      </c>
      <c r="J40">
        <v>8</v>
      </c>
      <c r="K40">
        <v>5</v>
      </c>
      <c r="L40">
        <v>5</v>
      </c>
      <c r="M40">
        <v>10</v>
      </c>
      <c r="N40">
        <v>8</v>
      </c>
      <c r="O40">
        <v>50</v>
      </c>
      <c r="P40">
        <v>73.40425531914893</v>
      </c>
      <c r="Q40">
        <v>10</v>
      </c>
      <c r="R40">
        <v>10</v>
      </c>
      <c r="V40" t="s">
        <v>35</v>
      </c>
      <c r="W40" t="s">
        <v>35</v>
      </c>
      <c r="X40" t="s">
        <v>35</v>
      </c>
      <c r="Y40" t="s">
        <v>35</v>
      </c>
      <c r="Z40" t="s">
        <v>35</v>
      </c>
      <c r="AA40" t="s">
        <v>35</v>
      </c>
      <c r="AB40" t="s">
        <v>35</v>
      </c>
      <c r="AC40" t="s">
        <v>35</v>
      </c>
      <c r="AD40" t="s">
        <v>35</v>
      </c>
      <c r="AE40" t="s">
        <v>35</v>
      </c>
      <c r="AF40" t="s">
        <v>35</v>
      </c>
      <c r="AG40" t="s">
        <v>35</v>
      </c>
      <c r="AH40" t="s">
        <v>35</v>
      </c>
      <c r="AI40" t="s">
        <v>35</v>
      </c>
      <c r="AJ40" t="s">
        <v>35</v>
      </c>
      <c r="AK40" t="s">
        <v>35</v>
      </c>
      <c r="AL40" t="s">
        <v>35</v>
      </c>
      <c r="AM40" t="s">
        <v>35</v>
      </c>
      <c r="AN40" t="s">
        <v>35</v>
      </c>
      <c r="AO40" t="s">
        <v>35</v>
      </c>
      <c r="AP40" t="s">
        <v>35</v>
      </c>
      <c r="AQ40" t="s">
        <v>35</v>
      </c>
      <c r="AR40" t="s">
        <v>35</v>
      </c>
      <c r="AS40" t="s">
        <v>35</v>
      </c>
      <c r="AT40" t="s">
        <v>35</v>
      </c>
      <c r="AU40" t="s">
        <v>35</v>
      </c>
      <c r="AV40" t="s">
        <v>35</v>
      </c>
      <c r="AX40" t="s">
        <v>35</v>
      </c>
      <c r="AY40" t="s">
        <v>35</v>
      </c>
      <c r="AZ40" t="s">
        <v>35</v>
      </c>
      <c r="BA40" t="s">
        <v>35</v>
      </c>
      <c r="BB40" t="s">
        <v>35</v>
      </c>
      <c r="BD40">
        <v>41450.960518209227</v>
      </c>
      <c r="BF40">
        <v>41450.962133867295</v>
      </c>
    </row>
    <row r="41" spans="1:58" x14ac:dyDescent="0.25">
      <c r="A41">
        <v>6.35079316389616E+17</v>
      </c>
      <c r="B41" t="s">
        <v>77</v>
      </c>
      <c r="C41" t="s">
        <v>78</v>
      </c>
      <c r="D41">
        <v>1.4680851063829787</v>
      </c>
      <c r="E41" t="s">
        <v>28</v>
      </c>
      <c r="F41">
        <v>1</v>
      </c>
      <c r="G41">
        <v>0</v>
      </c>
      <c r="H41">
        <v>6</v>
      </c>
      <c r="I41">
        <v>6</v>
      </c>
      <c r="J41">
        <v>8</v>
      </c>
      <c r="K41">
        <v>5</v>
      </c>
      <c r="L41">
        <v>5</v>
      </c>
      <c r="M41">
        <v>5</v>
      </c>
      <c r="N41">
        <v>7</v>
      </c>
      <c r="O41">
        <v>42</v>
      </c>
      <c r="P41">
        <v>61.659574468085104</v>
      </c>
      <c r="Q41">
        <v>5</v>
      </c>
      <c r="R41">
        <v>5</v>
      </c>
      <c r="S41">
        <v>6</v>
      </c>
      <c r="U41">
        <v>5</v>
      </c>
      <c r="V41">
        <v>6</v>
      </c>
      <c r="W41">
        <v>3</v>
      </c>
      <c r="X41">
        <v>5</v>
      </c>
      <c r="Y41">
        <v>3</v>
      </c>
      <c r="Z41">
        <v>3</v>
      </c>
      <c r="AA41">
        <v>3</v>
      </c>
      <c r="AB41">
        <v>4</v>
      </c>
      <c r="AC41">
        <v>2</v>
      </c>
      <c r="AD41">
        <v>2</v>
      </c>
      <c r="AE41">
        <v>3</v>
      </c>
      <c r="AF41">
        <v>3</v>
      </c>
      <c r="AG41">
        <v>5</v>
      </c>
      <c r="AH41">
        <v>3</v>
      </c>
      <c r="AI41">
        <v>3</v>
      </c>
      <c r="AJ41">
        <v>3</v>
      </c>
      <c r="AL41">
        <v>4</v>
      </c>
      <c r="AM41">
        <v>4</v>
      </c>
      <c r="AN41">
        <v>6</v>
      </c>
      <c r="AO41">
        <v>6</v>
      </c>
      <c r="AP41">
        <v>3</v>
      </c>
      <c r="AQ41">
        <v>4</v>
      </c>
      <c r="AR41">
        <v>3</v>
      </c>
      <c r="AS41">
        <v>3</v>
      </c>
      <c r="AT41">
        <v>4</v>
      </c>
      <c r="AU41">
        <v>0.47845261121856869</v>
      </c>
      <c r="AV41">
        <v>0.70240915264002635</v>
      </c>
      <c r="AX41" t="s">
        <v>53</v>
      </c>
      <c r="AY41" t="s">
        <v>30</v>
      </c>
      <c r="AZ41" t="s">
        <v>36</v>
      </c>
      <c r="BA41" t="s">
        <v>36</v>
      </c>
      <c r="BB41" t="s">
        <v>33</v>
      </c>
      <c r="BC41" t="s">
        <v>82</v>
      </c>
      <c r="BD41">
        <v>41452.338413907375</v>
      </c>
      <c r="BE41">
        <v>41452.345314088983</v>
      </c>
      <c r="BF41">
        <v>41452.345314088983</v>
      </c>
    </row>
    <row r="42" spans="1:58" x14ac:dyDescent="0.25">
      <c r="A42">
        <v>6.3507932432602739E+17</v>
      </c>
      <c r="B42" t="s">
        <v>79</v>
      </c>
      <c r="C42" t="s">
        <v>78</v>
      </c>
      <c r="D42">
        <v>1.4680851063829787</v>
      </c>
      <c r="E42" t="s">
        <v>28</v>
      </c>
      <c r="F42">
        <v>1</v>
      </c>
      <c r="G42">
        <v>0</v>
      </c>
      <c r="H42">
        <v>7</v>
      </c>
      <c r="I42">
        <v>8</v>
      </c>
      <c r="J42">
        <v>7</v>
      </c>
      <c r="K42">
        <v>8</v>
      </c>
      <c r="L42">
        <v>6</v>
      </c>
      <c r="M42">
        <v>8</v>
      </c>
      <c r="N42">
        <v>7</v>
      </c>
      <c r="O42">
        <v>51</v>
      </c>
      <c r="P42">
        <v>74.872340425531917</v>
      </c>
      <c r="Q42">
        <v>5</v>
      </c>
      <c r="R42">
        <v>6</v>
      </c>
      <c r="S42">
        <v>7</v>
      </c>
      <c r="T42">
        <v>5</v>
      </c>
      <c r="U42">
        <v>6</v>
      </c>
      <c r="V42">
        <v>6</v>
      </c>
      <c r="W42">
        <v>7</v>
      </c>
      <c r="X42">
        <v>5</v>
      </c>
      <c r="Y42">
        <v>4</v>
      </c>
      <c r="Z42">
        <v>7</v>
      </c>
      <c r="AA42">
        <v>7</v>
      </c>
      <c r="AB42">
        <v>6</v>
      </c>
      <c r="AC42">
        <v>7</v>
      </c>
      <c r="AD42">
        <v>6</v>
      </c>
      <c r="AE42">
        <v>6</v>
      </c>
      <c r="AF42">
        <v>6</v>
      </c>
      <c r="AG42">
        <v>8</v>
      </c>
      <c r="AH42">
        <v>6</v>
      </c>
      <c r="AI42">
        <v>6</v>
      </c>
      <c r="AJ42">
        <v>5</v>
      </c>
      <c r="AK42">
        <v>6</v>
      </c>
      <c r="AL42">
        <v>5</v>
      </c>
      <c r="AM42">
        <v>4</v>
      </c>
      <c r="AN42">
        <v>7</v>
      </c>
      <c r="AO42">
        <v>7</v>
      </c>
      <c r="AP42">
        <v>7</v>
      </c>
      <c r="AQ42">
        <v>5</v>
      </c>
      <c r="AR42">
        <v>7</v>
      </c>
      <c r="AS42">
        <v>6</v>
      </c>
      <c r="AT42">
        <v>7</v>
      </c>
      <c r="AU42">
        <v>0.74392354850342568</v>
      </c>
      <c r="AV42">
        <v>1.0921430818454547</v>
      </c>
      <c r="AX42" t="s">
        <v>29</v>
      </c>
      <c r="AY42" t="s">
        <v>39</v>
      </c>
      <c r="AZ42" t="s">
        <v>43</v>
      </c>
      <c r="BA42" t="s">
        <v>44</v>
      </c>
      <c r="BB42" t="s">
        <v>63</v>
      </c>
      <c r="BC42" t="s">
        <v>83</v>
      </c>
      <c r="BD42">
        <v>41452.34759956874</v>
      </c>
      <c r="BE42">
        <v>41452.353689843709</v>
      </c>
      <c r="BF42">
        <v>41452.353688396957</v>
      </c>
    </row>
    <row r="43" spans="1:58" x14ac:dyDescent="0.25">
      <c r="A43">
        <v>6.3507935427845222E+17</v>
      </c>
      <c r="B43" t="s">
        <v>84</v>
      </c>
      <c r="C43" t="s">
        <v>78</v>
      </c>
      <c r="D43">
        <v>1.4680851063829787</v>
      </c>
      <c r="E43" t="s">
        <v>28</v>
      </c>
      <c r="F43">
        <v>1</v>
      </c>
      <c r="G43">
        <v>0</v>
      </c>
      <c r="H43">
        <v>8</v>
      </c>
      <c r="I43">
        <v>8</v>
      </c>
      <c r="J43">
        <v>10</v>
      </c>
      <c r="K43">
        <v>7</v>
      </c>
      <c r="L43">
        <v>8</v>
      </c>
      <c r="M43">
        <v>7</v>
      </c>
      <c r="N43">
        <v>7</v>
      </c>
      <c r="O43">
        <v>55</v>
      </c>
      <c r="P43">
        <v>80.744680851063833</v>
      </c>
      <c r="Q43">
        <v>8</v>
      </c>
      <c r="R43">
        <v>9</v>
      </c>
      <c r="S43">
        <v>10</v>
      </c>
      <c r="U43">
        <v>8</v>
      </c>
      <c r="V43">
        <v>7</v>
      </c>
      <c r="W43">
        <v>9</v>
      </c>
      <c r="X43">
        <v>10</v>
      </c>
      <c r="Z43">
        <v>7</v>
      </c>
      <c r="AA43">
        <v>7</v>
      </c>
      <c r="AB43">
        <v>10</v>
      </c>
      <c r="AC43">
        <v>7</v>
      </c>
      <c r="AE43">
        <v>10</v>
      </c>
      <c r="AF43">
        <v>8</v>
      </c>
      <c r="AH43">
        <v>8</v>
      </c>
      <c r="AI43">
        <v>10</v>
      </c>
      <c r="AJ43">
        <v>8</v>
      </c>
      <c r="AL43">
        <v>8</v>
      </c>
      <c r="AM43">
        <v>8</v>
      </c>
      <c r="AN43">
        <v>10</v>
      </c>
      <c r="AO43">
        <v>10</v>
      </c>
      <c r="AP43">
        <v>10</v>
      </c>
      <c r="AR43">
        <v>5</v>
      </c>
      <c r="AT43">
        <v>10</v>
      </c>
      <c r="AU43">
        <v>1.0478486997635934</v>
      </c>
      <c r="AV43">
        <v>1.5383310698657009</v>
      </c>
      <c r="AX43" t="s">
        <v>29</v>
      </c>
      <c r="AY43" t="s">
        <v>30</v>
      </c>
      <c r="AZ43" t="s">
        <v>31</v>
      </c>
      <c r="BA43" t="s">
        <v>44</v>
      </c>
      <c r="BB43" t="s">
        <v>33</v>
      </c>
      <c r="BC43" t="s">
        <v>85</v>
      </c>
      <c r="BD43">
        <v>41452.382266727094</v>
      </c>
      <c r="BE43">
        <v>41452.389343956995</v>
      </c>
      <c r="BF43">
        <v>41452.389343776151</v>
      </c>
    </row>
    <row r="44" spans="1:58" x14ac:dyDescent="0.25">
      <c r="A44">
        <v>6.3507935625487117E+17</v>
      </c>
      <c r="B44" t="s">
        <v>81</v>
      </c>
      <c r="C44" t="s">
        <v>78</v>
      </c>
      <c r="D44">
        <v>1.4680851063829787</v>
      </c>
      <c r="E44" t="s">
        <v>28</v>
      </c>
      <c r="F44">
        <v>1</v>
      </c>
      <c r="G44">
        <v>0</v>
      </c>
      <c r="H44">
        <v>2</v>
      </c>
      <c r="I44">
        <v>5</v>
      </c>
      <c r="J44">
        <v>1</v>
      </c>
      <c r="K44">
        <v>2</v>
      </c>
      <c r="L44">
        <v>3</v>
      </c>
      <c r="M44">
        <v>1</v>
      </c>
      <c r="N44">
        <v>2</v>
      </c>
      <c r="O44">
        <v>16</v>
      </c>
      <c r="P44">
        <v>23.48936170212766</v>
      </c>
      <c r="Q44">
        <v>1</v>
      </c>
      <c r="AU44" t="s">
        <v>35</v>
      </c>
      <c r="AV44" t="s">
        <v>35</v>
      </c>
      <c r="AX44" t="s">
        <v>35</v>
      </c>
      <c r="AY44" t="s">
        <v>35</v>
      </c>
      <c r="AZ44" t="s">
        <v>35</v>
      </c>
      <c r="BA44" t="s">
        <v>35</v>
      </c>
      <c r="BB44" t="s">
        <v>35</v>
      </c>
      <c r="BD44">
        <v>41452.384554248973</v>
      </c>
      <c r="BF44">
        <v>41452.387806946295</v>
      </c>
    </row>
    <row r="45" spans="1:58" x14ac:dyDescent="0.25">
      <c r="A45">
        <v>6.3508364899335731E+17</v>
      </c>
      <c r="B45" t="s">
        <v>81</v>
      </c>
      <c r="C45" t="s">
        <v>78</v>
      </c>
      <c r="D45">
        <v>1.4680851063829787</v>
      </c>
      <c r="E45" t="s">
        <v>28</v>
      </c>
      <c r="F45">
        <v>1</v>
      </c>
      <c r="G45">
        <v>0</v>
      </c>
      <c r="H45">
        <v>8</v>
      </c>
      <c r="I45">
        <v>8</v>
      </c>
      <c r="J45">
        <v>3</v>
      </c>
      <c r="K45">
        <v>3</v>
      </c>
      <c r="L45">
        <v>6</v>
      </c>
      <c r="M45">
        <v>8</v>
      </c>
      <c r="N45">
        <v>3</v>
      </c>
      <c r="O45">
        <v>39</v>
      </c>
      <c r="P45">
        <v>57.255319148936174</v>
      </c>
      <c r="S45">
        <v>8</v>
      </c>
      <c r="V45">
        <v>8</v>
      </c>
      <c r="Z45">
        <v>8</v>
      </c>
      <c r="AA45">
        <v>8</v>
      </c>
      <c r="AB45">
        <v>8</v>
      </c>
      <c r="AC45">
        <v>8</v>
      </c>
      <c r="AE45">
        <v>8</v>
      </c>
      <c r="AH45">
        <v>8</v>
      </c>
      <c r="AJ45">
        <v>8</v>
      </c>
      <c r="AL45">
        <v>8</v>
      </c>
      <c r="AM45">
        <v>8</v>
      </c>
      <c r="AN45">
        <v>8</v>
      </c>
      <c r="AO45">
        <v>8</v>
      </c>
      <c r="AP45">
        <v>10</v>
      </c>
      <c r="AR45">
        <v>8</v>
      </c>
      <c r="AS45">
        <v>8</v>
      </c>
      <c r="AT45">
        <v>8</v>
      </c>
      <c r="AU45">
        <v>0.99651837524177944</v>
      </c>
      <c r="AV45">
        <v>1.4629737849294209</v>
      </c>
      <c r="AW45" t="s">
        <v>86</v>
      </c>
      <c r="AX45" t="s">
        <v>29</v>
      </c>
      <c r="AY45" t="s">
        <v>87</v>
      </c>
      <c r="AZ45" t="s">
        <v>43</v>
      </c>
      <c r="BA45" t="s">
        <v>47</v>
      </c>
      <c r="BB45" t="s">
        <v>33</v>
      </c>
      <c r="BC45" t="s">
        <v>88</v>
      </c>
      <c r="BD45">
        <v>41457.353001570948</v>
      </c>
      <c r="BE45">
        <v>41457.359422970825</v>
      </c>
      <c r="BF45">
        <v>41457.359422247449</v>
      </c>
    </row>
    <row r="46" spans="1:58" x14ac:dyDescent="0.25">
      <c r="A46">
        <v>6.3508373021314995E+17</v>
      </c>
      <c r="B46" t="s">
        <v>81</v>
      </c>
      <c r="C46" t="s">
        <v>78</v>
      </c>
      <c r="D46">
        <v>1.4680851063829787</v>
      </c>
      <c r="E46" t="s">
        <v>28</v>
      </c>
      <c r="F46">
        <v>1</v>
      </c>
      <c r="G46">
        <v>0</v>
      </c>
      <c r="H46">
        <v>5</v>
      </c>
      <c r="I46">
        <v>5</v>
      </c>
      <c r="J46">
        <v>7</v>
      </c>
      <c r="K46">
        <v>5</v>
      </c>
      <c r="L46">
        <v>5</v>
      </c>
      <c r="M46">
        <v>8</v>
      </c>
      <c r="N46">
        <v>7</v>
      </c>
      <c r="O46">
        <v>42</v>
      </c>
      <c r="P46">
        <v>61.659574468085104</v>
      </c>
      <c r="Q46">
        <v>8</v>
      </c>
      <c r="S46">
        <v>7</v>
      </c>
      <c r="U46">
        <v>5</v>
      </c>
      <c r="V46">
        <v>6</v>
      </c>
      <c r="W46">
        <v>8</v>
      </c>
      <c r="X46">
        <v>8</v>
      </c>
      <c r="Y46">
        <v>6</v>
      </c>
      <c r="AA46">
        <v>7</v>
      </c>
      <c r="AB46">
        <v>5</v>
      </c>
      <c r="AC46">
        <v>6</v>
      </c>
      <c r="AE46">
        <v>8</v>
      </c>
      <c r="AG46">
        <v>7</v>
      </c>
      <c r="AH46">
        <v>3</v>
      </c>
      <c r="AJ46">
        <v>3</v>
      </c>
      <c r="AK46">
        <v>3</v>
      </c>
      <c r="AL46">
        <v>3</v>
      </c>
      <c r="AN46">
        <v>7</v>
      </c>
      <c r="AO46">
        <v>8</v>
      </c>
      <c r="AP46">
        <v>5</v>
      </c>
      <c r="AR46">
        <v>8</v>
      </c>
      <c r="AS46">
        <v>6</v>
      </c>
      <c r="AT46">
        <v>8</v>
      </c>
      <c r="AU46">
        <v>0.74755071746660073</v>
      </c>
      <c r="AV46">
        <v>1.0974680745786267</v>
      </c>
      <c r="AW46" t="s">
        <v>89</v>
      </c>
      <c r="AX46" t="s">
        <v>29</v>
      </c>
      <c r="AY46" t="s">
        <v>39</v>
      </c>
      <c r="AZ46" t="s">
        <v>31</v>
      </c>
      <c r="BA46" t="s">
        <v>44</v>
      </c>
      <c r="BB46" t="s">
        <v>33</v>
      </c>
      <c r="BC46" t="s">
        <v>90</v>
      </c>
      <c r="BD46">
        <v>41457.447005960639</v>
      </c>
      <c r="BE46">
        <v>41457.453972242729</v>
      </c>
      <c r="BF46">
        <v>41457.453972242729</v>
      </c>
    </row>
    <row r="47" spans="1:58" x14ac:dyDescent="0.25">
      <c r="A47">
        <v>6.3508378133212723E+17</v>
      </c>
      <c r="B47" t="s">
        <v>91</v>
      </c>
      <c r="C47" t="s">
        <v>78</v>
      </c>
      <c r="D47">
        <v>1.4680851063829787</v>
      </c>
      <c r="E47" t="s">
        <v>28</v>
      </c>
      <c r="F47">
        <v>1</v>
      </c>
      <c r="G47">
        <v>0</v>
      </c>
      <c r="H47">
        <v>6</v>
      </c>
      <c r="I47">
        <v>6</v>
      </c>
      <c r="J47">
        <v>6</v>
      </c>
      <c r="K47">
        <v>6</v>
      </c>
      <c r="L47">
        <v>6</v>
      </c>
      <c r="M47">
        <v>3</v>
      </c>
      <c r="N47">
        <v>5</v>
      </c>
      <c r="O47">
        <v>38</v>
      </c>
      <c r="P47">
        <v>55.787234042553195</v>
      </c>
      <c r="Q47">
        <v>8</v>
      </c>
      <c r="V47">
        <v>9</v>
      </c>
      <c r="W47">
        <v>9</v>
      </c>
      <c r="X47">
        <v>9</v>
      </c>
      <c r="Y47">
        <v>9</v>
      </c>
      <c r="AA47" t="s">
        <v>35</v>
      </c>
      <c r="AB47" t="s">
        <v>35</v>
      </c>
      <c r="AC47" t="s">
        <v>35</v>
      </c>
      <c r="AD47" t="s">
        <v>35</v>
      </c>
      <c r="AE47" t="s">
        <v>35</v>
      </c>
      <c r="AF47" t="s">
        <v>35</v>
      </c>
      <c r="AG47" t="s">
        <v>35</v>
      </c>
      <c r="AH47" t="s">
        <v>35</v>
      </c>
      <c r="AI47" t="s">
        <v>35</v>
      </c>
      <c r="AJ47" t="s">
        <v>35</v>
      </c>
      <c r="AK47" t="s">
        <v>35</v>
      </c>
      <c r="AL47" t="s">
        <v>35</v>
      </c>
      <c r="AM47" t="s">
        <v>35</v>
      </c>
      <c r="AN47" t="s">
        <v>35</v>
      </c>
      <c r="AO47" t="s">
        <v>35</v>
      </c>
      <c r="AP47" t="s">
        <v>35</v>
      </c>
      <c r="AQ47" t="s">
        <v>35</v>
      </c>
      <c r="AR47" t="s">
        <v>35</v>
      </c>
      <c r="AS47" t="s">
        <v>35</v>
      </c>
      <c r="AT47" t="s">
        <v>35</v>
      </c>
      <c r="AU47" t="s">
        <v>35</v>
      </c>
      <c r="AV47" t="s">
        <v>35</v>
      </c>
      <c r="AX47" t="s">
        <v>35</v>
      </c>
      <c r="AY47" t="s">
        <v>35</v>
      </c>
      <c r="AZ47" t="s">
        <v>35</v>
      </c>
      <c r="BA47" t="s">
        <v>35</v>
      </c>
      <c r="BB47" t="s">
        <v>35</v>
      </c>
      <c r="BD47">
        <v>41457.506171443587</v>
      </c>
      <c r="BF47">
        <v>41457.507420909053</v>
      </c>
    </row>
    <row r="48" spans="1:58" x14ac:dyDescent="0.25">
      <c r="A48">
        <v>6.3508381296911859E+17</v>
      </c>
      <c r="B48" t="s">
        <v>91</v>
      </c>
      <c r="C48" t="s">
        <v>78</v>
      </c>
      <c r="D48">
        <v>1.4680851063829787</v>
      </c>
      <c r="E48" t="s">
        <v>28</v>
      </c>
      <c r="F48">
        <v>1</v>
      </c>
      <c r="G48">
        <v>0</v>
      </c>
      <c r="H48">
        <v>7</v>
      </c>
      <c r="I48">
        <v>7</v>
      </c>
      <c r="J48">
        <v>8</v>
      </c>
      <c r="K48">
        <v>8</v>
      </c>
      <c r="L48">
        <v>8</v>
      </c>
      <c r="M48">
        <v>5</v>
      </c>
      <c r="N48">
        <v>5</v>
      </c>
      <c r="O48">
        <v>48</v>
      </c>
      <c r="P48">
        <v>70.468085106382972</v>
      </c>
      <c r="Q48">
        <v>7</v>
      </c>
      <c r="S48">
        <v>7</v>
      </c>
      <c r="T48">
        <v>8</v>
      </c>
      <c r="U48">
        <v>7</v>
      </c>
      <c r="V48">
        <v>7</v>
      </c>
      <c r="W48">
        <v>7</v>
      </c>
      <c r="X48">
        <v>8</v>
      </c>
      <c r="Y48">
        <v>8</v>
      </c>
      <c r="Z48">
        <v>6</v>
      </c>
      <c r="AA48">
        <v>8</v>
      </c>
      <c r="AB48">
        <v>8</v>
      </c>
      <c r="AC48">
        <v>7</v>
      </c>
      <c r="AD48">
        <v>6</v>
      </c>
      <c r="AE48">
        <v>8</v>
      </c>
      <c r="AF48">
        <v>7</v>
      </c>
      <c r="AG48">
        <v>8</v>
      </c>
      <c r="AH48">
        <v>7</v>
      </c>
      <c r="AI48">
        <v>7</v>
      </c>
      <c r="AJ48">
        <v>6</v>
      </c>
      <c r="AK48">
        <v>6</v>
      </c>
      <c r="AL48">
        <v>7</v>
      </c>
      <c r="AM48">
        <v>8</v>
      </c>
      <c r="AN48">
        <v>8</v>
      </c>
      <c r="AO48">
        <v>8</v>
      </c>
      <c r="AP48">
        <v>8</v>
      </c>
      <c r="AR48">
        <v>7</v>
      </c>
      <c r="AT48">
        <v>8</v>
      </c>
      <c r="AU48">
        <v>0.89522280208751492</v>
      </c>
      <c r="AV48">
        <v>1.3142632626391177</v>
      </c>
      <c r="AW48" t="s">
        <v>92</v>
      </c>
      <c r="AX48" t="s">
        <v>29</v>
      </c>
      <c r="AY48" t="s">
        <v>87</v>
      </c>
      <c r="AZ48" t="s">
        <v>31</v>
      </c>
      <c r="BA48" t="s">
        <v>44</v>
      </c>
      <c r="BB48" t="s">
        <v>33</v>
      </c>
      <c r="BC48" t="s">
        <v>93</v>
      </c>
      <c r="BD48">
        <v>41457.542788331753</v>
      </c>
      <c r="BE48">
        <v>41457.547455185566</v>
      </c>
      <c r="BF48">
        <v>41457.54745446219</v>
      </c>
    </row>
    <row r="49" spans="1:58" x14ac:dyDescent="0.25">
      <c r="A49">
        <v>6.3508566311518579E+17</v>
      </c>
      <c r="B49" t="s">
        <v>81</v>
      </c>
      <c r="C49" t="s">
        <v>78</v>
      </c>
      <c r="D49">
        <v>1.4680851063829787</v>
      </c>
      <c r="E49" t="s">
        <v>28</v>
      </c>
      <c r="F49">
        <v>1</v>
      </c>
      <c r="G49">
        <v>0</v>
      </c>
      <c r="H49">
        <v>6</v>
      </c>
      <c r="I49">
        <v>9</v>
      </c>
      <c r="J49">
        <v>6</v>
      </c>
      <c r="K49">
        <v>5</v>
      </c>
      <c r="L49">
        <v>5</v>
      </c>
      <c r="M49">
        <v>9</v>
      </c>
      <c r="N49">
        <v>9</v>
      </c>
      <c r="O49">
        <v>49</v>
      </c>
      <c r="P49">
        <v>71.936170212765958</v>
      </c>
      <c r="Q49">
        <v>9</v>
      </c>
      <c r="R49">
        <v>9</v>
      </c>
      <c r="S49">
        <v>9</v>
      </c>
      <c r="T49">
        <v>10</v>
      </c>
      <c r="U49">
        <v>7</v>
      </c>
      <c r="V49">
        <v>8</v>
      </c>
      <c r="W49">
        <v>10</v>
      </c>
      <c r="X49">
        <v>9</v>
      </c>
      <c r="Z49">
        <v>9</v>
      </c>
      <c r="AA49">
        <v>9</v>
      </c>
      <c r="AB49">
        <v>10</v>
      </c>
      <c r="AC49">
        <v>9</v>
      </c>
      <c r="AD49">
        <v>9</v>
      </c>
      <c r="AE49">
        <v>9</v>
      </c>
      <c r="AF49">
        <v>9</v>
      </c>
      <c r="AG49">
        <v>9</v>
      </c>
      <c r="AH49">
        <v>9</v>
      </c>
      <c r="AJ49">
        <v>9</v>
      </c>
      <c r="AK49">
        <v>9</v>
      </c>
      <c r="AL49">
        <v>9</v>
      </c>
      <c r="AM49">
        <v>9</v>
      </c>
      <c r="AN49">
        <v>9</v>
      </c>
      <c r="AO49">
        <v>10</v>
      </c>
      <c r="AP49">
        <v>9</v>
      </c>
      <c r="AR49">
        <v>9</v>
      </c>
      <c r="AS49">
        <v>9</v>
      </c>
      <c r="AT49">
        <v>9</v>
      </c>
      <c r="AU49">
        <v>1.1113207547169814</v>
      </c>
      <c r="AV49">
        <v>1.6315134484142919</v>
      </c>
      <c r="AW49" t="s">
        <v>94</v>
      </c>
      <c r="AX49" t="s">
        <v>53</v>
      </c>
      <c r="AY49" t="s">
        <v>30</v>
      </c>
      <c r="AZ49" t="s">
        <v>31</v>
      </c>
      <c r="BA49" t="s">
        <v>44</v>
      </c>
      <c r="BB49" t="s">
        <v>33</v>
      </c>
      <c r="BC49" t="s">
        <v>95</v>
      </c>
      <c r="BD49">
        <v>41459.684161094723</v>
      </c>
      <c r="BE49">
        <v>41459.69109984416</v>
      </c>
      <c r="BF49">
        <v>41459.691099663316</v>
      </c>
    </row>
    <row r="50" spans="1:58" x14ac:dyDescent="0.25">
      <c r="A50">
        <v>6.3508894564037312E+17</v>
      </c>
      <c r="B50" t="s">
        <v>79</v>
      </c>
      <c r="C50" t="s">
        <v>78</v>
      </c>
      <c r="D50">
        <v>1.4680851063829787</v>
      </c>
      <c r="E50" t="s">
        <v>28</v>
      </c>
      <c r="F50">
        <v>1</v>
      </c>
      <c r="G50">
        <v>0</v>
      </c>
      <c r="H50">
        <v>8</v>
      </c>
      <c r="I50">
        <v>9</v>
      </c>
      <c r="J50">
        <v>9</v>
      </c>
      <c r="K50">
        <v>8</v>
      </c>
      <c r="L50">
        <v>9</v>
      </c>
      <c r="M50">
        <v>8</v>
      </c>
      <c r="N50">
        <v>8</v>
      </c>
      <c r="O50">
        <v>59</v>
      </c>
      <c r="P50">
        <v>86.61702127659575</v>
      </c>
      <c r="AU50" t="s">
        <v>35</v>
      </c>
      <c r="AV50" t="s">
        <v>35</v>
      </c>
      <c r="AW50" t="s">
        <v>96</v>
      </c>
      <c r="AX50" t="s">
        <v>29</v>
      </c>
      <c r="AY50" t="s">
        <v>30</v>
      </c>
      <c r="AZ50" t="s">
        <v>31</v>
      </c>
      <c r="BA50" t="s">
        <v>44</v>
      </c>
      <c r="BB50" t="s">
        <v>33</v>
      </c>
      <c r="BC50" t="s">
        <v>97</v>
      </c>
      <c r="BD50">
        <v>41463.483380061552</v>
      </c>
      <c r="BE50">
        <v>41463.487377663812</v>
      </c>
      <c r="BF50">
        <v>41463.487377663812</v>
      </c>
    </row>
    <row r="51" spans="1:58" x14ac:dyDescent="0.25">
      <c r="A51">
        <v>6.3508968907943616E+17</v>
      </c>
      <c r="B51" t="s">
        <v>79</v>
      </c>
      <c r="C51" t="s">
        <v>78</v>
      </c>
      <c r="D51">
        <v>1.4680851063829787</v>
      </c>
      <c r="E51" t="s">
        <v>28</v>
      </c>
      <c r="F51">
        <v>1</v>
      </c>
      <c r="G51">
        <v>0</v>
      </c>
      <c r="H51">
        <v>7</v>
      </c>
      <c r="I51">
        <v>7</v>
      </c>
      <c r="J51">
        <v>3</v>
      </c>
      <c r="K51">
        <v>3</v>
      </c>
      <c r="L51">
        <v>2</v>
      </c>
      <c r="M51">
        <v>5</v>
      </c>
      <c r="N51">
        <v>2</v>
      </c>
      <c r="O51">
        <v>29</v>
      </c>
      <c r="P51">
        <v>42.574468085106382</v>
      </c>
      <c r="Q51">
        <v>10</v>
      </c>
      <c r="W51">
        <v>8</v>
      </c>
      <c r="AE51">
        <v>7</v>
      </c>
      <c r="AU51" t="s">
        <v>35</v>
      </c>
      <c r="AV51" t="s">
        <v>35</v>
      </c>
      <c r="AX51" t="s">
        <v>35</v>
      </c>
      <c r="AY51" t="s">
        <v>35</v>
      </c>
      <c r="AZ51" t="s">
        <v>35</v>
      </c>
      <c r="BA51" t="s">
        <v>35</v>
      </c>
      <c r="BB51" t="s">
        <v>35</v>
      </c>
      <c r="BD51">
        <v>41464.343841939932</v>
      </c>
      <c r="BF51">
        <v>41464.346699795416</v>
      </c>
    </row>
    <row r="52" spans="1:58" x14ac:dyDescent="0.25">
      <c r="A52">
        <v>6.350897075862304E+17</v>
      </c>
      <c r="B52" t="s">
        <v>91</v>
      </c>
      <c r="C52" t="s">
        <v>78</v>
      </c>
      <c r="D52">
        <v>1.4680851063829787</v>
      </c>
      <c r="E52" t="s">
        <v>28</v>
      </c>
      <c r="F52">
        <v>1</v>
      </c>
      <c r="G52">
        <v>0</v>
      </c>
      <c r="H52">
        <v>7</v>
      </c>
      <c r="I52">
        <v>8</v>
      </c>
      <c r="J52">
        <v>3</v>
      </c>
      <c r="K52">
        <v>5</v>
      </c>
      <c r="L52">
        <v>2</v>
      </c>
      <c r="M52">
        <v>5</v>
      </c>
      <c r="N52">
        <v>7</v>
      </c>
      <c r="O52">
        <v>37</v>
      </c>
      <c r="P52">
        <v>54.319148936170215</v>
      </c>
      <c r="Q52">
        <v>4</v>
      </c>
      <c r="S52">
        <v>8</v>
      </c>
      <c r="T52">
        <v>8</v>
      </c>
      <c r="U52">
        <v>9</v>
      </c>
      <c r="V52">
        <v>7</v>
      </c>
      <c r="AA52" t="s">
        <v>35</v>
      </c>
      <c r="AB52" t="s">
        <v>35</v>
      </c>
      <c r="AC52" t="s">
        <v>35</v>
      </c>
      <c r="AD52" t="s">
        <v>35</v>
      </c>
      <c r="AE52" t="s">
        <v>35</v>
      </c>
      <c r="AF52" t="s">
        <v>35</v>
      </c>
      <c r="AG52" t="s">
        <v>35</v>
      </c>
      <c r="AH52" t="s">
        <v>35</v>
      </c>
      <c r="AI52" t="s">
        <v>35</v>
      </c>
      <c r="AJ52" t="s">
        <v>35</v>
      </c>
      <c r="AK52" t="s">
        <v>35</v>
      </c>
      <c r="AL52" t="s">
        <v>35</v>
      </c>
      <c r="AM52" t="s">
        <v>35</v>
      </c>
      <c r="AN52" t="s">
        <v>35</v>
      </c>
      <c r="AO52" t="s">
        <v>35</v>
      </c>
      <c r="AP52" t="s">
        <v>35</v>
      </c>
      <c r="AQ52" t="s">
        <v>35</v>
      </c>
      <c r="AR52" t="s">
        <v>35</v>
      </c>
      <c r="AS52" t="s">
        <v>35</v>
      </c>
      <c r="AT52" t="s">
        <v>35</v>
      </c>
      <c r="AU52" t="s">
        <v>35</v>
      </c>
      <c r="AV52" t="s">
        <v>35</v>
      </c>
      <c r="AX52" t="s">
        <v>35</v>
      </c>
      <c r="AY52" t="s">
        <v>35</v>
      </c>
      <c r="AZ52" t="s">
        <v>35</v>
      </c>
      <c r="BA52" t="s">
        <v>35</v>
      </c>
      <c r="BB52" t="s">
        <v>35</v>
      </c>
      <c r="BD52">
        <v>41464.365261840809</v>
      </c>
      <c r="BF52">
        <v>41464.368389875133</v>
      </c>
    </row>
    <row r="53" spans="1:58" x14ac:dyDescent="0.25">
      <c r="A53">
        <v>6.3508971442274509E+17</v>
      </c>
      <c r="B53" t="s">
        <v>77</v>
      </c>
      <c r="C53" t="s">
        <v>78</v>
      </c>
      <c r="D53">
        <v>1.4680851063829787</v>
      </c>
      <c r="E53" t="s">
        <v>28</v>
      </c>
      <c r="F53">
        <v>1</v>
      </c>
      <c r="G53">
        <v>0</v>
      </c>
      <c r="H53">
        <v>8</v>
      </c>
      <c r="I53">
        <v>8</v>
      </c>
      <c r="J53">
        <v>7</v>
      </c>
      <c r="K53">
        <v>7</v>
      </c>
      <c r="L53">
        <v>7</v>
      </c>
      <c r="M53">
        <v>6</v>
      </c>
      <c r="N53">
        <v>7</v>
      </c>
      <c r="O53">
        <v>50</v>
      </c>
      <c r="P53">
        <v>73.40425531914893</v>
      </c>
      <c r="R53">
        <v>8</v>
      </c>
      <c r="S53">
        <v>8</v>
      </c>
      <c r="X53">
        <v>6</v>
      </c>
      <c r="Y53">
        <v>6</v>
      </c>
      <c r="Z53">
        <v>9</v>
      </c>
      <c r="AA53">
        <v>5</v>
      </c>
      <c r="AB53">
        <v>5</v>
      </c>
      <c r="AC53">
        <v>8</v>
      </c>
      <c r="AD53">
        <v>8</v>
      </c>
      <c r="AE53">
        <v>5</v>
      </c>
      <c r="AF53">
        <v>8</v>
      </c>
      <c r="AG53">
        <v>8</v>
      </c>
      <c r="AH53">
        <v>8</v>
      </c>
      <c r="AI53">
        <v>8</v>
      </c>
      <c r="AJ53">
        <v>8</v>
      </c>
      <c r="AK53">
        <v>8</v>
      </c>
      <c r="AL53">
        <v>8</v>
      </c>
      <c r="AM53">
        <v>8</v>
      </c>
      <c r="AN53">
        <v>8</v>
      </c>
      <c r="AO53">
        <v>8</v>
      </c>
      <c r="AP53">
        <v>8</v>
      </c>
      <c r="AQ53">
        <v>3</v>
      </c>
      <c r="AR53">
        <v>3</v>
      </c>
      <c r="AS53">
        <v>3</v>
      </c>
      <c r="AT53">
        <v>8</v>
      </c>
      <c r="AU53">
        <v>0.8474164133738602</v>
      </c>
      <c r="AV53">
        <v>1.2440794153786459</v>
      </c>
      <c r="AW53" t="s">
        <v>98</v>
      </c>
      <c r="AX53" t="s">
        <v>29</v>
      </c>
      <c r="AY53" t="s">
        <v>87</v>
      </c>
      <c r="AZ53" t="s">
        <v>31</v>
      </c>
      <c r="BA53" t="s">
        <v>44</v>
      </c>
      <c r="BB53" t="s">
        <v>33</v>
      </c>
      <c r="BC53" t="s">
        <v>99</v>
      </c>
      <c r="BD53">
        <v>41464.373174473469</v>
      </c>
      <c r="BE53">
        <v>41464.383615801868</v>
      </c>
      <c r="BF53">
        <v>41464.383615801868</v>
      </c>
    </row>
    <row r="54" spans="1:58" x14ac:dyDescent="0.25">
      <c r="A54">
        <v>6.3508972684082778E+17</v>
      </c>
      <c r="B54" t="s">
        <v>79</v>
      </c>
      <c r="C54" t="s">
        <v>78</v>
      </c>
      <c r="D54">
        <v>1.4680851063829787</v>
      </c>
      <c r="E54" t="s">
        <v>28</v>
      </c>
      <c r="F54">
        <v>1</v>
      </c>
      <c r="G54">
        <v>0</v>
      </c>
      <c r="H54">
        <v>7</v>
      </c>
      <c r="I54">
        <v>7</v>
      </c>
      <c r="J54">
        <v>6</v>
      </c>
      <c r="K54">
        <v>6</v>
      </c>
      <c r="L54">
        <v>5</v>
      </c>
      <c r="M54">
        <v>7</v>
      </c>
      <c r="N54">
        <v>7</v>
      </c>
      <c r="O54">
        <v>45</v>
      </c>
      <c r="P54">
        <v>66.063829787234042</v>
      </c>
      <c r="Q54">
        <v>5</v>
      </c>
      <c r="S54">
        <v>10</v>
      </c>
      <c r="T54">
        <v>9</v>
      </c>
      <c r="U54">
        <v>7</v>
      </c>
      <c r="V54">
        <v>5</v>
      </c>
      <c r="W54">
        <v>6</v>
      </c>
      <c r="X54">
        <v>7</v>
      </c>
      <c r="Z54">
        <v>6</v>
      </c>
      <c r="AA54">
        <v>6</v>
      </c>
      <c r="AB54">
        <v>6</v>
      </c>
      <c r="AC54">
        <v>8</v>
      </c>
      <c r="AD54">
        <v>5</v>
      </c>
      <c r="AE54">
        <v>8</v>
      </c>
      <c r="AH54">
        <v>6</v>
      </c>
      <c r="AI54">
        <v>6</v>
      </c>
      <c r="AJ54">
        <v>5</v>
      </c>
      <c r="AN54">
        <v>7</v>
      </c>
      <c r="AO54">
        <v>9</v>
      </c>
      <c r="AP54">
        <v>5</v>
      </c>
      <c r="AQ54">
        <v>8</v>
      </c>
      <c r="AR54">
        <v>7</v>
      </c>
      <c r="AS54">
        <v>7</v>
      </c>
      <c r="AT54">
        <v>6</v>
      </c>
      <c r="AU54">
        <v>0.82505910165484619</v>
      </c>
      <c r="AV54">
        <v>1.2112569790251997</v>
      </c>
      <c r="AW54" t="s">
        <v>100</v>
      </c>
      <c r="AX54" t="s">
        <v>53</v>
      </c>
      <c r="AY54" t="s">
        <v>39</v>
      </c>
      <c r="AZ54" t="s">
        <v>43</v>
      </c>
      <c r="BA54" t="s">
        <v>44</v>
      </c>
      <c r="BB54" t="s">
        <v>33</v>
      </c>
      <c r="BC54" t="s">
        <v>101</v>
      </c>
      <c r="BD54">
        <v>41464.387547254337</v>
      </c>
      <c r="BE54">
        <v>41464.39665466814</v>
      </c>
      <c r="BF54">
        <v>41464.396654125616</v>
      </c>
    </row>
    <row r="55" spans="1:58" x14ac:dyDescent="0.25">
      <c r="A55">
        <v>6.3508975352596403E+17</v>
      </c>
      <c r="B55" t="s">
        <v>79</v>
      </c>
      <c r="C55" t="s">
        <v>78</v>
      </c>
      <c r="D55">
        <v>1.4680851063829787</v>
      </c>
      <c r="E55" t="s">
        <v>28</v>
      </c>
      <c r="F55">
        <v>1</v>
      </c>
      <c r="G55">
        <v>0</v>
      </c>
      <c r="H55">
        <v>8</v>
      </c>
      <c r="I55">
        <v>5</v>
      </c>
      <c r="J55">
        <v>5</v>
      </c>
      <c r="K55">
        <v>5</v>
      </c>
      <c r="L55">
        <v>5</v>
      </c>
      <c r="M55">
        <v>5</v>
      </c>
      <c r="N55">
        <v>3</v>
      </c>
      <c r="O55">
        <v>36</v>
      </c>
      <c r="P55">
        <v>52.851063829787236</v>
      </c>
      <c r="S55">
        <v>7</v>
      </c>
      <c r="AF55" t="s">
        <v>35</v>
      </c>
      <c r="AG55" t="s">
        <v>35</v>
      </c>
      <c r="AH55" t="s">
        <v>35</v>
      </c>
      <c r="AI55" t="s">
        <v>35</v>
      </c>
      <c r="AJ55" t="s">
        <v>35</v>
      </c>
      <c r="AK55" t="s">
        <v>35</v>
      </c>
      <c r="AL55" t="s">
        <v>35</v>
      </c>
      <c r="AM55" t="s">
        <v>35</v>
      </c>
      <c r="AN55" t="s">
        <v>35</v>
      </c>
      <c r="AO55" t="s">
        <v>35</v>
      </c>
      <c r="AP55" t="s">
        <v>35</v>
      </c>
      <c r="AQ55" t="s">
        <v>35</v>
      </c>
      <c r="AR55" t="s">
        <v>35</v>
      </c>
      <c r="AS55" t="s">
        <v>35</v>
      </c>
      <c r="AT55" t="s">
        <v>35</v>
      </c>
      <c r="AU55" t="s">
        <v>35</v>
      </c>
      <c r="AV55" t="s">
        <v>35</v>
      </c>
      <c r="AX55" t="s">
        <v>35</v>
      </c>
      <c r="AY55" t="s">
        <v>35</v>
      </c>
      <c r="AZ55" t="s">
        <v>35</v>
      </c>
      <c r="BA55" t="s">
        <v>35</v>
      </c>
      <c r="BB55" t="s">
        <v>35</v>
      </c>
      <c r="BD55">
        <v>41464.418432828796</v>
      </c>
      <c r="BF55">
        <v>41464.420401338219</v>
      </c>
    </row>
    <row r="56" spans="1:58" x14ac:dyDescent="0.25">
      <c r="A56">
        <v>6.3508978659490662E+17</v>
      </c>
      <c r="B56" t="s">
        <v>102</v>
      </c>
      <c r="C56" t="s">
        <v>78</v>
      </c>
      <c r="D56">
        <v>1.4680851063829787</v>
      </c>
      <c r="E56" t="s">
        <v>28</v>
      </c>
      <c r="F56">
        <v>1</v>
      </c>
      <c r="G56">
        <v>0</v>
      </c>
      <c r="H56">
        <v>5</v>
      </c>
      <c r="I56">
        <v>5</v>
      </c>
      <c r="J56">
        <v>3</v>
      </c>
      <c r="K56">
        <v>4</v>
      </c>
      <c r="L56">
        <v>2</v>
      </c>
      <c r="M56">
        <v>7</v>
      </c>
      <c r="N56">
        <v>5</v>
      </c>
      <c r="O56">
        <v>31</v>
      </c>
      <c r="P56">
        <v>45.51063829787234</v>
      </c>
      <c r="Q56">
        <v>6</v>
      </c>
      <c r="R56">
        <v>4</v>
      </c>
      <c r="S56">
        <v>4</v>
      </c>
      <c r="T56">
        <v>8</v>
      </c>
      <c r="U56">
        <v>5</v>
      </c>
      <c r="V56">
        <v>5</v>
      </c>
      <c r="W56">
        <v>5</v>
      </c>
      <c r="X56">
        <v>7</v>
      </c>
      <c r="Y56">
        <v>5</v>
      </c>
      <c r="Z56">
        <v>4</v>
      </c>
      <c r="AA56">
        <v>4</v>
      </c>
      <c r="AB56">
        <v>4</v>
      </c>
      <c r="AC56">
        <v>4</v>
      </c>
      <c r="AD56">
        <v>3</v>
      </c>
      <c r="AE56">
        <v>9</v>
      </c>
      <c r="AF56">
        <v>6</v>
      </c>
      <c r="AG56">
        <v>7</v>
      </c>
      <c r="AH56">
        <v>4</v>
      </c>
      <c r="AI56">
        <v>5</v>
      </c>
      <c r="AJ56">
        <v>4</v>
      </c>
      <c r="AK56">
        <v>4</v>
      </c>
      <c r="AL56">
        <v>7</v>
      </c>
      <c r="AM56">
        <v>6</v>
      </c>
      <c r="AN56">
        <v>8</v>
      </c>
      <c r="AO56">
        <v>10</v>
      </c>
      <c r="AP56">
        <v>8</v>
      </c>
      <c r="AQ56">
        <v>6</v>
      </c>
      <c r="AR56">
        <v>8</v>
      </c>
      <c r="AS56">
        <v>7</v>
      </c>
      <c r="AT56">
        <v>9</v>
      </c>
      <c r="AU56">
        <v>0.71384781824738541</v>
      </c>
      <c r="AV56">
        <v>1.04798935019297</v>
      </c>
      <c r="AW56" t="s">
        <v>103</v>
      </c>
      <c r="AX56" t="s">
        <v>53</v>
      </c>
      <c r="AY56" t="s">
        <v>30</v>
      </c>
      <c r="AZ56" t="s">
        <v>31</v>
      </c>
      <c r="BA56" t="s">
        <v>32</v>
      </c>
      <c r="BB56" t="s">
        <v>33</v>
      </c>
      <c r="BC56" t="s">
        <v>104</v>
      </c>
      <c r="BD56">
        <v>41464.45670706786</v>
      </c>
      <c r="BE56">
        <v>41464.465373768275</v>
      </c>
      <c r="BF56">
        <v>41464.465373587431</v>
      </c>
    </row>
    <row r="57" spans="1:58" x14ac:dyDescent="0.25">
      <c r="A57">
        <v>6.3508980448754022E+17</v>
      </c>
      <c r="B57" t="s">
        <v>91</v>
      </c>
      <c r="C57" t="s">
        <v>78</v>
      </c>
      <c r="D57">
        <v>1.4680851063829787</v>
      </c>
      <c r="E57" t="s">
        <v>28</v>
      </c>
      <c r="F57">
        <v>1</v>
      </c>
      <c r="G57">
        <v>0</v>
      </c>
      <c r="H57">
        <v>7</v>
      </c>
      <c r="I57">
        <v>7</v>
      </c>
      <c r="J57">
        <v>2</v>
      </c>
      <c r="K57">
        <v>6</v>
      </c>
      <c r="L57">
        <v>5</v>
      </c>
      <c r="M57">
        <v>5</v>
      </c>
      <c r="N57">
        <v>3</v>
      </c>
      <c r="O57">
        <v>35</v>
      </c>
      <c r="P57">
        <v>51.382978723404257</v>
      </c>
      <c r="Q57">
        <v>4</v>
      </c>
      <c r="AU57" t="s">
        <v>35</v>
      </c>
      <c r="AV57" t="s">
        <v>35</v>
      </c>
      <c r="AX57" t="s">
        <v>35</v>
      </c>
      <c r="AY57" t="s">
        <v>35</v>
      </c>
      <c r="AZ57" t="s">
        <v>35</v>
      </c>
      <c r="BA57" t="s">
        <v>35</v>
      </c>
      <c r="BB57" t="s">
        <v>35</v>
      </c>
      <c r="BD57">
        <v>41464.477416134534</v>
      </c>
      <c r="BF57">
        <v>41464.479786303054</v>
      </c>
    </row>
    <row r="58" spans="1:58" x14ac:dyDescent="0.25">
      <c r="A58">
        <v>6.350898172030903E+17</v>
      </c>
      <c r="B58" t="s">
        <v>79</v>
      </c>
      <c r="C58" t="s">
        <v>78</v>
      </c>
      <c r="D58">
        <v>1.4680851063829787</v>
      </c>
      <c r="E58" t="s">
        <v>28</v>
      </c>
      <c r="F58">
        <v>1</v>
      </c>
      <c r="G58">
        <v>0</v>
      </c>
      <c r="H58">
        <v>7</v>
      </c>
      <c r="I58">
        <v>6</v>
      </c>
      <c r="J58">
        <v>5</v>
      </c>
      <c r="K58">
        <v>5</v>
      </c>
      <c r="L58">
        <v>5</v>
      </c>
      <c r="M58">
        <v>6</v>
      </c>
      <c r="N58">
        <v>5</v>
      </c>
      <c r="O58">
        <v>39</v>
      </c>
      <c r="P58">
        <v>57.255319148936174</v>
      </c>
      <c r="S58">
        <v>5</v>
      </c>
      <c r="V58">
        <v>6</v>
      </c>
      <c r="X58">
        <v>7</v>
      </c>
      <c r="AF58">
        <v>7</v>
      </c>
      <c r="AG58">
        <v>6</v>
      </c>
      <c r="AH58">
        <v>5</v>
      </c>
      <c r="AI58">
        <v>5</v>
      </c>
      <c r="AK58" t="s">
        <v>35</v>
      </c>
      <c r="AL58" t="s">
        <v>35</v>
      </c>
      <c r="AM58" t="s">
        <v>35</v>
      </c>
      <c r="AN58" t="s">
        <v>35</v>
      </c>
      <c r="AO58" t="s">
        <v>35</v>
      </c>
      <c r="AP58" t="s">
        <v>35</v>
      </c>
      <c r="AQ58" t="s">
        <v>35</v>
      </c>
      <c r="AR58" t="s">
        <v>35</v>
      </c>
      <c r="AS58" t="s">
        <v>35</v>
      </c>
      <c r="AT58" t="s">
        <v>35</v>
      </c>
      <c r="AU58" t="s">
        <v>35</v>
      </c>
      <c r="AV58" t="s">
        <v>35</v>
      </c>
      <c r="AX58" t="s">
        <v>35</v>
      </c>
      <c r="AY58" t="s">
        <v>35</v>
      </c>
      <c r="AZ58" t="s">
        <v>35</v>
      </c>
      <c r="BA58" t="s">
        <v>35</v>
      </c>
      <c r="BB58" t="s">
        <v>35</v>
      </c>
      <c r="BD58">
        <v>41464.49213320644</v>
      </c>
      <c r="BF58">
        <v>41464.494456897526</v>
      </c>
    </row>
    <row r="59" spans="1:58" x14ac:dyDescent="0.25">
      <c r="A59">
        <v>6.3508988049365171E+17</v>
      </c>
      <c r="B59" t="s">
        <v>91</v>
      </c>
      <c r="C59" t="s">
        <v>78</v>
      </c>
      <c r="D59">
        <v>1.4680851063829787</v>
      </c>
      <c r="E59" t="s">
        <v>28</v>
      </c>
      <c r="F59">
        <v>1</v>
      </c>
      <c r="G59">
        <v>0</v>
      </c>
      <c r="H59">
        <v>9</v>
      </c>
      <c r="I59">
        <v>9</v>
      </c>
      <c r="J59">
        <v>2</v>
      </c>
      <c r="K59">
        <v>8</v>
      </c>
      <c r="L59">
        <v>6</v>
      </c>
      <c r="M59">
        <v>8</v>
      </c>
      <c r="N59">
        <v>5</v>
      </c>
      <c r="O59">
        <v>47</v>
      </c>
      <c r="P59">
        <v>69</v>
      </c>
      <c r="Q59">
        <v>9</v>
      </c>
      <c r="R59">
        <v>7</v>
      </c>
      <c r="S59">
        <v>8</v>
      </c>
      <c r="T59">
        <v>8</v>
      </c>
      <c r="U59">
        <v>7</v>
      </c>
      <c r="V59" t="s">
        <v>35</v>
      </c>
      <c r="W59" t="s">
        <v>35</v>
      </c>
      <c r="X59" t="s">
        <v>35</v>
      </c>
      <c r="Y59" t="s">
        <v>35</v>
      </c>
      <c r="Z59" t="s">
        <v>35</v>
      </c>
      <c r="AA59" t="s">
        <v>35</v>
      </c>
      <c r="AB59" t="s">
        <v>35</v>
      </c>
      <c r="AC59" t="s">
        <v>35</v>
      </c>
      <c r="AD59" t="s">
        <v>35</v>
      </c>
      <c r="AE59" t="s">
        <v>35</v>
      </c>
      <c r="AF59" t="s">
        <v>35</v>
      </c>
      <c r="AG59" t="s">
        <v>35</v>
      </c>
      <c r="AH59" t="s">
        <v>35</v>
      </c>
      <c r="AI59" t="s">
        <v>35</v>
      </c>
      <c r="AJ59" t="s">
        <v>35</v>
      </c>
      <c r="AK59" t="s">
        <v>35</v>
      </c>
      <c r="AL59" t="s">
        <v>35</v>
      </c>
      <c r="AM59" t="s">
        <v>35</v>
      </c>
      <c r="AN59" t="s">
        <v>35</v>
      </c>
      <c r="AO59" t="s">
        <v>35</v>
      </c>
      <c r="AP59" t="s">
        <v>35</v>
      </c>
      <c r="AQ59" t="s">
        <v>35</v>
      </c>
      <c r="AR59" t="s">
        <v>35</v>
      </c>
      <c r="AS59" t="s">
        <v>35</v>
      </c>
      <c r="AT59" t="s">
        <v>35</v>
      </c>
      <c r="AU59" t="s">
        <v>35</v>
      </c>
      <c r="AV59" t="s">
        <v>35</v>
      </c>
      <c r="AX59" t="s">
        <v>35</v>
      </c>
      <c r="AY59" t="s">
        <v>35</v>
      </c>
      <c r="AZ59" t="s">
        <v>35</v>
      </c>
      <c r="BA59" t="s">
        <v>35</v>
      </c>
      <c r="BB59" t="s">
        <v>35</v>
      </c>
      <c r="BD59">
        <v>41464.565386170914</v>
      </c>
      <c r="BF59">
        <v>41464.566495118983</v>
      </c>
    </row>
    <row r="60" spans="1:58" x14ac:dyDescent="0.25">
      <c r="A60">
        <v>6.3508993592408896E+17</v>
      </c>
      <c r="B60" t="s">
        <v>79</v>
      </c>
      <c r="C60" t="s">
        <v>78</v>
      </c>
      <c r="D60">
        <v>1.4680851063829787</v>
      </c>
      <c r="E60" t="s">
        <v>28</v>
      </c>
      <c r="F60">
        <v>1</v>
      </c>
      <c r="G60">
        <v>0</v>
      </c>
      <c r="H60">
        <v>6</v>
      </c>
      <c r="I60">
        <v>7</v>
      </c>
      <c r="J60">
        <v>6</v>
      </c>
      <c r="K60">
        <v>5</v>
      </c>
      <c r="L60">
        <v>5</v>
      </c>
      <c r="M60">
        <v>5</v>
      </c>
      <c r="N60">
        <v>2</v>
      </c>
      <c r="O60">
        <v>36</v>
      </c>
      <c r="P60">
        <v>52.851063829787236</v>
      </c>
      <c r="Q60">
        <v>10</v>
      </c>
      <c r="W60">
        <v>10</v>
      </c>
      <c r="AA60">
        <v>5</v>
      </c>
      <c r="AB60">
        <v>5</v>
      </c>
      <c r="AC60">
        <v>5</v>
      </c>
      <c r="AD60">
        <v>5</v>
      </c>
      <c r="AE60">
        <v>10</v>
      </c>
      <c r="AG60">
        <v>7</v>
      </c>
      <c r="AN60">
        <v>8</v>
      </c>
      <c r="AP60">
        <v>6</v>
      </c>
      <c r="AT60">
        <v>7</v>
      </c>
      <c r="AU60">
        <v>0.86778115501519759</v>
      </c>
      <c r="AV60">
        <v>1.2739765892776305</v>
      </c>
      <c r="AW60" t="s">
        <v>105</v>
      </c>
      <c r="AX60" t="s">
        <v>53</v>
      </c>
      <c r="AY60" t="s">
        <v>39</v>
      </c>
      <c r="AZ60" t="s">
        <v>36</v>
      </c>
      <c r="BA60" t="s">
        <v>36</v>
      </c>
      <c r="BB60" t="s">
        <v>33</v>
      </c>
      <c r="BC60" t="s">
        <v>106</v>
      </c>
      <c r="BD60">
        <v>41464.629541769616</v>
      </c>
      <c r="BE60">
        <v>41464.640769201134</v>
      </c>
      <c r="BF60">
        <v>41464.64076902029</v>
      </c>
    </row>
    <row r="61" spans="1:58" x14ac:dyDescent="0.25">
      <c r="A61">
        <v>6.350733725812256E+17</v>
      </c>
      <c r="B61" t="s">
        <v>27</v>
      </c>
      <c r="C61" t="s">
        <v>199</v>
      </c>
      <c r="D61">
        <v>0.57499999999999996</v>
      </c>
      <c r="E61" t="s">
        <v>107</v>
      </c>
      <c r="F61">
        <v>1</v>
      </c>
      <c r="G61">
        <v>0</v>
      </c>
      <c r="H61">
        <v>5</v>
      </c>
      <c r="I61">
        <v>6</v>
      </c>
      <c r="J61">
        <v>3</v>
      </c>
      <c r="K61">
        <v>5</v>
      </c>
      <c r="L61">
        <v>4</v>
      </c>
      <c r="M61">
        <v>6</v>
      </c>
      <c r="N61">
        <v>1</v>
      </c>
      <c r="O61">
        <v>30</v>
      </c>
      <c r="P61">
        <v>17.25</v>
      </c>
      <c r="Q61">
        <v>1</v>
      </c>
      <c r="R61">
        <v>8</v>
      </c>
      <c r="S61">
        <v>8</v>
      </c>
      <c r="T61">
        <v>7</v>
      </c>
      <c r="U61">
        <v>7</v>
      </c>
      <c r="V61">
        <v>5</v>
      </c>
      <c r="W61">
        <v>7</v>
      </c>
      <c r="X61">
        <v>5</v>
      </c>
      <c r="Y61">
        <v>5</v>
      </c>
      <c r="Z61">
        <v>5</v>
      </c>
      <c r="AA61">
        <v>5</v>
      </c>
      <c r="AB61">
        <v>5</v>
      </c>
      <c r="AC61">
        <v>7</v>
      </c>
      <c r="AD61">
        <v>5</v>
      </c>
      <c r="AE61">
        <v>5</v>
      </c>
      <c r="AF61">
        <v>5</v>
      </c>
      <c r="AG61">
        <v>5</v>
      </c>
      <c r="AH61">
        <v>7</v>
      </c>
      <c r="AI61">
        <v>5</v>
      </c>
      <c r="AJ61">
        <v>7</v>
      </c>
      <c r="AK61">
        <v>5</v>
      </c>
      <c r="AL61">
        <v>5</v>
      </c>
      <c r="AM61">
        <v>5</v>
      </c>
      <c r="AN61">
        <v>5</v>
      </c>
      <c r="AO61">
        <v>5</v>
      </c>
      <c r="AP61">
        <v>5</v>
      </c>
      <c r="AQ61">
        <v>5</v>
      </c>
      <c r="AR61">
        <v>5</v>
      </c>
      <c r="AS61">
        <v>5</v>
      </c>
      <c r="AT61">
        <v>5</v>
      </c>
      <c r="AU61">
        <v>0.43292372881355934</v>
      </c>
      <c r="AV61">
        <v>0.24893114406779659</v>
      </c>
      <c r="AX61" t="s">
        <v>29</v>
      </c>
      <c r="AY61" t="s">
        <v>39</v>
      </c>
      <c r="AZ61" t="s">
        <v>36</v>
      </c>
      <c r="BA61" t="s">
        <v>47</v>
      </c>
      <c r="BB61" t="s">
        <v>63</v>
      </c>
      <c r="BC61" t="s">
        <v>108</v>
      </c>
      <c r="BD61">
        <v>41445.45900604815</v>
      </c>
      <c r="BE61">
        <v>41445.483497669011</v>
      </c>
      <c r="BF61">
        <v>41445.483497669011</v>
      </c>
    </row>
    <row r="62" spans="1:58" x14ac:dyDescent="0.25">
      <c r="A62">
        <v>6.3507346717016333E+17</v>
      </c>
      <c r="B62" t="s">
        <v>27</v>
      </c>
      <c r="C62" t="s">
        <v>199</v>
      </c>
      <c r="D62">
        <v>0.57499999999999996</v>
      </c>
      <c r="E62" t="s">
        <v>107</v>
      </c>
      <c r="F62">
        <v>1</v>
      </c>
      <c r="G62">
        <v>0</v>
      </c>
      <c r="H62">
        <v>5</v>
      </c>
      <c r="I62">
        <v>5</v>
      </c>
      <c r="J62">
        <v>1</v>
      </c>
      <c r="K62">
        <v>5</v>
      </c>
      <c r="L62">
        <v>1</v>
      </c>
      <c r="M62">
        <v>1</v>
      </c>
      <c r="N62">
        <v>1</v>
      </c>
      <c r="O62">
        <v>19</v>
      </c>
      <c r="P62">
        <v>10.924999999999999</v>
      </c>
      <c r="Q62" t="s">
        <v>35</v>
      </c>
      <c r="R62" t="s">
        <v>35</v>
      </c>
      <c r="S62" t="s">
        <v>35</v>
      </c>
      <c r="T62" t="s">
        <v>35</v>
      </c>
      <c r="U62" t="s">
        <v>35</v>
      </c>
      <c r="V62" t="s">
        <v>35</v>
      </c>
      <c r="W62" t="s">
        <v>35</v>
      </c>
      <c r="X62" t="s">
        <v>35</v>
      </c>
      <c r="Y62" t="s">
        <v>35</v>
      </c>
      <c r="Z62" t="s">
        <v>35</v>
      </c>
      <c r="AA62" t="s">
        <v>35</v>
      </c>
      <c r="AB62" t="s">
        <v>35</v>
      </c>
      <c r="AC62" t="s">
        <v>35</v>
      </c>
      <c r="AD62" t="s">
        <v>35</v>
      </c>
      <c r="AE62" t="s">
        <v>35</v>
      </c>
      <c r="AF62" t="s">
        <v>35</v>
      </c>
      <c r="AG62" t="s">
        <v>35</v>
      </c>
      <c r="AH62" t="s">
        <v>35</v>
      </c>
      <c r="AI62" t="s">
        <v>35</v>
      </c>
      <c r="AJ62" t="s">
        <v>35</v>
      </c>
      <c r="AK62" t="s">
        <v>35</v>
      </c>
      <c r="AL62" t="s">
        <v>35</v>
      </c>
      <c r="AM62" t="s">
        <v>35</v>
      </c>
      <c r="AN62" t="s">
        <v>35</v>
      </c>
      <c r="AO62" t="s">
        <v>35</v>
      </c>
      <c r="AP62" t="s">
        <v>35</v>
      </c>
      <c r="AQ62" t="s">
        <v>35</v>
      </c>
      <c r="AR62" t="s">
        <v>35</v>
      </c>
      <c r="AS62" t="s">
        <v>35</v>
      </c>
      <c r="AT62" t="s">
        <v>35</v>
      </c>
      <c r="AU62" t="s">
        <v>35</v>
      </c>
      <c r="AV62" t="s">
        <v>35</v>
      </c>
      <c r="AX62" t="s">
        <v>35</v>
      </c>
      <c r="AY62" t="s">
        <v>35</v>
      </c>
      <c r="AZ62" t="s">
        <v>35</v>
      </c>
      <c r="BA62" t="s">
        <v>35</v>
      </c>
      <c r="BB62" t="s">
        <v>35</v>
      </c>
      <c r="BD62">
        <v>41445.568483985284</v>
      </c>
      <c r="BF62">
        <v>41445.569835249786</v>
      </c>
    </row>
    <row r="63" spans="1:58" x14ac:dyDescent="0.25">
      <c r="A63">
        <v>6.350735006901705E+17</v>
      </c>
      <c r="B63" t="s">
        <v>27</v>
      </c>
      <c r="C63" t="s">
        <v>199</v>
      </c>
      <c r="D63">
        <v>0.57499999999999996</v>
      </c>
      <c r="E63" t="s">
        <v>107</v>
      </c>
      <c r="F63">
        <v>1</v>
      </c>
      <c r="G63">
        <v>0</v>
      </c>
      <c r="H63">
        <v>8</v>
      </c>
      <c r="I63">
        <v>8</v>
      </c>
      <c r="J63">
        <v>5</v>
      </c>
      <c r="K63">
        <v>7</v>
      </c>
      <c r="L63">
        <v>7</v>
      </c>
      <c r="M63">
        <v>4</v>
      </c>
      <c r="N63">
        <v>3</v>
      </c>
      <c r="O63">
        <v>42</v>
      </c>
      <c r="P63">
        <v>24.15</v>
      </c>
      <c r="R63">
        <v>8</v>
      </c>
      <c r="S63">
        <v>9</v>
      </c>
      <c r="T63">
        <v>7</v>
      </c>
      <c r="W63">
        <v>6</v>
      </c>
      <c r="X63">
        <v>8</v>
      </c>
      <c r="Y63">
        <v>7</v>
      </c>
      <c r="Z63">
        <v>9</v>
      </c>
      <c r="AA63">
        <v>8</v>
      </c>
      <c r="AB63">
        <v>7</v>
      </c>
      <c r="AC63">
        <v>9</v>
      </c>
      <c r="AD63">
        <v>9</v>
      </c>
      <c r="AF63">
        <v>9</v>
      </c>
      <c r="AG63">
        <v>5</v>
      </c>
      <c r="AH63">
        <v>8</v>
      </c>
      <c r="AJ63">
        <v>8</v>
      </c>
      <c r="AK63">
        <v>8</v>
      </c>
      <c r="AL63">
        <v>8</v>
      </c>
      <c r="AM63">
        <v>9</v>
      </c>
      <c r="AO63">
        <v>9</v>
      </c>
      <c r="AP63">
        <v>9</v>
      </c>
      <c r="AR63">
        <v>5</v>
      </c>
      <c r="AT63">
        <v>8</v>
      </c>
      <c r="AU63">
        <v>0.62296511627906992</v>
      </c>
      <c r="AV63">
        <v>0.3582049418604652</v>
      </c>
      <c r="AX63" t="s">
        <v>29</v>
      </c>
      <c r="AY63" t="s">
        <v>30</v>
      </c>
      <c r="AZ63" t="s">
        <v>54</v>
      </c>
      <c r="BA63" t="s">
        <v>47</v>
      </c>
      <c r="BB63" t="s">
        <v>33</v>
      </c>
      <c r="BC63" t="s">
        <v>109</v>
      </c>
      <c r="BD63">
        <v>41445.607280289922</v>
      </c>
      <c r="BE63">
        <v>41445.612841337053</v>
      </c>
      <c r="BF63">
        <v>41445.612841337053</v>
      </c>
    </row>
    <row r="64" spans="1:58" x14ac:dyDescent="0.25">
      <c r="A64">
        <v>6.350743552931008E+17</v>
      </c>
      <c r="B64" t="s">
        <v>27</v>
      </c>
      <c r="C64" t="s">
        <v>199</v>
      </c>
      <c r="D64">
        <v>0.57499999999999996</v>
      </c>
      <c r="E64" t="s">
        <v>107</v>
      </c>
      <c r="F64">
        <v>1</v>
      </c>
      <c r="G64">
        <v>0</v>
      </c>
      <c r="H64">
        <v>10</v>
      </c>
      <c r="I64">
        <v>10</v>
      </c>
      <c r="J64">
        <v>10</v>
      </c>
      <c r="K64">
        <v>8</v>
      </c>
      <c r="L64">
        <v>10</v>
      </c>
      <c r="M64">
        <v>10</v>
      </c>
      <c r="N64">
        <v>10</v>
      </c>
      <c r="O64">
        <v>68</v>
      </c>
      <c r="P64">
        <v>39.099999999999994</v>
      </c>
      <c r="Q64">
        <v>7</v>
      </c>
      <c r="R64">
        <v>6</v>
      </c>
      <c r="S64">
        <v>7</v>
      </c>
      <c r="T64">
        <v>8</v>
      </c>
      <c r="U64">
        <v>6</v>
      </c>
      <c r="V64">
        <v>5</v>
      </c>
      <c r="W64">
        <v>5</v>
      </c>
      <c r="X64">
        <v>8</v>
      </c>
      <c r="AA64">
        <v>8</v>
      </c>
      <c r="AC64">
        <v>7</v>
      </c>
      <c r="AE64">
        <v>8</v>
      </c>
      <c r="AH64">
        <v>8</v>
      </c>
      <c r="AI64">
        <v>7</v>
      </c>
      <c r="AJ64">
        <v>5</v>
      </c>
      <c r="AK64">
        <v>5</v>
      </c>
      <c r="AM64">
        <v>9</v>
      </c>
      <c r="AN64">
        <v>7</v>
      </c>
      <c r="AO64">
        <v>7</v>
      </c>
      <c r="AP64">
        <v>7</v>
      </c>
      <c r="AU64">
        <v>0.53881578947368425</v>
      </c>
      <c r="AV64">
        <v>0.30981907894736843</v>
      </c>
      <c r="AX64" t="s">
        <v>29</v>
      </c>
      <c r="AY64" t="s">
        <v>39</v>
      </c>
      <c r="AZ64" t="s">
        <v>31</v>
      </c>
      <c r="BA64" t="s">
        <v>44</v>
      </c>
      <c r="BB64" t="s">
        <v>63</v>
      </c>
      <c r="BC64" t="s">
        <v>110</v>
      </c>
      <c r="BD64">
        <v>41446.596404051852</v>
      </c>
      <c r="BE64">
        <v>41446.609011212189</v>
      </c>
      <c r="BF64">
        <v>41446.609011212189</v>
      </c>
    </row>
    <row r="65" spans="1:58" x14ac:dyDescent="0.25">
      <c r="A65">
        <v>6.3507759760515162E+17</v>
      </c>
      <c r="B65" t="s">
        <v>27</v>
      </c>
      <c r="C65" t="s">
        <v>199</v>
      </c>
      <c r="D65">
        <v>0.57499999999999996</v>
      </c>
      <c r="E65" t="s">
        <v>107</v>
      </c>
      <c r="F65">
        <v>1</v>
      </c>
      <c r="G65">
        <v>0</v>
      </c>
      <c r="H65">
        <v>7</v>
      </c>
      <c r="I65">
        <v>7</v>
      </c>
      <c r="J65">
        <v>7</v>
      </c>
      <c r="K65">
        <v>7</v>
      </c>
      <c r="L65">
        <v>6</v>
      </c>
      <c r="M65">
        <v>7</v>
      </c>
      <c r="N65">
        <v>6</v>
      </c>
      <c r="O65">
        <v>47</v>
      </c>
      <c r="P65">
        <v>27.024999999999999</v>
      </c>
      <c r="R65">
        <v>6</v>
      </c>
      <c r="S65">
        <v>6</v>
      </c>
      <c r="U65">
        <v>7</v>
      </c>
      <c r="V65">
        <v>7</v>
      </c>
      <c r="X65">
        <v>7</v>
      </c>
      <c r="AF65" t="s">
        <v>35</v>
      </c>
      <c r="AG65" t="s">
        <v>35</v>
      </c>
      <c r="AH65" t="s">
        <v>35</v>
      </c>
      <c r="AI65" t="s">
        <v>35</v>
      </c>
      <c r="AJ65" t="s">
        <v>35</v>
      </c>
      <c r="AK65" t="s">
        <v>35</v>
      </c>
      <c r="AL65" t="s">
        <v>35</v>
      </c>
      <c r="AM65" t="s">
        <v>35</v>
      </c>
      <c r="AN65" t="s">
        <v>35</v>
      </c>
      <c r="AO65" t="s">
        <v>35</v>
      </c>
      <c r="AP65" t="s">
        <v>35</v>
      </c>
      <c r="AQ65" t="s">
        <v>35</v>
      </c>
      <c r="AR65" t="s">
        <v>35</v>
      </c>
      <c r="AS65" t="s">
        <v>35</v>
      </c>
      <c r="AT65" t="s">
        <v>35</v>
      </c>
      <c r="AU65" t="s">
        <v>35</v>
      </c>
      <c r="AV65" t="s">
        <v>35</v>
      </c>
      <c r="AX65" t="s">
        <v>35</v>
      </c>
      <c r="AY65" t="s">
        <v>35</v>
      </c>
      <c r="AZ65" t="s">
        <v>35</v>
      </c>
      <c r="BA65" t="s">
        <v>35</v>
      </c>
      <c r="BB65" t="s">
        <v>35</v>
      </c>
      <c r="BD65">
        <v>41450.349080036634</v>
      </c>
      <c r="BF65">
        <v>41450.351077662272</v>
      </c>
    </row>
    <row r="66" spans="1:58" x14ac:dyDescent="0.25">
      <c r="A66">
        <v>6.3507762479157568E+17</v>
      </c>
      <c r="B66" t="s">
        <v>27</v>
      </c>
      <c r="C66" t="s">
        <v>199</v>
      </c>
      <c r="D66">
        <v>0.57499999999999996</v>
      </c>
      <c r="E66" t="s">
        <v>107</v>
      </c>
      <c r="F66">
        <v>1</v>
      </c>
      <c r="G66">
        <v>0</v>
      </c>
      <c r="H66">
        <v>5</v>
      </c>
      <c r="I66">
        <v>7</v>
      </c>
      <c r="J66">
        <v>7</v>
      </c>
      <c r="K66">
        <v>5</v>
      </c>
      <c r="L66">
        <v>5</v>
      </c>
      <c r="M66">
        <v>5</v>
      </c>
      <c r="N66">
        <v>6</v>
      </c>
      <c r="O66">
        <v>40</v>
      </c>
      <c r="P66">
        <v>23</v>
      </c>
      <c r="R66">
        <v>5</v>
      </c>
      <c r="V66">
        <v>5</v>
      </c>
      <c r="W66">
        <v>5</v>
      </c>
      <c r="X66">
        <v>5</v>
      </c>
      <c r="Y66">
        <v>5</v>
      </c>
      <c r="Z66">
        <v>5</v>
      </c>
      <c r="AA66">
        <v>5</v>
      </c>
      <c r="AB66">
        <v>5</v>
      </c>
      <c r="AC66">
        <v>5</v>
      </c>
      <c r="AD66">
        <v>5</v>
      </c>
      <c r="AE66">
        <v>5</v>
      </c>
      <c r="AU66">
        <v>0.39374999999999999</v>
      </c>
      <c r="AV66">
        <v>0.22640624999999998</v>
      </c>
      <c r="AX66" t="s">
        <v>53</v>
      </c>
      <c r="AY66" t="s">
        <v>30</v>
      </c>
      <c r="AZ66" t="s">
        <v>43</v>
      </c>
      <c r="BA66" t="s">
        <v>47</v>
      </c>
      <c r="BB66" t="s">
        <v>40</v>
      </c>
      <c r="BC66" t="s">
        <v>111</v>
      </c>
      <c r="BD66">
        <v>41450.380545805143</v>
      </c>
      <c r="BE66">
        <v>41450.385011075334</v>
      </c>
      <c r="BF66">
        <v>41450.385011075334</v>
      </c>
    </row>
    <row r="67" spans="1:58" x14ac:dyDescent="0.25">
      <c r="A67">
        <v>6.3507763196005901E+17</v>
      </c>
      <c r="B67" t="s">
        <v>27</v>
      </c>
      <c r="C67" t="s">
        <v>199</v>
      </c>
      <c r="D67">
        <v>0.57499999999999996</v>
      </c>
      <c r="E67" t="s">
        <v>107</v>
      </c>
      <c r="F67">
        <v>1</v>
      </c>
      <c r="G67">
        <v>0</v>
      </c>
      <c r="H67">
        <v>7</v>
      </c>
      <c r="I67">
        <v>9</v>
      </c>
      <c r="J67">
        <v>7</v>
      </c>
      <c r="K67">
        <v>7</v>
      </c>
      <c r="L67">
        <v>8</v>
      </c>
      <c r="M67">
        <v>8</v>
      </c>
      <c r="N67">
        <v>5</v>
      </c>
      <c r="O67">
        <v>51</v>
      </c>
      <c r="P67">
        <v>29.324999999999999</v>
      </c>
      <c r="U67">
        <v>8</v>
      </c>
      <c r="V67">
        <v>9</v>
      </c>
      <c r="X67">
        <v>8</v>
      </c>
      <c r="Z67">
        <v>10</v>
      </c>
      <c r="AA67">
        <v>9</v>
      </c>
      <c r="AB67">
        <v>10</v>
      </c>
      <c r="AC67">
        <v>10</v>
      </c>
      <c r="AD67">
        <v>9</v>
      </c>
      <c r="AF67">
        <v>8</v>
      </c>
      <c r="AH67">
        <v>8</v>
      </c>
      <c r="AJ67">
        <v>8</v>
      </c>
      <c r="AK67" t="s">
        <v>35</v>
      </c>
      <c r="AL67" t="s">
        <v>35</v>
      </c>
      <c r="AM67" t="s">
        <v>35</v>
      </c>
      <c r="AN67" t="s">
        <v>35</v>
      </c>
      <c r="AO67" t="s">
        <v>35</v>
      </c>
      <c r="AP67" t="s">
        <v>35</v>
      </c>
      <c r="AQ67" t="s">
        <v>35</v>
      </c>
      <c r="AR67" t="s">
        <v>35</v>
      </c>
      <c r="AS67" t="s">
        <v>35</v>
      </c>
      <c r="AT67" t="s">
        <v>35</v>
      </c>
      <c r="AU67" t="s">
        <v>35</v>
      </c>
      <c r="AV67" t="s">
        <v>35</v>
      </c>
      <c r="AX67" t="s">
        <v>35</v>
      </c>
      <c r="AY67" t="s">
        <v>35</v>
      </c>
      <c r="AZ67" t="s">
        <v>35</v>
      </c>
      <c r="BA67" t="s">
        <v>35</v>
      </c>
      <c r="BB67" t="s">
        <v>35</v>
      </c>
      <c r="BD67">
        <v>41450.388842660912</v>
      </c>
      <c r="BF67">
        <v>41450.392462294898</v>
      </c>
    </row>
    <row r="68" spans="1:58" x14ac:dyDescent="0.25">
      <c r="A68">
        <v>6.3507764505342413E+17</v>
      </c>
      <c r="B68" t="s">
        <v>27</v>
      </c>
      <c r="C68" t="s">
        <v>199</v>
      </c>
      <c r="D68">
        <v>0.57499999999999996</v>
      </c>
      <c r="E68" t="s">
        <v>107</v>
      </c>
      <c r="F68">
        <v>1</v>
      </c>
      <c r="G68">
        <v>0</v>
      </c>
      <c r="H68">
        <v>8</v>
      </c>
      <c r="I68">
        <v>8</v>
      </c>
      <c r="J68">
        <v>6</v>
      </c>
      <c r="K68">
        <v>7</v>
      </c>
      <c r="L68">
        <v>5</v>
      </c>
      <c r="M68">
        <v>6</v>
      </c>
      <c r="N68">
        <v>5</v>
      </c>
      <c r="O68">
        <v>45</v>
      </c>
      <c r="P68">
        <v>25.874999999999996</v>
      </c>
      <c r="R68">
        <v>8</v>
      </c>
      <c r="S68">
        <v>8</v>
      </c>
      <c r="T68">
        <v>8</v>
      </c>
      <c r="U68">
        <v>8</v>
      </c>
      <c r="V68">
        <v>8</v>
      </c>
      <c r="W68">
        <v>9</v>
      </c>
      <c r="X68">
        <v>7</v>
      </c>
      <c r="Z68">
        <v>6</v>
      </c>
      <c r="AA68">
        <v>8</v>
      </c>
      <c r="AB68">
        <v>8</v>
      </c>
      <c r="AC68">
        <v>7</v>
      </c>
      <c r="AD68">
        <v>9</v>
      </c>
      <c r="AF68">
        <v>7</v>
      </c>
      <c r="AG68">
        <v>6</v>
      </c>
      <c r="AH68">
        <v>7</v>
      </c>
      <c r="AI68">
        <v>8</v>
      </c>
      <c r="AJ68">
        <v>7</v>
      </c>
      <c r="AK68">
        <v>6</v>
      </c>
      <c r="AL68">
        <v>8</v>
      </c>
      <c r="AN68">
        <v>7</v>
      </c>
      <c r="AO68">
        <v>8</v>
      </c>
      <c r="AP68">
        <v>7</v>
      </c>
      <c r="AQ68">
        <v>6</v>
      </c>
      <c r="AS68">
        <v>7</v>
      </c>
      <c r="AT68">
        <v>8</v>
      </c>
      <c r="AU68">
        <v>0.58846938775510194</v>
      </c>
      <c r="AV68">
        <v>0.3383698979591836</v>
      </c>
      <c r="AX68" t="s">
        <v>29</v>
      </c>
      <c r="AY68" t="s">
        <v>30</v>
      </c>
      <c r="AZ68" t="s">
        <v>54</v>
      </c>
      <c r="BA68" t="s">
        <v>47</v>
      </c>
      <c r="BB68" t="s">
        <v>33</v>
      </c>
      <c r="BC68" t="s">
        <v>109</v>
      </c>
      <c r="BD68">
        <v>41450.403997018606</v>
      </c>
      <c r="BE68">
        <v>41450.407894974684</v>
      </c>
      <c r="BF68">
        <v>41450.40789479384</v>
      </c>
    </row>
    <row r="69" spans="1:58" x14ac:dyDescent="0.25">
      <c r="A69">
        <v>6.3507765411496563E+17</v>
      </c>
      <c r="B69" t="s">
        <v>27</v>
      </c>
      <c r="C69" t="s">
        <v>199</v>
      </c>
      <c r="D69">
        <v>0.57499999999999996</v>
      </c>
      <c r="E69" t="s">
        <v>107</v>
      </c>
      <c r="F69">
        <v>1</v>
      </c>
      <c r="G69">
        <v>0</v>
      </c>
      <c r="H69">
        <v>1</v>
      </c>
      <c r="I69">
        <v>8</v>
      </c>
      <c r="J69">
        <v>1</v>
      </c>
      <c r="K69">
        <v>1</v>
      </c>
      <c r="L69">
        <v>1</v>
      </c>
      <c r="M69">
        <v>5</v>
      </c>
      <c r="N69">
        <v>2</v>
      </c>
      <c r="O69">
        <v>19</v>
      </c>
      <c r="P69">
        <v>10.924999999999999</v>
      </c>
      <c r="Z69">
        <v>8</v>
      </c>
      <c r="AB69">
        <v>8</v>
      </c>
      <c r="AO69">
        <v>5</v>
      </c>
      <c r="AP69">
        <v>5</v>
      </c>
      <c r="AU69">
        <v>0.51187500000000008</v>
      </c>
      <c r="AV69">
        <v>0.294328125</v>
      </c>
      <c r="AX69" t="s">
        <v>29</v>
      </c>
      <c r="AY69" t="s">
        <v>30</v>
      </c>
      <c r="AZ69" t="s">
        <v>43</v>
      </c>
      <c r="BA69" t="s">
        <v>47</v>
      </c>
      <c r="BB69" t="s">
        <v>33</v>
      </c>
      <c r="BC69" t="s">
        <v>112</v>
      </c>
      <c r="BD69">
        <v>41450.41448491389</v>
      </c>
      <c r="BE69">
        <v>41450.420834337951</v>
      </c>
      <c r="BF69">
        <v>41450.420834157107</v>
      </c>
    </row>
    <row r="70" spans="1:58" x14ac:dyDescent="0.25">
      <c r="A70">
        <v>6.3507766774903808E+17</v>
      </c>
      <c r="B70" t="s">
        <v>27</v>
      </c>
      <c r="C70" t="s">
        <v>199</v>
      </c>
      <c r="D70">
        <v>0.57499999999999996</v>
      </c>
      <c r="E70" t="s">
        <v>107</v>
      </c>
      <c r="F70">
        <v>1</v>
      </c>
      <c r="G70">
        <v>0</v>
      </c>
      <c r="H70">
        <v>10</v>
      </c>
      <c r="I70">
        <v>10</v>
      </c>
      <c r="J70">
        <v>10</v>
      </c>
      <c r="K70">
        <v>10</v>
      </c>
      <c r="L70">
        <v>9</v>
      </c>
      <c r="M70">
        <v>10</v>
      </c>
      <c r="N70">
        <v>10</v>
      </c>
      <c r="O70">
        <v>69</v>
      </c>
      <c r="P70">
        <v>39.674999999999997</v>
      </c>
      <c r="Q70">
        <v>1</v>
      </c>
      <c r="R70">
        <v>1</v>
      </c>
      <c r="S70">
        <v>1</v>
      </c>
      <c r="T70">
        <v>1</v>
      </c>
      <c r="U70">
        <v>1</v>
      </c>
      <c r="V70" t="s">
        <v>35</v>
      </c>
      <c r="W70" t="s">
        <v>35</v>
      </c>
      <c r="X70" t="s">
        <v>35</v>
      </c>
      <c r="Y70" t="s">
        <v>35</v>
      </c>
      <c r="Z70" t="s">
        <v>35</v>
      </c>
      <c r="AA70" t="s">
        <v>35</v>
      </c>
      <c r="AB70" t="s">
        <v>35</v>
      </c>
      <c r="AC70" t="s">
        <v>35</v>
      </c>
      <c r="AD70" t="s">
        <v>35</v>
      </c>
      <c r="AE70" t="s">
        <v>35</v>
      </c>
      <c r="AF70" t="s">
        <v>35</v>
      </c>
      <c r="AG70" t="s">
        <v>35</v>
      </c>
      <c r="AH70" t="s">
        <v>35</v>
      </c>
      <c r="AI70" t="s">
        <v>35</v>
      </c>
      <c r="AJ70" t="s">
        <v>35</v>
      </c>
      <c r="AK70" t="s">
        <v>35</v>
      </c>
      <c r="AL70" t="s">
        <v>35</v>
      </c>
      <c r="AM70" t="s">
        <v>35</v>
      </c>
      <c r="AN70" t="s">
        <v>35</v>
      </c>
      <c r="AO70" t="s">
        <v>35</v>
      </c>
      <c r="AP70" t="s">
        <v>35</v>
      </c>
      <c r="AQ70" t="s">
        <v>35</v>
      </c>
      <c r="AR70" t="s">
        <v>35</v>
      </c>
      <c r="AS70" t="s">
        <v>35</v>
      </c>
      <c r="AT70" t="s">
        <v>35</v>
      </c>
      <c r="AU70" t="s">
        <v>35</v>
      </c>
      <c r="AV70" t="s">
        <v>35</v>
      </c>
      <c r="AX70" t="s">
        <v>35</v>
      </c>
      <c r="AY70" t="s">
        <v>35</v>
      </c>
      <c r="AZ70" t="s">
        <v>35</v>
      </c>
      <c r="BA70" t="s">
        <v>35</v>
      </c>
      <c r="BB70" t="s">
        <v>35</v>
      </c>
      <c r="BD70">
        <v>41450.430265090363</v>
      </c>
      <c r="BF70">
        <v>41450.52310310617</v>
      </c>
    </row>
    <row r="71" spans="1:58" x14ac:dyDescent="0.25">
      <c r="A71">
        <v>6.3507932769725581E+17</v>
      </c>
      <c r="B71" t="s">
        <v>27</v>
      </c>
      <c r="C71" t="s">
        <v>199</v>
      </c>
      <c r="D71">
        <v>0.57499999999999996</v>
      </c>
      <c r="E71" t="s">
        <v>107</v>
      </c>
      <c r="F71">
        <v>1</v>
      </c>
      <c r="G71">
        <v>0</v>
      </c>
      <c r="H71">
        <v>8</v>
      </c>
      <c r="I71">
        <v>8</v>
      </c>
      <c r="J71">
        <v>8</v>
      </c>
      <c r="K71">
        <v>8</v>
      </c>
      <c r="L71">
        <v>4</v>
      </c>
      <c r="M71">
        <v>1</v>
      </c>
      <c r="N71">
        <v>1</v>
      </c>
      <c r="O71">
        <v>38</v>
      </c>
      <c r="P71">
        <v>21.849999999999998</v>
      </c>
      <c r="Z71">
        <v>5</v>
      </c>
      <c r="AB71">
        <v>5</v>
      </c>
      <c r="AC71">
        <v>7</v>
      </c>
      <c r="AP71">
        <v>5</v>
      </c>
      <c r="AU71">
        <v>0.43312499999999998</v>
      </c>
      <c r="AV71">
        <v>0.24904687499999997</v>
      </c>
      <c r="AX71" t="s">
        <v>53</v>
      </c>
      <c r="AY71" t="s">
        <v>30</v>
      </c>
      <c r="AZ71" t="s">
        <v>36</v>
      </c>
      <c r="BA71" t="s">
        <v>36</v>
      </c>
      <c r="BB71" t="s">
        <v>33</v>
      </c>
      <c r="BC71" t="s">
        <v>113</v>
      </c>
      <c r="BD71">
        <v>41452.351501453486</v>
      </c>
      <c r="BE71">
        <v>41452.359734365207</v>
      </c>
      <c r="BF71">
        <v>41452.359734184356</v>
      </c>
    </row>
    <row r="72" spans="1:58" x14ac:dyDescent="0.25">
      <c r="A72">
        <v>6.350793321990921E+17</v>
      </c>
      <c r="B72" t="s">
        <v>27</v>
      </c>
      <c r="C72" t="s">
        <v>199</v>
      </c>
      <c r="D72">
        <v>0.57499999999999996</v>
      </c>
      <c r="E72" t="s">
        <v>107</v>
      </c>
      <c r="F72">
        <v>1</v>
      </c>
      <c r="G72">
        <v>0</v>
      </c>
      <c r="H72">
        <v>10</v>
      </c>
      <c r="I72">
        <v>10</v>
      </c>
      <c r="J72">
        <v>10</v>
      </c>
      <c r="K72">
        <v>7</v>
      </c>
      <c r="L72">
        <v>6</v>
      </c>
      <c r="M72">
        <v>10</v>
      </c>
      <c r="N72">
        <v>8</v>
      </c>
      <c r="O72">
        <v>61</v>
      </c>
      <c r="P72">
        <v>35.074999999999996</v>
      </c>
      <c r="Q72">
        <v>7</v>
      </c>
      <c r="R72">
        <v>9</v>
      </c>
      <c r="S72">
        <v>6</v>
      </c>
      <c r="T72">
        <v>8</v>
      </c>
      <c r="U72">
        <v>10</v>
      </c>
      <c r="V72">
        <v>9</v>
      </c>
      <c r="W72">
        <v>6</v>
      </c>
      <c r="X72">
        <v>7</v>
      </c>
      <c r="Y72">
        <v>6</v>
      </c>
      <c r="Z72">
        <v>8</v>
      </c>
      <c r="AA72">
        <v>10</v>
      </c>
      <c r="AB72">
        <v>10</v>
      </c>
      <c r="AC72">
        <v>10</v>
      </c>
      <c r="AD72">
        <v>5</v>
      </c>
      <c r="AE72">
        <v>6</v>
      </c>
      <c r="AF72">
        <v>8</v>
      </c>
      <c r="AG72">
        <v>7</v>
      </c>
      <c r="AH72">
        <v>8</v>
      </c>
      <c r="AI72">
        <v>7</v>
      </c>
      <c r="AJ72">
        <v>8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5</v>
      </c>
      <c r="AQ72">
        <v>9</v>
      </c>
      <c r="AR72">
        <v>5</v>
      </c>
      <c r="AS72">
        <v>8</v>
      </c>
      <c r="AT72">
        <v>5</v>
      </c>
      <c r="AU72">
        <v>0.62779661016949162</v>
      </c>
      <c r="AV72">
        <v>0.36098305084745763</v>
      </c>
      <c r="AX72" t="s">
        <v>53</v>
      </c>
      <c r="AY72" t="s">
        <v>87</v>
      </c>
      <c r="AZ72" t="s">
        <v>36</v>
      </c>
      <c r="BA72" t="s">
        <v>36</v>
      </c>
      <c r="BB72" t="s">
        <v>33</v>
      </c>
      <c r="BC72" t="s">
        <v>114</v>
      </c>
      <c r="BD72">
        <v>41452.356711912216</v>
      </c>
      <c r="BE72">
        <v>41452.360353971111</v>
      </c>
      <c r="BF72">
        <v>41452.360353971111</v>
      </c>
    </row>
    <row r="73" spans="1:58" x14ac:dyDescent="0.25">
      <c r="A73">
        <v>6.3507934688432051E+17</v>
      </c>
      <c r="B73" t="s">
        <v>27</v>
      </c>
      <c r="C73" t="s">
        <v>199</v>
      </c>
      <c r="D73">
        <v>0.57499999999999996</v>
      </c>
      <c r="E73" t="s">
        <v>107</v>
      </c>
      <c r="F73">
        <v>1</v>
      </c>
      <c r="G73">
        <v>0</v>
      </c>
      <c r="H73">
        <v>5</v>
      </c>
      <c r="I73">
        <v>5</v>
      </c>
      <c r="J73">
        <v>5</v>
      </c>
      <c r="K73">
        <v>5</v>
      </c>
      <c r="L73">
        <v>5</v>
      </c>
      <c r="M73">
        <v>5</v>
      </c>
      <c r="N73">
        <v>5</v>
      </c>
      <c r="O73">
        <v>35</v>
      </c>
      <c r="P73">
        <v>20.125</v>
      </c>
      <c r="V73" t="s">
        <v>35</v>
      </c>
      <c r="W73" t="s">
        <v>35</v>
      </c>
      <c r="X73" t="s">
        <v>35</v>
      </c>
      <c r="Y73" t="s">
        <v>35</v>
      </c>
      <c r="Z73" t="s">
        <v>35</v>
      </c>
      <c r="AA73" t="s">
        <v>35</v>
      </c>
      <c r="AB73" t="s">
        <v>35</v>
      </c>
      <c r="AC73" t="s">
        <v>35</v>
      </c>
      <c r="AD73" t="s">
        <v>35</v>
      </c>
      <c r="AE73" t="s">
        <v>35</v>
      </c>
      <c r="AF73" t="s">
        <v>35</v>
      </c>
      <c r="AG73" t="s">
        <v>35</v>
      </c>
      <c r="AH73" t="s">
        <v>35</v>
      </c>
      <c r="AI73" t="s">
        <v>35</v>
      </c>
      <c r="AJ73" t="s">
        <v>35</v>
      </c>
      <c r="AK73" t="s">
        <v>35</v>
      </c>
      <c r="AL73" t="s">
        <v>35</v>
      </c>
      <c r="AM73" t="s">
        <v>35</v>
      </c>
      <c r="AN73" t="s">
        <v>35</v>
      </c>
      <c r="AO73" t="s">
        <v>35</v>
      </c>
      <c r="AP73" t="s">
        <v>35</v>
      </c>
      <c r="AQ73" t="s">
        <v>35</v>
      </c>
      <c r="AR73" t="s">
        <v>35</v>
      </c>
      <c r="AS73" t="s">
        <v>35</v>
      </c>
      <c r="AT73" t="s">
        <v>35</v>
      </c>
      <c r="AU73" t="s">
        <v>35</v>
      </c>
      <c r="AV73" t="s">
        <v>35</v>
      </c>
      <c r="AX73" t="s">
        <v>35</v>
      </c>
      <c r="AY73" t="s">
        <v>35</v>
      </c>
      <c r="AZ73" t="s">
        <v>35</v>
      </c>
      <c r="BA73" t="s">
        <v>35</v>
      </c>
      <c r="BB73" t="s">
        <v>35</v>
      </c>
      <c r="BD73">
        <v>41452.373708704297</v>
      </c>
      <c r="BF73">
        <v>41452.374779480138</v>
      </c>
    </row>
    <row r="74" spans="1:58" x14ac:dyDescent="0.25">
      <c r="A74">
        <v>6.3508363629421978E+17</v>
      </c>
      <c r="B74" t="s">
        <v>27</v>
      </c>
      <c r="C74" t="s">
        <v>199</v>
      </c>
      <c r="D74">
        <v>0.57499999999999996</v>
      </c>
      <c r="E74" t="s">
        <v>107</v>
      </c>
      <c r="F74">
        <v>1</v>
      </c>
      <c r="G74">
        <v>0</v>
      </c>
      <c r="H74">
        <v>10</v>
      </c>
      <c r="I74">
        <v>10</v>
      </c>
      <c r="J74">
        <v>10</v>
      </c>
      <c r="K74">
        <v>8</v>
      </c>
      <c r="L74">
        <v>8</v>
      </c>
      <c r="M74">
        <v>9</v>
      </c>
      <c r="N74">
        <v>8</v>
      </c>
      <c r="O74">
        <v>63</v>
      </c>
      <c r="P74">
        <v>36.224999999999994</v>
      </c>
      <c r="Q74">
        <v>1</v>
      </c>
      <c r="S74">
        <v>10</v>
      </c>
      <c r="Z74">
        <v>10</v>
      </c>
      <c r="AA74">
        <v>10</v>
      </c>
      <c r="AB74">
        <v>10</v>
      </c>
      <c r="AC74">
        <v>10</v>
      </c>
      <c r="AF74">
        <v>10</v>
      </c>
      <c r="AG74">
        <v>10</v>
      </c>
      <c r="AH74">
        <v>10</v>
      </c>
      <c r="AI74">
        <v>10</v>
      </c>
      <c r="AJ74">
        <v>10</v>
      </c>
      <c r="AP74">
        <v>10</v>
      </c>
      <c r="AT74">
        <v>9</v>
      </c>
      <c r="AU74">
        <v>0.73529999999999995</v>
      </c>
      <c r="AV74">
        <v>0.42279749999999994</v>
      </c>
      <c r="AW74" t="s">
        <v>115</v>
      </c>
      <c r="AX74" t="s">
        <v>29</v>
      </c>
      <c r="AY74" t="s">
        <v>39</v>
      </c>
      <c r="AZ74" t="s">
        <v>43</v>
      </c>
      <c r="BA74" t="s">
        <v>47</v>
      </c>
      <c r="BB74" t="s">
        <v>33</v>
      </c>
      <c r="BC74" t="s">
        <v>116</v>
      </c>
      <c r="BD74">
        <v>41457.338303495162</v>
      </c>
      <c r="BE74">
        <v>41457.348760061635</v>
      </c>
      <c r="BF74">
        <v>41457.348759699948</v>
      </c>
    </row>
    <row r="75" spans="1:58" x14ac:dyDescent="0.25">
      <c r="A75">
        <v>6.3508363721312026E+17</v>
      </c>
      <c r="B75" t="s">
        <v>27</v>
      </c>
      <c r="C75" t="s">
        <v>199</v>
      </c>
      <c r="D75">
        <v>0.57499999999999996</v>
      </c>
      <c r="E75" t="s">
        <v>107</v>
      </c>
      <c r="F75">
        <v>1</v>
      </c>
      <c r="G75">
        <v>0</v>
      </c>
      <c r="H75">
        <v>5</v>
      </c>
      <c r="I75">
        <v>5</v>
      </c>
      <c r="J75">
        <v>5</v>
      </c>
      <c r="K75">
        <v>5</v>
      </c>
      <c r="L75">
        <v>5</v>
      </c>
      <c r="M75">
        <v>5</v>
      </c>
      <c r="N75">
        <v>5</v>
      </c>
      <c r="O75">
        <v>35</v>
      </c>
      <c r="P75">
        <v>20.125</v>
      </c>
      <c r="Q75" t="s">
        <v>35</v>
      </c>
      <c r="R75" t="s">
        <v>35</v>
      </c>
      <c r="S75" t="s">
        <v>35</v>
      </c>
      <c r="T75" t="s">
        <v>35</v>
      </c>
      <c r="U75" t="s">
        <v>35</v>
      </c>
      <c r="V75" t="s">
        <v>35</v>
      </c>
      <c r="W75" t="s">
        <v>35</v>
      </c>
      <c r="X75" t="s">
        <v>35</v>
      </c>
      <c r="Y75" t="s">
        <v>35</v>
      </c>
      <c r="Z75" t="s">
        <v>35</v>
      </c>
      <c r="AA75" t="s">
        <v>35</v>
      </c>
      <c r="AB75" t="s">
        <v>35</v>
      </c>
      <c r="AC75" t="s">
        <v>35</v>
      </c>
      <c r="AD75" t="s">
        <v>35</v>
      </c>
      <c r="AE75" t="s">
        <v>35</v>
      </c>
      <c r="AF75" t="s">
        <v>35</v>
      </c>
      <c r="AG75" t="s">
        <v>35</v>
      </c>
      <c r="AH75" t="s">
        <v>35</v>
      </c>
      <c r="AI75" t="s">
        <v>35</v>
      </c>
      <c r="AJ75" t="s">
        <v>35</v>
      </c>
      <c r="AK75" t="s">
        <v>35</v>
      </c>
      <c r="AL75" t="s">
        <v>35</v>
      </c>
      <c r="AM75" t="s">
        <v>35</v>
      </c>
      <c r="AN75" t="s">
        <v>35</v>
      </c>
      <c r="AO75" t="s">
        <v>35</v>
      </c>
      <c r="AP75" t="s">
        <v>35</v>
      </c>
      <c r="AQ75" t="s">
        <v>35</v>
      </c>
      <c r="AR75" t="s">
        <v>35</v>
      </c>
      <c r="AS75" t="s">
        <v>35</v>
      </c>
      <c r="AT75" t="s">
        <v>35</v>
      </c>
      <c r="AU75" t="s">
        <v>35</v>
      </c>
      <c r="AV75" t="s">
        <v>35</v>
      </c>
      <c r="AX75" t="s">
        <v>35</v>
      </c>
      <c r="AY75" t="s">
        <v>35</v>
      </c>
      <c r="AZ75" t="s">
        <v>35</v>
      </c>
      <c r="BA75" t="s">
        <v>35</v>
      </c>
      <c r="BB75" t="s">
        <v>35</v>
      </c>
      <c r="BD75">
        <v>41457.339367037261</v>
      </c>
      <c r="BF75">
        <v>41457.340204705513</v>
      </c>
    </row>
    <row r="76" spans="1:58" x14ac:dyDescent="0.25">
      <c r="A76">
        <v>6.350836436453152E+17</v>
      </c>
      <c r="B76" t="s">
        <v>27</v>
      </c>
      <c r="C76" t="s">
        <v>199</v>
      </c>
      <c r="D76">
        <v>0.57499999999999996</v>
      </c>
      <c r="E76" t="s">
        <v>107</v>
      </c>
      <c r="F76">
        <v>1</v>
      </c>
      <c r="G76">
        <v>0</v>
      </c>
      <c r="H76">
        <v>5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17</v>
      </c>
      <c r="P76">
        <v>9.7749999999999986</v>
      </c>
      <c r="Q76" t="s">
        <v>35</v>
      </c>
      <c r="R76" t="s">
        <v>35</v>
      </c>
      <c r="S76" t="s">
        <v>35</v>
      </c>
      <c r="T76" t="s">
        <v>35</v>
      </c>
      <c r="U76" t="s">
        <v>35</v>
      </c>
      <c r="V76" t="s">
        <v>35</v>
      </c>
      <c r="W76" t="s">
        <v>35</v>
      </c>
      <c r="X76" t="s">
        <v>35</v>
      </c>
      <c r="Y76" t="s">
        <v>35</v>
      </c>
      <c r="Z76" t="s">
        <v>35</v>
      </c>
      <c r="AA76" t="s">
        <v>35</v>
      </c>
      <c r="AB76" t="s">
        <v>35</v>
      </c>
      <c r="AC76" t="s">
        <v>35</v>
      </c>
      <c r="AD76" t="s">
        <v>35</v>
      </c>
      <c r="AE76" t="s">
        <v>35</v>
      </c>
      <c r="AF76" t="s">
        <v>35</v>
      </c>
      <c r="AG76" t="s">
        <v>35</v>
      </c>
      <c r="AH76" t="s">
        <v>35</v>
      </c>
      <c r="AI76" t="s">
        <v>35</v>
      </c>
      <c r="AJ76" t="s">
        <v>35</v>
      </c>
      <c r="AK76" t="s">
        <v>35</v>
      </c>
      <c r="AL76" t="s">
        <v>35</v>
      </c>
      <c r="AM76" t="s">
        <v>35</v>
      </c>
      <c r="AN76" t="s">
        <v>35</v>
      </c>
      <c r="AO76" t="s">
        <v>35</v>
      </c>
      <c r="AP76" t="s">
        <v>35</v>
      </c>
      <c r="AQ76" t="s">
        <v>35</v>
      </c>
      <c r="AR76" t="s">
        <v>35</v>
      </c>
      <c r="AS76" t="s">
        <v>35</v>
      </c>
      <c r="AT76" t="s">
        <v>35</v>
      </c>
      <c r="AU76" t="s">
        <v>35</v>
      </c>
      <c r="AV76" t="s">
        <v>35</v>
      </c>
      <c r="AW76" t="s">
        <v>117</v>
      </c>
      <c r="AX76" t="s">
        <v>29</v>
      </c>
      <c r="AY76" t="s">
        <v>30</v>
      </c>
      <c r="AZ76" t="s">
        <v>54</v>
      </c>
      <c r="BA76" t="s">
        <v>44</v>
      </c>
      <c r="BB76" t="s">
        <v>33</v>
      </c>
      <c r="BC76" t="s">
        <v>118</v>
      </c>
      <c r="BD76">
        <v>41457.346811707357</v>
      </c>
      <c r="BE76">
        <v>41457.350544627763</v>
      </c>
      <c r="BF76">
        <v>41457.350544627763</v>
      </c>
    </row>
    <row r="77" spans="1:58" x14ac:dyDescent="0.25">
      <c r="A77">
        <v>6.3508366261717632E+17</v>
      </c>
      <c r="B77" t="s">
        <v>27</v>
      </c>
      <c r="C77" t="s">
        <v>199</v>
      </c>
      <c r="D77">
        <v>0.57499999999999996</v>
      </c>
      <c r="E77" t="s">
        <v>107</v>
      </c>
      <c r="F77">
        <v>1</v>
      </c>
      <c r="G77">
        <v>0</v>
      </c>
      <c r="H77">
        <v>5</v>
      </c>
      <c r="I77">
        <v>6</v>
      </c>
      <c r="J77">
        <v>1</v>
      </c>
      <c r="K77">
        <v>5</v>
      </c>
      <c r="L77">
        <v>1</v>
      </c>
      <c r="M77">
        <v>1</v>
      </c>
      <c r="N77">
        <v>1</v>
      </c>
      <c r="O77">
        <v>20</v>
      </c>
      <c r="P77">
        <v>11.5</v>
      </c>
      <c r="Q77" t="s">
        <v>35</v>
      </c>
      <c r="R77" t="s">
        <v>35</v>
      </c>
      <c r="S77" t="s">
        <v>35</v>
      </c>
      <c r="T77" t="s">
        <v>35</v>
      </c>
      <c r="U77" t="s">
        <v>35</v>
      </c>
      <c r="V77" t="s">
        <v>35</v>
      </c>
      <c r="W77" t="s">
        <v>35</v>
      </c>
      <c r="X77" t="s">
        <v>35</v>
      </c>
      <c r="Y77" t="s">
        <v>35</v>
      </c>
      <c r="Z77" t="s">
        <v>35</v>
      </c>
      <c r="AA77" t="s">
        <v>35</v>
      </c>
      <c r="AB77" t="s">
        <v>35</v>
      </c>
      <c r="AC77" t="s">
        <v>35</v>
      </c>
      <c r="AD77" t="s">
        <v>35</v>
      </c>
      <c r="AE77" t="s">
        <v>35</v>
      </c>
      <c r="AF77" t="s">
        <v>35</v>
      </c>
      <c r="AG77" t="s">
        <v>35</v>
      </c>
      <c r="AH77" t="s">
        <v>35</v>
      </c>
      <c r="AI77" t="s">
        <v>35</v>
      </c>
      <c r="AJ77" t="s">
        <v>35</v>
      </c>
      <c r="AK77" t="s">
        <v>35</v>
      </c>
      <c r="AL77" t="s">
        <v>35</v>
      </c>
      <c r="AM77" t="s">
        <v>35</v>
      </c>
      <c r="AN77" t="s">
        <v>35</v>
      </c>
      <c r="AO77" t="s">
        <v>35</v>
      </c>
      <c r="AP77" t="s">
        <v>35</v>
      </c>
      <c r="AQ77" t="s">
        <v>35</v>
      </c>
      <c r="AR77" t="s">
        <v>35</v>
      </c>
      <c r="AS77" t="s">
        <v>35</v>
      </c>
      <c r="AT77" t="s">
        <v>35</v>
      </c>
      <c r="AU77" t="s">
        <v>35</v>
      </c>
      <c r="AV77" t="s">
        <v>35</v>
      </c>
      <c r="AX77" t="s">
        <v>35</v>
      </c>
      <c r="AY77" t="s">
        <v>35</v>
      </c>
      <c r="AZ77" t="s">
        <v>35</v>
      </c>
      <c r="BA77" t="s">
        <v>35</v>
      </c>
      <c r="BB77" t="s">
        <v>35</v>
      </c>
      <c r="BD77">
        <v>41457.368769880042</v>
      </c>
      <c r="BF77">
        <v>41457.369842464323</v>
      </c>
    </row>
    <row r="78" spans="1:58" x14ac:dyDescent="0.25">
      <c r="A78">
        <v>6.3508368445172416E+17</v>
      </c>
      <c r="B78" t="s">
        <v>27</v>
      </c>
      <c r="C78" t="s">
        <v>199</v>
      </c>
      <c r="D78">
        <v>0.57499999999999996</v>
      </c>
      <c r="E78" t="s">
        <v>107</v>
      </c>
      <c r="F78">
        <v>1</v>
      </c>
      <c r="G78">
        <v>0</v>
      </c>
      <c r="H78">
        <v>8</v>
      </c>
      <c r="I78">
        <v>8</v>
      </c>
      <c r="J78">
        <v>4</v>
      </c>
      <c r="K78">
        <v>5</v>
      </c>
      <c r="L78">
        <v>5</v>
      </c>
      <c r="M78">
        <v>5</v>
      </c>
      <c r="N78">
        <v>5</v>
      </c>
      <c r="O78">
        <v>40</v>
      </c>
      <c r="P78">
        <v>23</v>
      </c>
      <c r="R78">
        <v>8</v>
      </c>
      <c r="S78">
        <v>8</v>
      </c>
      <c r="U78">
        <v>8</v>
      </c>
      <c r="V78" t="s">
        <v>35</v>
      </c>
      <c r="W78" t="s">
        <v>35</v>
      </c>
      <c r="X78" t="s">
        <v>35</v>
      </c>
      <c r="Y78" t="s">
        <v>35</v>
      </c>
      <c r="Z78" t="s">
        <v>35</v>
      </c>
      <c r="AA78" t="s">
        <v>35</v>
      </c>
      <c r="AB78" t="s">
        <v>35</v>
      </c>
      <c r="AC78" t="s">
        <v>35</v>
      </c>
      <c r="AD78" t="s">
        <v>35</v>
      </c>
      <c r="AE78" t="s">
        <v>35</v>
      </c>
      <c r="AF78" t="s">
        <v>35</v>
      </c>
      <c r="AG78" t="s">
        <v>35</v>
      </c>
      <c r="AH78" t="s">
        <v>35</v>
      </c>
      <c r="AI78" t="s">
        <v>35</v>
      </c>
      <c r="AJ78" t="s">
        <v>35</v>
      </c>
      <c r="AK78" t="s">
        <v>35</v>
      </c>
      <c r="AL78" t="s">
        <v>35</v>
      </c>
      <c r="AM78" t="s">
        <v>35</v>
      </c>
      <c r="AN78" t="s">
        <v>35</v>
      </c>
      <c r="AO78" t="s">
        <v>35</v>
      </c>
      <c r="AP78" t="s">
        <v>35</v>
      </c>
      <c r="AQ78" t="s">
        <v>35</v>
      </c>
      <c r="AR78" t="s">
        <v>35</v>
      </c>
      <c r="AS78" t="s">
        <v>35</v>
      </c>
      <c r="AT78" t="s">
        <v>35</v>
      </c>
      <c r="AU78" t="s">
        <v>35</v>
      </c>
      <c r="AV78" t="s">
        <v>35</v>
      </c>
      <c r="AX78" t="s">
        <v>35</v>
      </c>
      <c r="AY78" t="s">
        <v>35</v>
      </c>
      <c r="AZ78" t="s">
        <v>35</v>
      </c>
      <c r="BA78" t="s">
        <v>35</v>
      </c>
      <c r="BB78" t="s">
        <v>35</v>
      </c>
      <c r="BD78">
        <v>41457.394041347354</v>
      </c>
      <c r="BF78">
        <v>41457.401069478015</v>
      </c>
    </row>
    <row r="79" spans="1:58" x14ac:dyDescent="0.25">
      <c r="A79">
        <v>6.3508382479256166E+17</v>
      </c>
      <c r="B79" t="s">
        <v>27</v>
      </c>
      <c r="C79" t="s">
        <v>199</v>
      </c>
      <c r="D79">
        <v>0.57499999999999996</v>
      </c>
      <c r="E79" t="s">
        <v>107</v>
      </c>
      <c r="F79">
        <v>1</v>
      </c>
      <c r="G79">
        <v>0</v>
      </c>
      <c r="H79">
        <v>5</v>
      </c>
      <c r="I79">
        <v>9</v>
      </c>
      <c r="J79">
        <v>6</v>
      </c>
      <c r="K79">
        <v>2</v>
      </c>
      <c r="L79">
        <v>7</v>
      </c>
      <c r="M79">
        <v>10</v>
      </c>
      <c r="N79">
        <v>2</v>
      </c>
      <c r="O79">
        <v>41</v>
      </c>
      <c r="P79">
        <v>23.574999999999999</v>
      </c>
      <c r="Q79">
        <v>10</v>
      </c>
      <c r="R79">
        <v>9</v>
      </c>
      <c r="S79">
        <v>3</v>
      </c>
      <c r="T79">
        <v>7</v>
      </c>
      <c r="U79">
        <v>4</v>
      </c>
      <c r="V79">
        <v>6</v>
      </c>
      <c r="W79">
        <v>9</v>
      </c>
      <c r="X79">
        <v>10</v>
      </c>
      <c r="Y79">
        <v>2</v>
      </c>
      <c r="Z79">
        <v>3</v>
      </c>
      <c r="AA79">
        <v>1</v>
      </c>
      <c r="AB79">
        <v>4</v>
      </c>
      <c r="AC79">
        <v>10</v>
      </c>
      <c r="AD79">
        <v>10</v>
      </c>
      <c r="AE79">
        <v>8</v>
      </c>
      <c r="AF79">
        <v>4</v>
      </c>
      <c r="AH79">
        <v>4</v>
      </c>
      <c r="AI79">
        <v>9</v>
      </c>
      <c r="AJ79">
        <v>2</v>
      </c>
      <c r="AK79">
        <v>5</v>
      </c>
      <c r="AL79">
        <v>4</v>
      </c>
      <c r="AM79">
        <v>8</v>
      </c>
      <c r="AN79">
        <v>8</v>
      </c>
      <c r="AO79">
        <v>10</v>
      </c>
      <c r="AP79">
        <v>10</v>
      </c>
      <c r="AQ79">
        <v>4</v>
      </c>
      <c r="AR79">
        <v>6</v>
      </c>
      <c r="AS79">
        <v>5</v>
      </c>
      <c r="AT79">
        <v>9</v>
      </c>
      <c r="AU79">
        <v>0.49934210526315792</v>
      </c>
      <c r="AV79">
        <v>0.2871217105263158</v>
      </c>
      <c r="AW79" t="s">
        <v>119</v>
      </c>
      <c r="AX79" t="s">
        <v>53</v>
      </c>
      <c r="AY79" t="s">
        <v>30</v>
      </c>
      <c r="AZ79" t="s">
        <v>31</v>
      </c>
      <c r="BA79" t="s">
        <v>32</v>
      </c>
      <c r="BB79" t="s">
        <v>33</v>
      </c>
      <c r="BC79" t="s">
        <v>120</v>
      </c>
      <c r="BD79">
        <v>41457.556472872282</v>
      </c>
      <c r="BE79">
        <v>41457.570973290611</v>
      </c>
      <c r="BF79">
        <v>41457.570972928916</v>
      </c>
    </row>
    <row r="80" spans="1:58" x14ac:dyDescent="0.25">
      <c r="A80">
        <v>6.3508383220979661E+17</v>
      </c>
      <c r="B80" t="s">
        <v>27</v>
      </c>
      <c r="C80" t="s">
        <v>199</v>
      </c>
      <c r="D80">
        <v>0.57499999999999996</v>
      </c>
      <c r="E80" t="s">
        <v>107</v>
      </c>
      <c r="F80">
        <v>1</v>
      </c>
      <c r="G80">
        <v>0</v>
      </c>
      <c r="H80">
        <v>5</v>
      </c>
      <c r="I80">
        <v>5</v>
      </c>
      <c r="J80">
        <v>5</v>
      </c>
      <c r="K80">
        <v>5</v>
      </c>
      <c r="L80">
        <v>1</v>
      </c>
      <c r="M80">
        <v>5</v>
      </c>
      <c r="N80">
        <v>2</v>
      </c>
      <c r="O80">
        <v>28</v>
      </c>
      <c r="P80">
        <v>16.099999999999998</v>
      </c>
      <c r="R80">
        <v>5</v>
      </c>
      <c r="U80">
        <v>5</v>
      </c>
      <c r="V80">
        <v>5</v>
      </c>
      <c r="W80">
        <v>5</v>
      </c>
      <c r="X80">
        <v>8</v>
      </c>
      <c r="Y80">
        <v>8</v>
      </c>
      <c r="Z80">
        <v>10</v>
      </c>
      <c r="AB80">
        <v>5</v>
      </c>
      <c r="AC80">
        <v>5</v>
      </c>
      <c r="AE80">
        <v>5</v>
      </c>
      <c r="AF80">
        <v>5</v>
      </c>
      <c r="AG80">
        <v>5</v>
      </c>
      <c r="AH80">
        <v>5</v>
      </c>
      <c r="AI80">
        <v>5</v>
      </c>
      <c r="AK80">
        <v>6</v>
      </c>
      <c r="AL80">
        <v>6</v>
      </c>
      <c r="AM80">
        <v>5</v>
      </c>
      <c r="AN80">
        <v>6</v>
      </c>
      <c r="AO80">
        <v>9</v>
      </c>
      <c r="AP80">
        <v>6</v>
      </c>
      <c r="AT80">
        <v>7</v>
      </c>
      <c r="AU80">
        <v>0.4742073170731706</v>
      </c>
      <c r="AV80">
        <v>0.27266920731707306</v>
      </c>
      <c r="AW80" t="s">
        <v>121</v>
      </c>
      <c r="AX80" t="s">
        <v>53</v>
      </c>
      <c r="AY80" t="s">
        <v>30</v>
      </c>
      <c r="AZ80" t="s">
        <v>31</v>
      </c>
      <c r="BA80" t="s">
        <v>32</v>
      </c>
      <c r="BB80" t="s">
        <v>33</v>
      </c>
      <c r="BC80" t="s">
        <v>122</v>
      </c>
      <c r="BD80">
        <v>41457.56505763498</v>
      </c>
      <c r="BE80">
        <v>41457.735196135349</v>
      </c>
      <c r="BF80">
        <v>41457.735196135349</v>
      </c>
    </row>
    <row r="81" spans="1:58" x14ac:dyDescent="0.25">
      <c r="A81">
        <v>6.3508968707211802E+17</v>
      </c>
      <c r="B81" t="s">
        <v>27</v>
      </c>
      <c r="C81" t="s">
        <v>199</v>
      </c>
      <c r="D81">
        <v>0.57499999999999996</v>
      </c>
      <c r="E81" t="s">
        <v>107</v>
      </c>
      <c r="F81">
        <v>1</v>
      </c>
      <c r="G81">
        <v>0</v>
      </c>
      <c r="H81">
        <v>7</v>
      </c>
      <c r="I81">
        <v>7</v>
      </c>
      <c r="J81">
        <v>7</v>
      </c>
      <c r="K81">
        <v>7</v>
      </c>
      <c r="L81">
        <v>1</v>
      </c>
      <c r="M81">
        <v>1</v>
      </c>
      <c r="N81">
        <v>1</v>
      </c>
      <c r="O81">
        <v>31</v>
      </c>
      <c r="P81">
        <v>17.824999999999999</v>
      </c>
      <c r="Q81" t="s">
        <v>35</v>
      </c>
      <c r="R81" t="s">
        <v>35</v>
      </c>
      <c r="S81" t="s">
        <v>35</v>
      </c>
      <c r="T81" t="s">
        <v>35</v>
      </c>
      <c r="U81" t="s">
        <v>35</v>
      </c>
      <c r="V81" t="s">
        <v>35</v>
      </c>
      <c r="W81" t="s">
        <v>35</v>
      </c>
      <c r="X81" t="s">
        <v>35</v>
      </c>
      <c r="Y81" t="s">
        <v>35</v>
      </c>
      <c r="Z81" t="s">
        <v>35</v>
      </c>
      <c r="AA81" t="s">
        <v>35</v>
      </c>
      <c r="AB81" t="s">
        <v>35</v>
      </c>
      <c r="AC81" t="s">
        <v>35</v>
      </c>
      <c r="AD81" t="s">
        <v>35</v>
      </c>
      <c r="AE81" t="s">
        <v>35</v>
      </c>
      <c r="AF81" t="s">
        <v>35</v>
      </c>
      <c r="AG81" t="s">
        <v>35</v>
      </c>
      <c r="AH81" t="s">
        <v>35</v>
      </c>
      <c r="AI81" t="s">
        <v>35</v>
      </c>
      <c r="AJ81" t="s">
        <v>35</v>
      </c>
      <c r="AK81" t="s">
        <v>35</v>
      </c>
      <c r="AL81" t="s">
        <v>35</v>
      </c>
      <c r="AM81" t="s">
        <v>35</v>
      </c>
      <c r="AN81" t="s">
        <v>35</v>
      </c>
      <c r="AO81" t="s">
        <v>35</v>
      </c>
      <c r="AP81" t="s">
        <v>35</v>
      </c>
      <c r="AQ81" t="s">
        <v>35</v>
      </c>
      <c r="AR81" t="s">
        <v>35</v>
      </c>
      <c r="AS81" t="s">
        <v>35</v>
      </c>
      <c r="AT81" t="s">
        <v>35</v>
      </c>
      <c r="AU81" t="s">
        <v>35</v>
      </c>
      <c r="AV81" t="s">
        <v>35</v>
      </c>
      <c r="AX81" t="s">
        <v>35</v>
      </c>
      <c r="AY81" t="s">
        <v>35</v>
      </c>
      <c r="AZ81" t="s">
        <v>35</v>
      </c>
      <c r="BA81" t="s">
        <v>35</v>
      </c>
      <c r="BB81" t="s">
        <v>35</v>
      </c>
      <c r="BD81">
        <v>41464.341518655143</v>
      </c>
      <c r="BF81">
        <v>41464.342705705916</v>
      </c>
    </row>
    <row r="82" spans="1:58" x14ac:dyDescent="0.25">
      <c r="A82">
        <v>6.3508973517944038E+17</v>
      </c>
      <c r="B82" t="s">
        <v>27</v>
      </c>
      <c r="C82" t="s">
        <v>199</v>
      </c>
      <c r="D82">
        <v>0.57499999999999996</v>
      </c>
      <c r="E82" t="s">
        <v>107</v>
      </c>
      <c r="F82">
        <v>1</v>
      </c>
      <c r="G82">
        <v>0</v>
      </c>
      <c r="H82">
        <v>3</v>
      </c>
      <c r="I82">
        <v>8</v>
      </c>
      <c r="J82">
        <v>3</v>
      </c>
      <c r="K82">
        <v>4</v>
      </c>
      <c r="L82">
        <v>2</v>
      </c>
      <c r="M82">
        <v>3</v>
      </c>
      <c r="N82">
        <v>3</v>
      </c>
      <c r="O82">
        <v>26</v>
      </c>
      <c r="P82">
        <v>14.95</v>
      </c>
      <c r="Q82" t="s">
        <v>35</v>
      </c>
      <c r="R82" t="s">
        <v>35</v>
      </c>
      <c r="S82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t="s">
        <v>35</v>
      </c>
      <c r="AE82" t="s">
        <v>35</v>
      </c>
      <c r="AF82" t="s">
        <v>35</v>
      </c>
      <c r="AG82" t="s">
        <v>35</v>
      </c>
      <c r="AH82" t="s">
        <v>35</v>
      </c>
      <c r="AI82" t="s">
        <v>35</v>
      </c>
      <c r="AJ82" t="s">
        <v>35</v>
      </c>
      <c r="AK82" t="s">
        <v>35</v>
      </c>
      <c r="AL82" t="s">
        <v>35</v>
      </c>
      <c r="AM82" t="s">
        <v>35</v>
      </c>
      <c r="AN82" t="s">
        <v>35</v>
      </c>
      <c r="AO82" t="s">
        <v>35</v>
      </c>
      <c r="AP82" t="s">
        <v>35</v>
      </c>
      <c r="AQ82" t="s">
        <v>35</v>
      </c>
      <c r="AR82" t="s">
        <v>35</v>
      </c>
      <c r="AS82" t="s">
        <v>35</v>
      </c>
      <c r="AT82" t="s">
        <v>35</v>
      </c>
      <c r="AU82" t="s">
        <v>35</v>
      </c>
      <c r="AV82" t="s">
        <v>35</v>
      </c>
      <c r="AX82" t="s">
        <v>35</v>
      </c>
      <c r="AY82" t="s">
        <v>35</v>
      </c>
      <c r="AZ82" t="s">
        <v>35</v>
      </c>
      <c r="BA82" t="s">
        <v>35</v>
      </c>
      <c r="BB82" t="s">
        <v>35</v>
      </c>
      <c r="BD82">
        <v>41464.397198426406</v>
      </c>
      <c r="BF82">
        <v>41464.398938527243</v>
      </c>
    </row>
    <row r="83" spans="1:58" x14ac:dyDescent="0.25">
      <c r="A83">
        <v>6.3508975864130931E+17</v>
      </c>
      <c r="B83" t="s">
        <v>27</v>
      </c>
      <c r="C83" t="s">
        <v>199</v>
      </c>
      <c r="D83">
        <v>0.57499999999999996</v>
      </c>
      <c r="E83" t="s">
        <v>107</v>
      </c>
      <c r="F83">
        <v>1</v>
      </c>
      <c r="G83">
        <v>0</v>
      </c>
      <c r="H83">
        <v>5</v>
      </c>
      <c r="I83">
        <v>5</v>
      </c>
      <c r="J83">
        <v>1</v>
      </c>
      <c r="K83">
        <v>5</v>
      </c>
      <c r="L83">
        <v>1</v>
      </c>
      <c r="M83">
        <v>5</v>
      </c>
      <c r="N83">
        <v>5</v>
      </c>
      <c r="O83">
        <v>27</v>
      </c>
      <c r="P83">
        <v>15.524999999999999</v>
      </c>
      <c r="AF83" t="s">
        <v>35</v>
      </c>
      <c r="AG83" t="s">
        <v>35</v>
      </c>
      <c r="AH83" t="s">
        <v>35</v>
      </c>
      <c r="AI83" t="s">
        <v>35</v>
      </c>
      <c r="AJ83" t="s">
        <v>35</v>
      </c>
      <c r="AK83" t="s">
        <v>35</v>
      </c>
      <c r="AL83" t="s">
        <v>35</v>
      </c>
      <c r="AM83" t="s">
        <v>35</v>
      </c>
      <c r="AN83" t="s">
        <v>35</v>
      </c>
      <c r="AO83" t="s">
        <v>35</v>
      </c>
      <c r="AP83" t="s">
        <v>35</v>
      </c>
      <c r="AQ83" t="s">
        <v>35</v>
      </c>
      <c r="AR83" t="s">
        <v>35</v>
      </c>
      <c r="AS83" t="s">
        <v>35</v>
      </c>
      <c r="AT83" t="s">
        <v>35</v>
      </c>
      <c r="AU83" t="s">
        <v>35</v>
      </c>
      <c r="AV83" t="s">
        <v>35</v>
      </c>
      <c r="AX83" t="s">
        <v>35</v>
      </c>
      <c r="AY83" t="s">
        <v>35</v>
      </c>
      <c r="AZ83" t="s">
        <v>35</v>
      </c>
      <c r="BA83" t="s">
        <v>35</v>
      </c>
      <c r="BB83" t="s">
        <v>35</v>
      </c>
      <c r="BD83">
        <v>41464.424353367263</v>
      </c>
      <c r="BF83">
        <v>41464.42883636037</v>
      </c>
    </row>
    <row r="84" spans="1:58" x14ac:dyDescent="0.25">
      <c r="A84">
        <v>6.3508987545315072E+17</v>
      </c>
      <c r="B84" t="s">
        <v>27</v>
      </c>
      <c r="C84" t="s">
        <v>199</v>
      </c>
      <c r="D84">
        <v>0.57499999999999996</v>
      </c>
      <c r="E84" t="s">
        <v>107</v>
      </c>
      <c r="F84">
        <v>1</v>
      </c>
      <c r="G84">
        <v>0</v>
      </c>
      <c r="H84">
        <v>6</v>
      </c>
      <c r="I84">
        <v>7</v>
      </c>
      <c r="J84">
        <v>1</v>
      </c>
      <c r="K84">
        <v>5</v>
      </c>
      <c r="L84">
        <v>3</v>
      </c>
      <c r="M84">
        <v>5</v>
      </c>
      <c r="N84">
        <v>5</v>
      </c>
      <c r="O84">
        <v>32</v>
      </c>
      <c r="P84">
        <v>18.399999999999999</v>
      </c>
      <c r="S84">
        <v>9</v>
      </c>
      <c r="T84">
        <v>9</v>
      </c>
      <c r="U84">
        <v>5</v>
      </c>
      <c r="V84">
        <v>5</v>
      </c>
      <c r="W84">
        <v>5</v>
      </c>
      <c r="X84">
        <v>10</v>
      </c>
      <c r="Y84">
        <v>5</v>
      </c>
      <c r="Z84">
        <v>3</v>
      </c>
      <c r="AA84">
        <v>5</v>
      </c>
      <c r="AB84">
        <v>5</v>
      </c>
      <c r="AC84">
        <v>8</v>
      </c>
      <c r="AD84">
        <v>8</v>
      </c>
      <c r="AE84">
        <v>8</v>
      </c>
      <c r="AH84">
        <v>3</v>
      </c>
      <c r="AI84">
        <v>7</v>
      </c>
      <c r="AJ84">
        <v>5</v>
      </c>
      <c r="AK84">
        <v>5</v>
      </c>
      <c r="AL84">
        <v>5</v>
      </c>
      <c r="AM84">
        <v>5</v>
      </c>
      <c r="AN84">
        <v>8</v>
      </c>
      <c r="AP84">
        <v>9</v>
      </c>
      <c r="AQ84">
        <v>8</v>
      </c>
      <c r="AS84">
        <v>8</v>
      </c>
      <c r="AT84">
        <v>10</v>
      </c>
      <c r="AU84">
        <v>0.51723404255319139</v>
      </c>
      <c r="AV84">
        <v>0.29740957446808503</v>
      </c>
      <c r="AW84" t="s">
        <v>123</v>
      </c>
      <c r="AX84" t="s">
        <v>53</v>
      </c>
      <c r="AY84" t="s">
        <v>30</v>
      </c>
      <c r="AZ84" t="s">
        <v>54</v>
      </c>
      <c r="BA84" t="s">
        <v>44</v>
      </c>
      <c r="BB84" t="s">
        <v>33</v>
      </c>
      <c r="BC84" t="s">
        <v>124</v>
      </c>
      <c r="BD84">
        <v>41464.559552257713</v>
      </c>
      <c r="BE84">
        <v>41464.570440637581</v>
      </c>
      <c r="BF84">
        <v>41464.570440275886</v>
      </c>
    </row>
    <row r="85" spans="1:58" x14ac:dyDescent="0.25">
      <c r="A85">
        <v>6.3507693660217984E+17</v>
      </c>
      <c r="B85" t="s">
        <v>70</v>
      </c>
      <c r="C85" t="s">
        <v>66</v>
      </c>
      <c r="D85">
        <v>0.46153846153846151</v>
      </c>
      <c r="E85" t="s">
        <v>107</v>
      </c>
      <c r="F85">
        <v>1</v>
      </c>
      <c r="G85">
        <v>0</v>
      </c>
      <c r="H85">
        <v>3</v>
      </c>
      <c r="I85">
        <v>9</v>
      </c>
      <c r="J85">
        <v>3</v>
      </c>
      <c r="K85">
        <v>2</v>
      </c>
      <c r="L85">
        <v>3</v>
      </c>
      <c r="M85">
        <v>3</v>
      </c>
      <c r="N85">
        <v>2</v>
      </c>
      <c r="O85">
        <v>25</v>
      </c>
      <c r="P85">
        <v>11.538461538461538</v>
      </c>
      <c r="Q85" t="s">
        <v>35</v>
      </c>
      <c r="R85" t="s">
        <v>35</v>
      </c>
      <c r="S85" t="s">
        <v>35</v>
      </c>
      <c r="T85" t="s">
        <v>35</v>
      </c>
      <c r="U85" t="s">
        <v>35</v>
      </c>
      <c r="V85" t="s">
        <v>35</v>
      </c>
      <c r="W85" t="s">
        <v>35</v>
      </c>
      <c r="X85" t="s">
        <v>35</v>
      </c>
      <c r="Y85" t="s">
        <v>35</v>
      </c>
      <c r="Z85" t="s">
        <v>35</v>
      </c>
      <c r="AA85" t="s">
        <v>35</v>
      </c>
      <c r="AB85" t="s">
        <v>35</v>
      </c>
      <c r="AC85" t="s">
        <v>35</v>
      </c>
      <c r="AD85" t="s">
        <v>35</v>
      </c>
      <c r="AE85" t="s">
        <v>35</v>
      </c>
      <c r="AF85" t="s">
        <v>35</v>
      </c>
      <c r="AG85" t="s">
        <v>35</v>
      </c>
      <c r="AH85" t="s">
        <v>35</v>
      </c>
      <c r="AI85" t="s">
        <v>35</v>
      </c>
      <c r="AJ85" t="s">
        <v>35</v>
      </c>
      <c r="AK85" t="s">
        <v>35</v>
      </c>
      <c r="AL85" t="s">
        <v>35</v>
      </c>
      <c r="AM85" t="s">
        <v>35</v>
      </c>
      <c r="AN85" t="s">
        <v>35</v>
      </c>
      <c r="AO85" t="s">
        <v>35</v>
      </c>
      <c r="AP85" t="s">
        <v>35</v>
      </c>
      <c r="AQ85" t="s">
        <v>35</v>
      </c>
      <c r="AR85" t="s">
        <v>35</v>
      </c>
      <c r="AS85" t="s">
        <v>35</v>
      </c>
      <c r="AT85" t="s">
        <v>35</v>
      </c>
      <c r="AU85" t="s">
        <v>35</v>
      </c>
      <c r="AV85" t="s">
        <v>35</v>
      </c>
      <c r="AX85" t="s">
        <v>35</v>
      </c>
      <c r="AY85" t="s">
        <v>35</v>
      </c>
      <c r="AZ85" t="s">
        <v>35</v>
      </c>
      <c r="BA85" t="s">
        <v>35</v>
      </c>
      <c r="BB85" t="s">
        <v>35</v>
      </c>
      <c r="BD85">
        <v>41449.584030300677</v>
      </c>
      <c r="BF85">
        <v>41449.584941222303</v>
      </c>
    </row>
    <row r="86" spans="1:58" x14ac:dyDescent="0.25">
      <c r="A86">
        <v>6.3507719621567923E+17</v>
      </c>
      <c r="B86" t="s">
        <v>79</v>
      </c>
      <c r="C86" t="s">
        <v>66</v>
      </c>
      <c r="D86">
        <v>0.46153846153846151</v>
      </c>
      <c r="E86" t="s">
        <v>107</v>
      </c>
      <c r="F86">
        <v>1</v>
      </c>
      <c r="G86">
        <v>0</v>
      </c>
      <c r="H86">
        <v>8</v>
      </c>
      <c r="I86">
        <v>8</v>
      </c>
      <c r="J86">
        <v>8</v>
      </c>
      <c r="K86">
        <v>7</v>
      </c>
      <c r="L86">
        <v>6</v>
      </c>
      <c r="M86">
        <v>6</v>
      </c>
      <c r="N86">
        <v>5</v>
      </c>
      <c r="O86">
        <v>48</v>
      </c>
      <c r="P86">
        <v>22.153846153846153</v>
      </c>
      <c r="Q86" t="s">
        <v>35</v>
      </c>
      <c r="R86" t="s">
        <v>35</v>
      </c>
      <c r="S86" t="s">
        <v>35</v>
      </c>
      <c r="T86" t="s">
        <v>35</v>
      </c>
      <c r="U86" t="s">
        <v>35</v>
      </c>
      <c r="V86" t="s">
        <v>35</v>
      </c>
      <c r="W86" t="s">
        <v>35</v>
      </c>
      <c r="X86" t="s">
        <v>35</v>
      </c>
      <c r="Y86" t="s">
        <v>35</v>
      </c>
      <c r="Z86" t="s">
        <v>35</v>
      </c>
      <c r="AA86" t="s">
        <v>35</v>
      </c>
      <c r="AB86" t="s">
        <v>35</v>
      </c>
      <c r="AC86" t="s">
        <v>35</v>
      </c>
      <c r="AD86" t="s">
        <v>35</v>
      </c>
      <c r="AE86" t="s">
        <v>35</v>
      </c>
      <c r="AF86" t="s">
        <v>35</v>
      </c>
      <c r="AG86" t="s">
        <v>35</v>
      </c>
      <c r="AH86" t="s">
        <v>35</v>
      </c>
      <c r="AI86" t="s">
        <v>35</v>
      </c>
      <c r="AJ86" t="s">
        <v>35</v>
      </c>
      <c r="AK86" t="s">
        <v>35</v>
      </c>
      <c r="AL86" t="s">
        <v>35</v>
      </c>
      <c r="AM86" t="s">
        <v>35</v>
      </c>
      <c r="AN86" t="s">
        <v>35</v>
      </c>
      <c r="AO86" t="s">
        <v>35</v>
      </c>
      <c r="AP86" t="s">
        <v>35</v>
      </c>
      <c r="AQ86" t="s">
        <v>35</v>
      </c>
      <c r="AR86" t="s">
        <v>35</v>
      </c>
      <c r="AS86" t="s">
        <v>35</v>
      </c>
      <c r="AT86" t="s">
        <v>35</v>
      </c>
      <c r="AU86" t="s">
        <v>35</v>
      </c>
      <c r="AV86" t="s">
        <v>35</v>
      </c>
      <c r="AX86" t="s">
        <v>35</v>
      </c>
      <c r="AY86" t="s">
        <v>35</v>
      </c>
      <c r="AZ86" t="s">
        <v>35</v>
      </c>
      <c r="BA86" t="s">
        <v>35</v>
      </c>
      <c r="BB86" t="s">
        <v>35</v>
      </c>
      <c r="BD86">
        <v>41449.884508888033</v>
      </c>
      <c r="BF86">
        <v>41449.886200160436</v>
      </c>
    </row>
    <row r="87" spans="1:58" x14ac:dyDescent="0.25">
      <c r="A87">
        <v>6.3507764479049408E+17</v>
      </c>
      <c r="B87" t="s">
        <v>79</v>
      </c>
      <c r="C87" t="s">
        <v>66</v>
      </c>
      <c r="D87">
        <v>0.46153846153846151</v>
      </c>
      <c r="E87" t="s">
        <v>107</v>
      </c>
      <c r="F87">
        <v>1</v>
      </c>
      <c r="G87">
        <v>0</v>
      </c>
      <c r="H87">
        <v>8</v>
      </c>
      <c r="I87">
        <v>8</v>
      </c>
      <c r="J87">
        <v>7</v>
      </c>
      <c r="K87">
        <v>7</v>
      </c>
      <c r="L87">
        <v>6</v>
      </c>
      <c r="M87">
        <v>7</v>
      </c>
      <c r="N87">
        <v>5</v>
      </c>
      <c r="O87">
        <v>48</v>
      </c>
      <c r="P87">
        <v>22.153846153846153</v>
      </c>
      <c r="Q87">
        <v>9</v>
      </c>
      <c r="R87">
        <v>8</v>
      </c>
      <c r="S87">
        <v>8</v>
      </c>
      <c r="T87">
        <v>9</v>
      </c>
      <c r="U87">
        <v>7</v>
      </c>
      <c r="V87">
        <v>7</v>
      </c>
      <c r="W87">
        <v>8</v>
      </c>
      <c r="X87">
        <v>6</v>
      </c>
      <c r="Y87">
        <v>8</v>
      </c>
      <c r="Z87">
        <v>9</v>
      </c>
      <c r="AA87">
        <v>8</v>
      </c>
      <c r="AB87">
        <v>8</v>
      </c>
      <c r="AC87">
        <v>9</v>
      </c>
      <c r="AD87">
        <v>7</v>
      </c>
      <c r="AE87">
        <v>7</v>
      </c>
      <c r="AF87">
        <v>8</v>
      </c>
      <c r="AG87">
        <v>10</v>
      </c>
      <c r="AH87">
        <v>8</v>
      </c>
      <c r="AI87">
        <v>7</v>
      </c>
      <c r="AJ87">
        <v>6</v>
      </c>
      <c r="AK87">
        <v>6</v>
      </c>
      <c r="AL87">
        <v>8</v>
      </c>
      <c r="AN87">
        <v>7</v>
      </c>
      <c r="AO87">
        <v>9</v>
      </c>
      <c r="AP87">
        <v>9</v>
      </c>
      <c r="AQ87">
        <v>8</v>
      </c>
      <c r="AS87">
        <v>8</v>
      </c>
      <c r="AU87">
        <v>0.5737891737891736</v>
      </c>
      <c r="AV87">
        <v>0.26482577251808009</v>
      </c>
      <c r="AX87" t="s">
        <v>29</v>
      </c>
      <c r="AY87" t="s">
        <v>71</v>
      </c>
      <c r="AZ87" t="s">
        <v>36</v>
      </c>
      <c r="BA87" t="s">
        <v>44</v>
      </c>
      <c r="BB87" t="s">
        <v>63</v>
      </c>
      <c r="BC87" t="s">
        <v>125</v>
      </c>
      <c r="BD87">
        <v>41450.403692701417</v>
      </c>
      <c r="BE87">
        <v>41450.409486392637</v>
      </c>
      <c r="BF87">
        <v>41450.409486211793</v>
      </c>
    </row>
    <row r="88" spans="1:58" x14ac:dyDescent="0.25">
      <c r="A88">
        <v>6.350777640359808E+17</v>
      </c>
      <c r="B88" t="s">
        <v>70</v>
      </c>
      <c r="C88" t="s">
        <v>66</v>
      </c>
      <c r="D88">
        <v>0.46153846153846151</v>
      </c>
      <c r="E88" t="s">
        <v>107</v>
      </c>
      <c r="F88">
        <v>1</v>
      </c>
      <c r="G88">
        <v>0</v>
      </c>
      <c r="H88">
        <v>1</v>
      </c>
      <c r="I88">
        <v>1</v>
      </c>
      <c r="J88">
        <v>10</v>
      </c>
      <c r="K88">
        <v>1</v>
      </c>
      <c r="L88">
        <v>1</v>
      </c>
      <c r="M88">
        <v>2</v>
      </c>
      <c r="N88">
        <v>5</v>
      </c>
      <c r="O88">
        <v>21</v>
      </c>
      <c r="P88">
        <v>9.6923076923076916</v>
      </c>
      <c r="T88">
        <v>5</v>
      </c>
      <c r="U88">
        <v>1</v>
      </c>
      <c r="V88">
        <v>1</v>
      </c>
      <c r="X88">
        <v>7</v>
      </c>
      <c r="Y88">
        <v>1</v>
      </c>
      <c r="Z88">
        <v>2</v>
      </c>
      <c r="AA88">
        <v>1</v>
      </c>
      <c r="AB88">
        <v>1</v>
      </c>
      <c r="AC88">
        <v>1</v>
      </c>
      <c r="AD88">
        <v>6</v>
      </c>
      <c r="AE88">
        <v>6</v>
      </c>
      <c r="AG88">
        <v>5</v>
      </c>
      <c r="AH88">
        <v>1</v>
      </c>
      <c r="AI88">
        <v>1</v>
      </c>
      <c r="AJ88">
        <v>1</v>
      </c>
      <c r="AK88">
        <v>1</v>
      </c>
      <c r="AL88">
        <v>1</v>
      </c>
      <c r="AN88">
        <v>6</v>
      </c>
      <c r="AO88">
        <v>6</v>
      </c>
      <c r="AP88">
        <v>2</v>
      </c>
      <c r="AR88">
        <v>1</v>
      </c>
      <c r="AS88">
        <v>1</v>
      </c>
      <c r="AU88">
        <v>0.19265734265734263</v>
      </c>
      <c r="AV88">
        <v>8.8918773534158127E-2</v>
      </c>
      <c r="AX88" t="s">
        <v>29</v>
      </c>
      <c r="AY88" t="s">
        <v>30</v>
      </c>
      <c r="AZ88" t="s">
        <v>36</v>
      </c>
      <c r="BA88" t="s">
        <v>32</v>
      </c>
      <c r="BB88" t="s">
        <v>33</v>
      </c>
      <c r="BC88" t="s">
        <v>126</v>
      </c>
      <c r="BD88">
        <v>41450.541708311168</v>
      </c>
      <c r="BE88">
        <v>41450.547177749548</v>
      </c>
      <c r="BF88">
        <v>41450.547177207016</v>
      </c>
    </row>
    <row r="89" spans="1:58" x14ac:dyDescent="0.25">
      <c r="A89">
        <v>6.350793733874807E+17</v>
      </c>
      <c r="B89" t="s">
        <v>70</v>
      </c>
      <c r="C89" t="s">
        <v>66</v>
      </c>
      <c r="D89">
        <v>0.46153846153846151</v>
      </c>
      <c r="E89" t="s">
        <v>107</v>
      </c>
      <c r="F89">
        <v>1</v>
      </c>
      <c r="G89">
        <v>0</v>
      </c>
      <c r="H89">
        <v>5</v>
      </c>
      <c r="I89">
        <v>5</v>
      </c>
      <c r="J89">
        <v>1</v>
      </c>
      <c r="K89">
        <v>5</v>
      </c>
      <c r="L89">
        <v>6</v>
      </c>
      <c r="M89">
        <v>5</v>
      </c>
      <c r="N89">
        <v>5</v>
      </c>
      <c r="O89">
        <v>32</v>
      </c>
      <c r="P89">
        <v>14.769230769230768</v>
      </c>
      <c r="AF89" t="s">
        <v>35</v>
      </c>
      <c r="AG89" t="s">
        <v>35</v>
      </c>
      <c r="AH89" t="s">
        <v>35</v>
      </c>
      <c r="AI89" t="s">
        <v>35</v>
      </c>
      <c r="AJ89" t="s">
        <v>35</v>
      </c>
      <c r="AK89" t="s">
        <v>35</v>
      </c>
      <c r="AL89" t="s">
        <v>35</v>
      </c>
      <c r="AM89" t="s">
        <v>35</v>
      </c>
      <c r="AN89" t="s">
        <v>35</v>
      </c>
      <c r="AO89" t="s">
        <v>35</v>
      </c>
      <c r="AP89" t="s">
        <v>35</v>
      </c>
      <c r="AQ89" t="s">
        <v>35</v>
      </c>
      <c r="AR89" t="s">
        <v>35</v>
      </c>
      <c r="AS89" t="s">
        <v>35</v>
      </c>
      <c r="AT89" t="s">
        <v>35</v>
      </c>
      <c r="AU89" t="s">
        <v>35</v>
      </c>
      <c r="AV89" t="s">
        <v>35</v>
      </c>
      <c r="AX89" t="s">
        <v>35</v>
      </c>
      <c r="AY89" t="s">
        <v>35</v>
      </c>
      <c r="AZ89" t="s">
        <v>35</v>
      </c>
      <c r="BA89" t="s">
        <v>35</v>
      </c>
      <c r="BB89" t="s">
        <v>35</v>
      </c>
      <c r="BD89">
        <v>41452.404383658286</v>
      </c>
      <c r="BF89">
        <v>41452.409449337407</v>
      </c>
    </row>
    <row r="90" spans="1:58" x14ac:dyDescent="0.25">
      <c r="A90">
        <v>6.350793860774057E+17</v>
      </c>
      <c r="B90" t="s">
        <v>70</v>
      </c>
      <c r="C90" t="s">
        <v>66</v>
      </c>
      <c r="D90">
        <v>0.46153846153846151</v>
      </c>
      <c r="E90" t="s">
        <v>107</v>
      </c>
      <c r="F90">
        <v>1</v>
      </c>
      <c r="G90">
        <v>0</v>
      </c>
      <c r="H90">
        <v>5</v>
      </c>
      <c r="I90">
        <v>9</v>
      </c>
      <c r="J90">
        <v>1</v>
      </c>
      <c r="K90">
        <v>5</v>
      </c>
      <c r="L90">
        <v>5</v>
      </c>
      <c r="M90">
        <v>1</v>
      </c>
      <c r="N90">
        <v>1</v>
      </c>
      <c r="O90">
        <v>27</v>
      </c>
      <c r="P90">
        <v>12.46153846153846</v>
      </c>
      <c r="AB90">
        <v>5</v>
      </c>
      <c r="AF90" t="s">
        <v>35</v>
      </c>
      <c r="AG90" t="s">
        <v>35</v>
      </c>
      <c r="AH90" t="s">
        <v>35</v>
      </c>
      <c r="AI90" t="s">
        <v>35</v>
      </c>
      <c r="AJ90" t="s">
        <v>35</v>
      </c>
      <c r="AK90" t="s">
        <v>35</v>
      </c>
      <c r="AL90" t="s">
        <v>35</v>
      </c>
      <c r="AM90" t="s">
        <v>35</v>
      </c>
      <c r="AN90" t="s">
        <v>35</v>
      </c>
      <c r="AO90" t="s">
        <v>35</v>
      </c>
      <c r="AP90" t="s">
        <v>35</v>
      </c>
      <c r="AQ90" t="s">
        <v>35</v>
      </c>
      <c r="AR90" t="s">
        <v>35</v>
      </c>
      <c r="AS90" t="s">
        <v>35</v>
      </c>
      <c r="AT90" t="s">
        <v>35</v>
      </c>
      <c r="AU90" t="s">
        <v>35</v>
      </c>
      <c r="AV90" t="s">
        <v>35</v>
      </c>
      <c r="AX90" t="s">
        <v>35</v>
      </c>
      <c r="AY90" t="s">
        <v>35</v>
      </c>
      <c r="AZ90" t="s">
        <v>35</v>
      </c>
      <c r="BA90" t="s">
        <v>35</v>
      </c>
      <c r="BB90" t="s">
        <v>35</v>
      </c>
      <c r="BD90">
        <v>41452.419071071439</v>
      </c>
      <c r="BF90">
        <v>41452.420696154179</v>
      </c>
    </row>
    <row r="91" spans="1:58" x14ac:dyDescent="0.25">
      <c r="A91">
        <v>6.3508368971497843E+17</v>
      </c>
      <c r="B91" t="s">
        <v>79</v>
      </c>
      <c r="C91" t="s">
        <v>66</v>
      </c>
      <c r="D91">
        <v>0.46153846153846151</v>
      </c>
      <c r="E91" t="s">
        <v>107</v>
      </c>
      <c r="F91">
        <v>1</v>
      </c>
      <c r="G91">
        <v>0</v>
      </c>
      <c r="H91">
        <v>4</v>
      </c>
      <c r="I91">
        <v>3</v>
      </c>
      <c r="J91">
        <v>1</v>
      </c>
      <c r="K91">
        <v>1</v>
      </c>
      <c r="L91">
        <v>1</v>
      </c>
      <c r="M91">
        <v>1</v>
      </c>
      <c r="N91">
        <v>1</v>
      </c>
      <c r="O91">
        <v>12</v>
      </c>
      <c r="P91">
        <v>5.5384615384615383</v>
      </c>
      <c r="AU91" t="s">
        <v>35</v>
      </c>
      <c r="AV91" t="s">
        <v>35</v>
      </c>
      <c r="AX91" t="s">
        <v>35</v>
      </c>
      <c r="AY91" t="s">
        <v>35</v>
      </c>
      <c r="AZ91" t="s">
        <v>35</v>
      </c>
      <c r="BA91" t="s">
        <v>35</v>
      </c>
      <c r="BB91" t="s">
        <v>35</v>
      </c>
      <c r="BD91">
        <v>41457.400133076866</v>
      </c>
      <c r="BF91">
        <v>41457.40225422036</v>
      </c>
    </row>
    <row r="92" spans="1:58" x14ac:dyDescent="0.25">
      <c r="A92">
        <v>6.3508969041832525E+17</v>
      </c>
      <c r="B92" t="s">
        <v>70</v>
      </c>
      <c r="C92" t="s">
        <v>66</v>
      </c>
      <c r="D92">
        <v>0.46153846153846151</v>
      </c>
      <c r="E92" t="s">
        <v>107</v>
      </c>
      <c r="F92">
        <v>1</v>
      </c>
      <c r="G92">
        <v>0</v>
      </c>
      <c r="H92">
        <v>7</v>
      </c>
      <c r="I92">
        <v>10</v>
      </c>
      <c r="J92">
        <v>8</v>
      </c>
      <c r="K92">
        <v>5</v>
      </c>
      <c r="L92">
        <v>4</v>
      </c>
      <c r="M92">
        <v>7</v>
      </c>
      <c r="N92">
        <v>9</v>
      </c>
      <c r="O92">
        <v>50</v>
      </c>
      <c r="P92">
        <v>23.076923076923077</v>
      </c>
      <c r="R92">
        <v>8</v>
      </c>
      <c r="X92">
        <v>6</v>
      </c>
      <c r="AA92" t="s">
        <v>35</v>
      </c>
      <c r="AB92" t="s">
        <v>35</v>
      </c>
      <c r="AC92" t="s">
        <v>35</v>
      </c>
      <c r="AD92" t="s">
        <v>35</v>
      </c>
      <c r="AE92" t="s">
        <v>35</v>
      </c>
      <c r="AF92" t="s">
        <v>35</v>
      </c>
      <c r="AG92" t="s">
        <v>35</v>
      </c>
      <c r="AH92" t="s">
        <v>35</v>
      </c>
      <c r="AI92" t="s">
        <v>35</v>
      </c>
      <c r="AJ92" t="s">
        <v>35</v>
      </c>
      <c r="AK92" t="s">
        <v>35</v>
      </c>
      <c r="AL92" t="s">
        <v>35</v>
      </c>
      <c r="AM92" t="s">
        <v>35</v>
      </c>
      <c r="AN92" t="s">
        <v>35</v>
      </c>
      <c r="AO92" t="s">
        <v>35</v>
      </c>
      <c r="AP92" t="s">
        <v>35</v>
      </c>
      <c r="AQ92" t="s">
        <v>35</v>
      </c>
      <c r="AR92" t="s">
        <v>35</v>
      </c>
      <c r="AS92" t="s">
        <v>35</v>
      </c>
      <c r="AT92" t="s">
        <v>35</v>
      </c>
      <c r="AU92" t="s">
        <v>35</v>
      </c>
      <c r="AV92" t="s">
        <v>35</v>
      </c>
      <c r="AX92" t="s">
        <v>35</v>
      </c>
      <c r="AY92" t="s">
        <v>35</v>
      </c>
      <c r="AZ92" t="s">
        <v>35</v>
      </c>
      <c r="BA92" t="s">
        <v>35</v>
      </c>
      <c r="BB92" t="s">
        <v>35</v>
      </c>
      <c r="BD92">
        <v>41464.345391580107</v>
      </c>
      <c r="BF92">
        <v>41464.353066539734</v>
      </c>
    </row>
    <row r="93" spans="1:58" x14ac:dyDescent="0.25">
      <c r="A93">
        <v>6.3508990686931238E+17</v>
      </c>
      <c r="B93" t="s">
        <v>81</v>
      </c>
      <c r="C93" t="s">
        <v>66</v>
      </c>
      <c r="D93">
        <v>0.46153846153846151</v>
      </c>
      <c r="E93" t="s">
        <v>107</v>
      </c>
      <c r="F93">
        <v>1</v>
      </c>
      <c r="G93">
        <v>0</v>
      </c>
      <c r="H93">
        <v>4</v>
      </c>
      <c r="I93">
        <v>6</v>
      </c>
      <c r="J93">
        <v>8</v>
      </c>
      <c r="K93">
        <v>3</v>
      </c>
      <c r="L93">
        <v>3</v>
      </c>
      <c r="M93">
        <v>5</v>
      </c>
      <c r="N93">
        <v>8</v>
      </c>
      <c r="O93">
        <v>37</v>
      </c>
      <c r="P93">
        <v>17.076923076923077</v>
      </c>
      <c r="Q93">
        <v>2</v>
      </c>
      <c r="R93">
        <v>4</v>
      </c>
      <c r="S93">
        <v>5</v>
      </c>
      <c r="T93">
        <v>3</v>
      </c>
      <c r="U93">
        <v>2</v>
      </c>
      <c r="V93">
        <v>3</v>
      </c>
      <c r="W93">
        <v>4</v>
      </c>
      <c r="X93">
        <v>3</v>
      </c>
      <c r="Y93">
        <v>2</v>
      </c>
      <c r="Z93">
        <v>1</v>
      </c>
      <c r="AA93">
        <v>2</v>
      </c>
      <c r="AB93">
        <v>1</v>
      </c>
      <c r="AC93">
        <v>5</v>
      </c>
      <c r="AD93">
        <v>2</v>
      </c>
      <c r="AE93">
        <v>5</v>
      </c>
      <c r="AF93">
        <v>4</v>
      </c>
      <c r="AG93">
        <v>5</v>
      </c>
      <c r="AH93">
        <v>2</v>
      </c>
      <c r="AI93">
        <v>6</v>
      </c>
      <c r="AJ93">
        <v>1</v>
      </c>
      <c r="AK93">
        <v>1</v>
      </c>
      <c r="AL93">
        <v>2</v>
      </c>
      <c r="AM93">
        <v>2</v>
      </c>
      <c r="AN93">
        <v>4</v>
      </c>
      <c r="AO93">
        <v>6</v>
      </c>
      <c r="AP93">
        <v>6</v>
      </c>
      <c r="AQ93">
        <v>5</v>
      </c>
      <c r="AR93">
        <v>2</v>
      </c>
      <c r="AS93">
        <v>5</v>
      </c>
      <c r="AT93">
        <v>5</v>
      </c>
      <c r="AU93" t="s">
        <v>35</v>
      </c>
      <c r="AV93" t="s">
        <v>35</v>
      </c>
      <c r="AX93" t="s">
        <v>35</v>
      </c>
      <c r="AY93" t="s">
        <v>35</v>
      </c>
      <c r="AZ93" t="s">
        <v>35</v>
      </c>
      <c r="BA93" t="s">
        <v>35</v>
      </c>
      <c r="BB93" t="s">
        <v>35</v>
      </c>
      <c r="BD93">
        <v>41464.595913556062</v>
      </c>
      <c r="BF93">
        <v>41464.605687743329</v>
      </c>
    </row>
    <row r="94" spans="1:58" x14ac:dyDescent="0.25">
      <c r="A94">
        <v>6.3509008191833178E+17</v>
      </c>
      <c r="B94" t="s">
        <v>70</v>
      </c>
      <c r="C94" t="s">
        <v>66</v>
      </c>
      <c r="D94">
        <v>0.46153846153846151</v>
      </c>
      <c r="E94" t="s">
        <v>107</v>
      </c>
      <c r="F94">
        <v>1</v>
      </c>
      <c r="G94">
        <v>0</v>
      </c>
      <c r="H94">
        <v>4</v>
      </c>
      <c r="I94">
        <v>8</v>
      </c>
      <c r="J94">
        <v>5</v>
      </c>
      <c r="K94">
        <v>6</v>
      </c>
      <c r="L94">
        <v>3</v>
      </c>
      <c r="M94">
        <v>6</v>
      </c>
      <c r="N94">
        <v>6</v>
      </c>
      <c r="O94">
        <v>38</v>
      </c>
      <c r="P94">
        <v>17.538461538461537</v>
      </c>
      <c r="R94">
        <v>5</v>
      </c>
      <c r="AB94">
        <v>6</v>
      </c>
      <c r="AC94">
        <v>7</v>
      </c>
      <c r="AP94">
        <v>7</v>
      </c>
      <c r="AU94">
        <v>0.45673076923076927</v>
      </c>
      <c r="AV94">
        <v>0.21079881656804733</v>
      </c>
      <c r="AW94" t="s">
        <v>127</v>
      </c>
      <c r="AX94" t="s">
        <v>53</v>
      </c>
      <c r="AY94" t="s">
        <v>39</v>
      </c>
      <c r="AZ94" t="s">
        <v>54</v>
      </c>
      <c r="BA94" t="s">
        <v>44</v>
      </c>
      <c r="BB94" t="s">
        <v>33</v>
      </c>
      <c r="BC94" t="s">
        <v>128</v>
      </c>
      <c r="BD94">
        <v>41464.798516587762</v>
      </c>
      <c r="BE94">
        <v>41464.80720372338</v>
      </c>
      <c r="BF94">
        <v>41464.807203361699</v>
      </c>
    </row>
    <row r="95" spans="1:58" x14ac:dyDescent="0.25">
      <c r="A95">
        <v>6.3509066643221248E+17</v>
      </c>
      <c r="B95" t="s">
        <v>67</v>
      </c>
      <c r="C95" t="s">
        <v>66</v>
      </c>
      <c r="D95">
        <v>0.46153846153846151</v>
      </c>
      <c r="E95" t="s">
        <v>107</v>
      </c>
      <c r="F95">
        <v>1</v>
      </c>
      <c r="G95">
        <v>0</v>
      </c>
      <c r="H95">
        <v>6</v>
      </c>
      <c r="I95">
        <v>9</v>
      </c>
      <c r="J95">
        <v>4</v>
      </c>
      <c r="K95">
        <v>5</v>
      </c>
      <c r="L95">
        <v>7</v>
      </c>
      <c r="M95">
        <v>7</v>
      </c>
      <c r="N95">
        <v>6</v>
      </c>
      <c r="O95">
        <v>44</v>
      </c>
      <c r="P95">
        <v>20.307692307692307</v>
      </c>
      <c r="AB95">
        <v>8</v>
      </c>
      <c r="AP95" t="s">
        <v>35</v>
      </c>
      <c r="AQ95" t="s">
        <v>35</v>
      </c>
      <c r="AR95" t="s">
        <v>35</v>
      </c>
      <c r="AS95" t="s">
        <v>35</v>
      </c>
      <c r="AT95" t="s">
        <v>35</v>
      </c>
      <c r="AU95" t="s">
        <v>35</v>
      </c>
      <c r="AV95" t="s">
        <v>35</v>
      </c>
      <c r="AX95" t="s">
        <v>35</v>
      </c>
      <c r="AY95" t="s">
        <v>35</v>
      </c>
      <c r="AZ95" t="s">
        <v>35</v>
      </c>
      <c r="BA95" t="s">
        <v>35</v>
      </c>
      <c r="BB95" t="s">
        <v>35</v>
      </c>
      <c r="BD95">
        <v>41465.475037282995</v>
      </c>
      <c r="BF95">
        <v>41465.488165912691</v>
      </c>
    </row>
    <row r="96" spans="1:58" x14ac:dyDescent="0.25">
      <c r="A96">
        <v>6.3507719476153626E+17</v>
      </c>
      <c r="B96" t="s">
        <v>102</v>
      </c>
      <c r="C96" t="s">
        <v>78</v>
      </c>
      <c r="D96">
        <v>1.4680851063829787</v>
      </c>
      <c r="E96" t="s">
        <v>107</v>
      </c>
      <c r="F96">
        <v>1</v>
      </c>
      <c r="G96">
        <v>0</v>
      </c>
      <c r="H96">
        <v>2</v>
      </c>
      <c r="I96">
        <v>2</v>
      </c>
      <c r="J96">
        <v>2</v>
      </c>
      <c r="K96">
        <v>3</v>
      </c>
      <c r="L96">
        <v>2</v>
      </c>
      <c r="M96">
        <v>2</v>
      </c>
      <c r="N96">
        <v>2</v>
      </c>
      <c r="O96">
        <v>15</v>
      </c>
      <c r="P96">
        <v>22.021276595744681</v>
      </c>
      <c r="R96">
        <v>2</v>
      </c>
      <c r="T96">
        <v>2</v>
      </c>
      <c r="V96" t="s">
        <v>35</v>
      </c>
      <c r="W96" t="s">
        <v>35</v>
      </c>
      <c r="X96" t="s">
        <v>35</v>
      </c>
      <c r="Y96" t="s">
        <v>35</v>
      </c>
      <c r="Z96" t="s">
        <v>35</v>
      </c>
      <c r="AA96" t="s">
        <v>35</v>
      </c>
      <c r="AB96" t="s">
        <v>35</v>
      </c>
      <c r="AC96" t="s">
        <v>35</v>
      </c>
      <c r="AD96" t="s">
        <v>35</v>
      </c>
      <c r="AE96" t="s">
        <v>35</v>
      </c>
      <c r="AF96" t="s">
        <v>35</v>
      </c>
      <c r="AG96" t="s">
        <v>35</v>
      </c>
      <c r="AH96" t="s">
        <v>35</v>
      </c>
      <c r="AI96" t="s">
        <v>35</v>
      </c>
      <c r="AJ96" t="s">
        <v>35</v>
      </c>
      <c r="AK96" t="s">
        <v>35</v>
      </c>
      <c r="AL96" t="s">
        <v>35</v>
      </c>
      <c r="AM96" t="s">
        <v>35</v>
      </c>
      <c r="AN96" t="s">
        <v>35</v>
      </c>
      <c r="AO96" t="s">
        <v>35</v>
      </c>
      <c r="AP96" t="s">
        <v>35</v>
      </c>
      <c r="AQ96" t="s">
        <v>35</v>
      </c>
      <c r="AR96" t="s">
        <v>35</v>
      </c>
      <c r="AS96" t="s">
        <v>35</v>
      </c>
      <c r="AT96" t="s">
        <v>35</v>
      </c>
      <c r="AU96" t="s">
        <v>35</v>
      </c>
      <c r="AV96" t="s">
        <v>35</v>
      </c>
      <c r="AX96" t="s">
        <v>35</v>
      </c>
      <c r="AY96" t="s">
        <v>35</v>
      </c>
      <c r="AZ96" t="s">
        <v>35</v>
      </c>
      <c r="BA96" t="s">
        <v>35</v>
      </c>
      <c r="BB96" t="s">
        <v>35</v>
      </c>
      <c r="BD96">
        <v>41449.88282585219</v>
      </c>
      <c r="BF96">
        <v>41449.886410175321</v>
      </c>
    </row>
    <row r="97" spans="1:58" x14ac:dyDescent="0.25">
      <c r="A97">
        <v>6.3507761655426854E+17</v>
      </c>
      <c r="B97" t="s">
        <v>79</v>
      </c>
      <c r="C97" t="s">
        <v>78</v>
      </c>
      <c r="D97">
        <v>1.4680851063829787</v>
      </c>
      <c r="E97" t="s">
        <v>107</v>
      </c>
      <c r="F97">
        <v>1</v>
      </c>
      <c r="G97">
        <v>0</v>
      </c>
      <c r="H97">
        <v>8</v>
      </c>
      <c r="I97">
        <v>8</v>
      </c>
      <c r="J97">
        <v>1</v>
      </c>
      <c r="K97">
        <v>4</v>
      </c>
      <c r="L97">
        <v>6</v>
      </c>
      <c r="M97">
        <v>7</v>
      </c>
      <c r="N97">
        <v>7</v>
      </c>
      <c r="O97">
        <v>41</v>
      </c>
      <c r="P97">
        <v>60.191489361702125</v>
      </c>
      <c r="Q97">
        <v>6</v>
      </c>
      <c r="S97">
        <v>6</v>
      </c>
      <c r="T97">
        <v>6</v>
      </c>
      <c r="V97">
        <v>7</v>
      </c>
      <c r="W97">
        <v>7</v>
      </c>
      <c r="X97">
        <v>7</v>
      </c>
      <c r="AB97">
        <v>7</v>
      </c>
      <c r="AE97">
        <v>7</v>
      </c>
      <c r="AG97">
        <v>8</v>
      </c>
      <c r="AN97">
        <v>7</v>
      </c>
      <c r="AP97">
        <v>6</v>
      </c>
      <c r="AR97">
        <v>6</v>
      </c>
      <c r="AU97">
        <v>0.82269503546099287</v>
      </c>
      <c r="AV97">
        <v>1.2077863286555002</v>
      </c>
      <c r="AX97" t="s">
        <v>53</v>
      </c>
      <c r="AY97" t="s">
        <v>39</v>
      </c>
      <c r="AZ97" t="s">
        <v>54</v>
      </c>
      <c r="BA97" t="s">
        <v>44</v>
      </c>
      <c r="BB97" t="s">
        <v>33</v>
      </c>
      <c r="BC97" t="s">
        <v>129</v>
      </c>
      <c r="BD97">
        <v>41450.371011884825</v>
      </c>
      <c r="BE97">
        <v>41450.375604773544</v>
      </c>
      <c r="BF97">
        <v>41450.375604411856</v>
      </c>
    </row>
    <row r="98" spans="1:58" x14ac:dyDescent="0.25">
      <c r="A98">
        <v>6.350776367385143E+17</v>
      </c>
      <c r="B98" t="s">
        <v>130</v>
      </c>
      <c r="C98" t="s">
        <v>78</v>
      </c>
      <c r="D98">
        <v>1.4680851063829787</v>
      </c>
      <c r="E98" t="s">
        <v>107</v>
      </c>
      <c r="F98">
        <v>1</v>
      </c>
      <c r="G98">
        <v>0</v>
      </c>
      <c r="H98">
        <v>10</v>
      </c>
      <c r="I98">
        <v>10</v>
      </c>
      <c r="J98">
        <v>1</v>
      </c>
      <c r="K98">
        <v>5</v>
      </c>
      <c r="L98">
        <v>1</v>
      </c>
      <c r="M98">
        <v>7</v>
      </c>
      <c r="N98">
        <v>5</v>
      </c>
      <c r="O98">
        <v>39</v>
      </c>
      <c r="P98">
        <v>57.255319148936174</v>
      </c>
      <c r="Q98" t="s">
        <v>35</v>
      </c>
      <c r="R98" t="s">
        <v>35</v>
      </c>
      <c r="S98" t="s">
        <v>35</v>
      </c>
      <c r="T98" t="s">
        <v>35</v>
      </c>
      <c r="U98" t="s">
        <v>35</v>
      </c>
      <c r="V98" t="s">
        <v>35</v>
      </c>
      <c r="W98" t="s">
        <v>35</v>
      </c>
      <c r="X98" t="s">
        <v>35</v>
      </c>
      <c r="Y98" t="s">
        <v>35</v>
      </c>
      <c r="Z98" t="s">
        <v>35</v>
      </c>
      <c r="AA98" t="s">
        <v>35</v>
      </c>
      <c r="AB98" t="s">
        <v>35</v>
      </c>
      <c r="AC98" t="s">
        <v>35</v>
      </c>
      <c r="AD98" t="s">
        <v>35</v>
      </c>
      <c r="AE98" t="s">
        <v>35</v>
      </c>
      <c r="AF98" t="s">
        <v>35</v>
      </c>
      <c r="AG98" t="s">
        <v>35</v>
      </c>
      <c r="AH98" t="s">
        <v>35</v>
      </c>
      <c r="AI98" t="s">
        <v>35</v>
      </c>
      <c r="AJ98" t="s">
        <v>35</v>
      </c>
      <c r="AK98" t="s">
        <v>35</v>
      </c>
      <c r="AL98" t="s">
        <v>35</v>
      </c>
      <c r="AM98" t="s">
        <v>35</v>
      </c>
      <c r="AN98" t="s">
        <v>35</v>
      </c>
      <c r="AO98" t="s">
        <v>35</v>
      </c>
      <c r="AP98" t="s">
        <v>35</v>
      </c>
      <c r="AQ98" t="s">
        <v>35</v>
      </c>
      <c r="AR98" t="s">
        <v>35</v>
      </c>
      <c r="AS98" t="s">
        <v>35</v>
      </c>
      <c r="AT98" t="s">
        <v>35</v>
      </c>
      <c r="AU98" t="s">
        <v>35</v>
      </c>
      <c r="AV98" t="s">
        <v>35</v>
      </c>
      <c r="AX98" t="s">
        <v>35</v>
      </c>
      <c r="AY98" t="s">
        <v>35</v>
      </c>
      <c r="AZ98" t="s">
        <v>35</v>
      </c>
      <c r="BA98" t="s">
        <v>35</v>
      </c>
      <c r="BB98" t="s">
        <v>35</v>
      </c>
      <c r="BD98">
        <v>41450.394373280455</v>
      </c>
      <c r="BF98">
        <v>41450.396851924888</v>
      </c>
    </row>
    <row r="99" spans="1:58" x14ac:dyDescent="0.25">
      <c r="A99">
        <v>6.3507763732915584E+17</v>
      </c>
      <c r="B99" t="s">
        <v>102</v>
      </c>
      <c r="C99" t="s">
        <v>78</v>
      </c>
      <c r="D99">
        <v>1.4680851063829787</v>
      </c>
      <c r="E99" t="s">
        <v>107</v>
      </c>
      <c r="F99">
        <v>1</v>
      </c>
      <c r="G99">
        <v>0</v>
      </c>
      <c r="H99">
        <v>8</v>
      </c>
      <c r="I99">
        <v>9</v>
      </c>
      <c r="J99">
        <v>1</v>
      </c>
      <c r="K99">
        <v>5</v>
      </c>
      <c r="L99">
        <v>8</v>
      </c>
      <c r="M99">
        <v>5</v>
      </c>
      <c r="N99">
        <v>3</v>
      </c>
      <c r="O99">
        <v>39</v>
      </c>
      <c r="P99">
        <v>57.255319148936174</v>
      </c>
      <c r="V99">
        <v>5</v>
      </c>
      <c r="Z99">
        <v>7</v>
      </c>
      <c r="AB99">
        <v>8</v>
      </c>
      <c r="AD99">
        <v>6</v>
      </c>
      <c r="AL99">
        <v>8</v>
      </c>
      <c r="AO99">
        <v>8</v>
      </c>
      <c r="AP99">
        <v>9</v>
      </c>
      <c r="AS99">
        <v>8</v>
      </c>
      <c r="AU99">
        <v>0.91010638297872359</v>
      </c>
      <c r="AV99">
        <v>1.3361136260751474</v>
      </c>
      <c r="AX99" t="s">
        <v>53</v>
      </c>
      <c r="AY99" t="s">
        <v>39</v>
      </c>
      <c r="AZ99" t="s">
        <v>54</v>
      </c>
      <c r="BA99" t="s">
        <v>44</v>
      </c>
      <c r="BB99" t="s">
        <v>40</v>
      </c>
      <c r="BC99" t="s">
        <v>131</v>
      </c>
      <c r="BD99">
        <v>41450.395056893387</v>
      </c>
      <c r="BE99">
        <v>41450.42318894554</v>
      </c>
      <c r="BF99">
        <v>41450.423188222157</v>
      </c>
    </row>
    <row r="100" spans="1:58" x14ac:dyDescent="0.25">
      <c r="A100">
        <v>6.3507932288338035E+17</v>
      </c>
      <c r="B100" t="s">
        <v>79</v>
      </c>
      <c r="C100" t="s">
        <v>78</v>
      </c>
      <c r="D100">
        <v>1.4680851063829787</v>
      </c>
      <c r="E100" t="s">
        <v>107</v>
      </c>
      <c r="F100">
        <v>1</v>
      </c>
      <c r="G100">
        <v>0</v>
      </c>
      <c r="H100">
        <v>7</v>
      </c>
      <c r="I100">
        <v>10</v>
      </c>
      <c r="J100">
        <v>8</v>
      </c>
      <c r="K100">
        <v>7</v>
      </c>
      <c r="L100">
        <v>8</v>
      </c>
      <c r="M100">
        <v>10</v>
      </c>
      <c r="N100">
        <v>4</v>
      </c>
      <c r="O100">
        <v>54</v>
      </c>
      <c r="P100">
        <v>79.276595744680847</v>
      </c>
      <c r="Q100" t="s">
        <v>35</v>
      </c>
      <c r="R100" t="s">
        <v>35</v>
      </c>
      <c r="S100" t="s">
        <v>35</v>
      </c>
      <c r="T100" t="s">
        <v>35</v>
      </c>
      <c r="U100" t="s">
        <v>35</v>
      </c>
      <c r="V100" t="s">
        <v>35</v>
      </c>
      <c r="W100" t="s">
        <v>35</v>
      </c>
      <c r="X100" t="s">
        <v>35</v>
      </c>
      <c r="Y100" t="s">
        <v>35</v>
      </c>
      <c r="Z100" t="s">
        <v>35</v>
      </c>
      <c r="AA100" t="s">
        <v>35</v>
      </c>
      <c r="AB100" t="s">
        <v>35</v>
      </c>
      <c r="AC100" t="s">
        <v>35</v>
      </c>
      <c r="AD100" t="s">
        <v>35</v>
      </c>
      <c r="AE100" t="s">
        <v>35</v>
      </c>
      <c r="AF100" t="s">
        <v>35</v>
      </c>
      <c r="AG100" t="s">
        <v>35</v>
      </c>
      <c r="AH100" t="s">
        <v>35</v>
      </c>
      <c r="AI100" t="s">
        <v>35</v>
      </c>
      <c r="AJ100" t="s">
        <v>35</v>
      </c>
      <c r="AK100" t="s">
        <v>35</v>
      </c>
      <c r="AL100" t="s">
        <v>35</v>
      </c>
      <c r="AM100" t="s">
        <v>35</v>
      </c>
      <c r="AN100" t="s">
        <v>35</v>
      </c>
      <c r="AO100" t="s">
        <v>35</v>
      </c>
      <c r="AP100" t="s">
        <v>35</v>
      </c>
      <c r="AQ100" t="s">
        <v>35</v>
      </c>
      <c r="AR100" t="s">
        <v>35</v>
      </c>
      <c r="AS100" t="s">
        <v>35</v>
      </c>
      <c r="AT100" t="s">
        <v>35</v>
      </c>
      <c r="AU100" t="s">
        <v>35</v>
      </c>
      <c r="AV100" t="s">
        <v>35</v>
      </c>
      <c r="AX100" t="s">
        <v>35</v>
      </c>
      <c r="AY100" t="s">
        <v>35</v>
      </c>
      <c r="AZ100" t="s">
        <v>35</v>
      </c>
      <c r="BA100" t="s">
        <v>35</v>
      </c>
      <c r="BB100" t="s">
        <v>35</v>
      </c>
      <c r="BD100">
        <v>41452.34592983839</v>
      </c>
      <c r="BF100">
        <v>41452.347891812242</v>
      </c>
    </row>
    <row r="101" spans="1:58" x14ac:dyDescent="0.25">
      <c r="A101">
        <v>6.3507932788350464E+17</v>
      </c>
      <c r="B101" t="s">
        <v>102</v>
      </c>
      <c r="C101" t="s">
        <v>78</v>
      </c>
      <c r="D101">
        <v>1.4680851063829787</v>
      </c>
      <c r="E101" t="s">
        <v>107</v>
      </c>
      <c r="F101">
        <v>1</v>
      </c>
      <c r="G101">
        <v>0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8</v>
      </c>
      <c r="N101">
        <v>5</v>
      </c>
      <c r="O101">
        <v>38</v>
      </c>
      <c r="P101">
        <v>55.787234042553195</v>
      </c>
      <c r="AU101" t="s">
        <v>35</v>
      </c>
      <c r="AV101" t="s">
        <v>35</v>
      </c>
      <c r="AX101" t="s">
        <v>53</v>
      </c>
      <c r="AY101" t="s">
        <v>30</v>
      </c>
      <c r="AZ101" t="s">
        <v>43</v>
      </c>
      <c r="BA101" t="s">
        <v>44</v>
      </c>
      <c r="BB101" t="s">
        <v>33</v>
      </c>
      <c r="BC101" t="s">
        <v>132</v>
      </c>
      <c r="BD101">
        <v>41452.351717019243</v>
      </c>
      <c r="BE101">
        <v>41452.356275547645</v>
      </c>
      <c r="BF101">
        <v>41452.356275547645</v>
      </c>
    </row>
    <row r="102" spans="1:58" x14ac:dyDescent="0.25">
      <c r="A102">
        <v>6.3507933968085875E+17</v>
      </c>
      <c r="B102" t="s">
        <v>79</v>
      </c>
      <c r="C102" t="s">
        <v>78</v>
      </c>
      <c r="D102">
        <v>1.4680851063829787</v>
      </c>
      <c r="E102" t="s">
        <v>107</v>
      </c>
      <c r="F102">
        <v>1</v>
      </c>
      <c r="G102">
        <v>0</v>
      </c>
      <c r="H102">
        <v>5</v>
      </c>
      <c r="I102">
        <v>6</v>
      </c>
      <c r="J102">
        <v>5</v>
      </c>
      <c r="K102">
        <v>4</v>
      </c>
      <c r="L102">
        <v>5</v>
      </c>
      <c r="M102">
        <v>4</v>
      </c>
      <c r="N102">
        <v>5</v>
      </c>
      <c r="O102">
        <v>34</v>
      </c>
      <c r="P102">
        <v>49.914893617021278</v>
      </c>
      <c r="Q102">
        <v>8</v>
      </c>
      <c r="R102">
        <v>7</v>
      </c>
      <c r="S102">
        <v>5</v>
      </c>
      <c r="T102">
        <v>6</v>
      </c>
      <c r="U102">
        <v>5</v>
      </c>
      <c r="V102">
        <v>5</v>
      </c>
      <c r="W102">
        <v>7</v>
      </c>
      <c r="X102">
        <v>6</v>
      </c>
      <c r="Y102">
        <v>4</v>
      </c>
      <c r="Z102">
        <v>6</v>
      </c>
      <c r="AA102">
        <v>6</v>
      </c>
      <c r="AB102">
        <v>6</v>
      </c>
      <c r="AC102">
        <v>6</v>
      </c>
      <c r="AD102">
        <v>5</v>
      </c>
      <c r="AE102">
        <v>5</v>
      </c>
      <c r="AF102" t="s">
        <v>35</v>
      </c>
      <c r="AG102" t="s">
        <v>35</v>
      </c>
      <c r="AH102" t="s">
        <v>35</v>
      </c>
      <c r="AI102" t="s">
        <v>35</v>
      </c>
      <c r="AJ102" t="s">
        <v>35</v>
      </c>
      <c r="AK102" t="s">
        <v>35</v>
      </c>
      <c r="AL102" t="s">
        <v>35</v>
      </c>
      <c r="AM102" t="s">
        <v>35</v>
      </c>
      <c r="AN102" t="s">
        <v>35</v>
      </c>
      <c r="AO102" t="s">
        <v>35</v>
      </c>
      <c r="AP102" t="s">
        <v>35</v>
      </c>
      <c r="AQ102" t="s">
        <v>35</v>
      </c>
      <c r="AR102" t="s">
        <v>35</v>
      </c>
      <c r="AS102" t="s">
        <v>35</v>
      </c>
      <c r="AT102" t="s">
        <v>35</v>
      </c>
      <c r="AU102" t="s">
        <v>35</v>
      </c>
      <c r="AV102" t="s">
        <v>35</v>
      </c>
      <c r="AX102" t="s">
        <v>35</v>
      </c>
      <c r="AY102" t="s">
        <v>35</v>
      </c>
      <c r="AZ102" t="s">
        <v>35</v>
      </c>
      <c r="BA102" t="s">
        <v>35</v>
      </c>
      <c r="BB102" t="s">
        <v>35</v>
      </c>
      <c r="BD102">
        <v>41452.365371364336</v>
      </c>
      <c r="BF102">
        <v>41452.37206990258</v>
      </c>
    </row>
    <row r="103" spans="1:58" x14ac:dyDescent="0.25">
      <c r="A103">
        <v>6.3507940258552653E+17</v>
      </c>
      <c r="B103" t="s">
        <v>102</v>
      </c>
      <c r="C103" t="s">
        <v>78</v>
      </c>
      <c r="D103">
        <v>1.4680851063829787</v>
      </c>
      <c r="E103" t="s">
        <v>107</v>
      </c>
      <c r="F103">
        <v>1</v>
      </c>
      <c r="G103">
        <v>0</v>
      </c>
      <c r="H103">
        <v>5</v>
      </c>
      <c r="I103">
        <v>5</v>
      </c>
      <c r="J103">
        <v>5</v>
      </c>
      <c r="K103">
        <v>5</v>
      </c>
      <c r="L103">
        <v>5</v>
      </c>
      <c r="M103">
        <v>5</v>
      </c>
      <c r="N103">
        <v>1</v>
      </c>
      <c r="O103">
        <v>31</v>
      </c>
      <c r="P103">
        <v>45.51063829787234</v>
      </c>
      <c r="AF103" t="s">
        <v>35</v>
      </c>
      <c r="AG103" t="s">
        <v>35</v>
      </c>
      <c r="AH103" t="s">
        <v>35</v>
      </c>
      <c r="AI103" t="s">
        <v>35</v>
      </c>
      <c r="AJ103" t="s">
        <v>35</v>
      </c>
      <c r="AK103" t="s">
        <v>35</v>
      </c>
      <c r="AL103" t="s">
        <v>35</v>
      </c>
      <c r="AM103" t="s">
        <v>35</v>
      </c>
      <c r="AN103" t="s">
        <v>35</v>
      </c>
      <c r="AO103" t="s">
        <v>35</v>
      </c>
      <c r="AP103" t="s">
        <v>35</v>
      </c>
      <c r="AQ103" t="s">
        <v>35</v>
      </c>
      <c r="AR103" t="s">
        <v>35</v>
      </c>
      <c r="AS103" t="s">
        <v>35</v>
      </c>
      <c r="AT103" t="s">
        <v>35</v>
      </c>
      <c r="AU103" t="s">
        <v>35</v>
      </c>
      <c r="AV103" t="s">
        <v>35</v>
      </c>
      <c r="AX103" t="s">
        <v>35</v>
      </c>
      <c r="AY103" t="s">
        <v>35</v>
      </c>
      <c r="AZ103" t="s">
        <v>35</v>
      </c>
      <c r="BA103" t="s">
        <v>35</v>
      </c>
      <c r="BB103" t="s">
        <v>35</v>
      </c>
      <c r="BD103">
        <v>41452.43817769274</v>
      </c>
      <c r="BF103">
        <v>41452.439963886456</v>
      </c>
    </row>
    <row r="104" spans="1:58" x14ac:dyDescent="0.25">
      <c r="A104">
        <v>6.3507943105550054E+17</v>
      </c>
      <c r="B104" t="s">
        <v>79</v>
      </c>
      <c r="C104" t="s">
        <v>78</v>
      </c>
      <c r="D104">
        <v>1.4680851063829787</v>
      </c>
      <c r="E104" t="s">
        <v>107</v>
      </c>
      <c r="F104">
        <v>1</v>
      </c>
      <c r="G104">
        <v>0</v>
      </c>
      <c r="H104">
        <v>9</v>
      </c>
      <c r="I104">
        <v>9</v>
      </c>
      <c r="J104">
        <v>8</v>
      </c>
      <c r="K104">
        <v>9</v>
      </c>
      <c r="L104">
        <v>7</v>
      </c>
      <c r="M104">
        <v>5</v>
      </c>
      <c r="N104">
        <v>5</v>
      </c>
      <c r="O104">
        <v>52</v>
      </c>
      <c r="P104">
        <v>76.340425531914889</v>
      </c>
      <c r="AP104" t="s">
        <v>35</v>
      </c>
      <c r="AQ104" t="s">
        <v>35</v>
      </c>
      <c r="AR104" t="s">
        <v>35</v>
      </c>
      <c r="AS104" t="s">
        <v>35</v>
      </c>
      <c r="AT104" t="s">
        <v>35</v>
      </c>
      <c r="AU104" t="s">
        <v>35</v>
      </c>
      <c r="AV104" t="s">
        <v>35</v>
      </c>
      <c r="AX104" t="s">
        <v>35</v>
      </c>
      <c r="AY104" t="s">
        <v>35</v>
      </c>
      <c r="AZ104" t="s">
        <v>35</v>
      </c>
      <c r="BA104" t="s">
        <v>35</v>
      </c>
      <c r="BB104" t="s">
        <v>35</v>
      </c>
      <c r="BD104">
        <v>41452.471129051584</v>
      </c>
      <c r="BF104">
        <v>41452.473128640922</v>
      </c>
    </row>
    <row r="105" spans="1:58" x14ac:dyDescent="0.25">
      <c r="A105">
        <v>6.3507955865475494E+17</v>
      </c>
      <c r="B105" t="s">
        <v>79</v>
      </c>
      <c r="C105" t="s">
        <v>78</v>
      </c>
      <c r="D105">
        <v>1.4680851063829787</v>
      </c>
      <c r="E105" t="s">
        <v>107</v>
      </c>
      <c r="F105">
        <v>1</v>
      </c>
      <c r="G105">
        <v>0</v>
      </c>
      <c r="H105">
        <v>10</v>
      </c>
      <c r="I105">
        <v>10</v>
      </c>
      <c r="J105">
        <v>10</v>
      </c>
      <c r="K105">
        <v>10</v>
      </c>
      <c r="L105">
        <v>10</v>
      </c>
      <c r="M105">
        <v>10</v>
      </c>
      <c r="N105">
        <v>10</v>
      </c>
      <c r="O105">
        <v>70</v>
      </c>
      <c r="P105">
        <v>102.76595744680851</v>
      </c>
      <c r="Q105">
        <v>1</v>
      </c>
      <c r="S105">
        <v>10</v>
      </c>
      <c r="T105">
        <v>10</v>
      </c>
      <c r="U105">
        <v>10</v>
      </c>
      <c r="V105">
        <v>10</v>
      </c>
      <c r="W105">
        <v>10</v>
      </c>
      <c r="X105">
        <v>10</v>
      </c>
      <c r="Y105">
        <v>10</v>
      </c>
      <c r="Z105">
        <v>10</v>
      </c>
      <c r="AA105">
        <v>10</v>
      </c>
      <c r="AB105">
        <v>10</v>
      </c>
      <c r="AC105">
        <v>10</v>
      </c>
      <c r="AD105">
        <v>10</v>
      </c>
      <c r="AE105">
        <v>10</v>
      </c>
      <c r="AF105">
        <v>10</v>
      </c>
      <c r="AG105">
        <v>10</v>
      </c>
      <c r="AH105">
        <v>10</v>
      </c>
      <c r="AI105">
        <v>10</v>
      </c>
      <c r="AJ105">
        <v>10</v>
      </c>
      <c r="AK105">
        <v>10</v>
      </c>
      <c r="AL105">
        <v>10</v>
      </c>
      <c r="AM105">
        <v>10</v>
      </c>
      <c r="AN105">
        <v>10</v>
      </c>
      <c r="AP105">
        <v>10</v>
      </c>
      <c r="AQ105">
        <v>10</v>
      </c>
      <c r="AR105">
        <v>10</v>
      </c>
      <c r="AS105">
        <v>10</v>
      </c>
      <c r="AT105">
        <v>10</v>
      </c>
      <c r="AU105">
        <v>1.1894003868471952</v>
      </c>
      <c r="AV105">
        <v>1.7461409934565206</v>
      </c>
      <c r="AX105" t="s">
        <v>29</v>
      </c>
      <c r="AY105" t="s">
        <v>30</v>
      </c>
      <c r="AZ105" t="s">
        <v>54</v>
      </c>
      <c r="BA105" t="s">
        <v>47</v>
      </c>
      <c r="BB105" t="s">
        <v>33</v>
      </c>
      <c r="BC105" t="s">
        <v>133</v>
      </c>
      <c r="BD105">
        <v>41452.618813373811</v>
      </c>
      <c r="BE105">
        <v>41452.622572982655</v>
      </c>
      <c r="BF105">
        <v>41452.622572801803</v>
      </c>
    </row>
    <row r="106" spans="1:58" x14ac:dyDescent="0.25">
      <c r="A106">
        <v>6.3507957554300211E+17</v>
      </c>
      <c r="B106" t="s">
        <v>102</v>
      </c>
      <c r="C106" t="s">
        <v>78</v>
      </c>
      <c r="D106">
        <v>1.4680851063829787</v>
      </c>
      <c r="E106" t="s">
        <v>107</v>
      </c>
      <c r="F106">
        <v>1</v>
      </c>
      <c r="G106">
        <v>0</v>
      </c>
      <c r="H106">
        <v>6</v>
      </c>
      <c r="I106">
        <v>8</v>
      </c>
      <c r="J106">
        <v>8</v>
      </c>
      <c r="K106">
        <v>6</v>
      </c>
      <c r="L106">
        <v>2</v>
      </c>
      <c r="M106">
        <v>6</v>
      </c>
      <c r="N106">
        <v>1</v>
      </c>
      <c r="O106">
        <v>37</v>
      </c>
      <c r="P106">
        <v>54.319148936170215</v>
      </c>
      <c r="AU106" t="s">
        <v>35</v>
      </c>
      <c r="AV106" t="s">
        <v>35</v>
      </c>
      <c r="AX106" t="s">
        <v>53</v>
      </c>
      <c r="AY106" t="s">
        <v>87</v>
      </c>
      <c r="AZ106" t="s">
        <v>31</v>
      </c>
      <c r="BA106" t="s">
        <v>32</v>
      </c>
      <c r="BB106" t="s">
        <v>33</v>
      </c>
      <c r="BC106" t="s">
        <v>134</v>
      </c>
      <c r="BD106">
        <v>41452.638359956116</v>
      </c>
      <c r="BF106">
        <v>41452.643892508961</v>
      </c>
    </row>
    <row r="107" spans="1:58" x14ac:dyDescent="0.25">
      <c r="A107">
        <v>6.3508363919513037E+17</v>
      </c>
      <c r="B107" t="s">
        <v>79</v>
      </c>
      <c r="C107" t="s">
        <v>78</v>
      </c>
      <c r="D107">
        <v>1.4680851063829787</v>
      </c>
      <c r="E107" t="s">
        <v>107</v>
      </c>
      <c r="F107">
        <v>1</v>
      </c>
      <c r="G107">
        <v>0</v>
      </c>
      <c r="H107">
        <v>3</v>
      </c>
      <c r="I107">
        <v>4</v>
      </c>
      <c r="J107">
        <v>4</v>
      </c>
      <c r="K107">
        <v>3</v>
      </c>
      <c r="L107">
        <v>4</v>
      </c>
      <c r="M107">
        <v>1</v>
      </c>
      <c r="N107">
        <v>1</v>
      </c>
      <c r="O107">
        <v>20</v>
      </c>
      <c r="P107">
        <v>29.361702127659576</v>
      </c>
      <c r="AF107">
        <v>3</v>
      </c>
      <c r="AG107">
        <v>4</v>
      </c>
      <c r="AH107">
        <v>3</v>
      </c>
      <c r="AI107">
        <v>4</v>
      </c>
      <c r="AU107">
        <v>0.43191489361702129</v>
      </c>
      <c r="AV107">
        <v>0.63408782254413765</v>
      </c>
      <c r="AW107" t="s">
        <v>135</v>
      </c>
      <c r="AX107" t="s">
        <v>29</v>
      </c>
      <c r="AY107" t="s">
        <v>71</v>
      </c>
      <c r="AZ107" t="s">
        <v>54</v>
      </c>
      <c r="BA107" t="s">
        <v>44</v>
      </c>
      <c r="BB107" t="s">
        <v>40</v>
      </c>
      <c r="BC107" t="s">
        <v>136</v>
      </c>
      <c r="BD107">
        <v>41457.341661030587</v>
      </c>
      <c r="BE107">
        <v>41457.345997538374</v>
      </c>
      <c r="BF107">
        <v>41457.345997357523</v>
      </c>
    </row>
    <row r="108" spans="1:58" x14ac:dyDescent="0.25">
      <c r="A108">
        <v>6.3508365003663194E+17</v>
      </c>
      <c r="B108" t="s">
        <v>79</v>
      </c>
      <c r="C108" t="s">
        <v>78</v>
      </c>
      <c r="D108">
        <v>1.4680851063829787</v>
      </c>
      <c r="E108" t="s">
        <v>107</v>
      </c>
      <c r="F108">
        <v>1</v>
      </c>
      <c r="G108">
        <v>0</v>
      </c>
      <c r="H108">
        <v>9</v>
      </c>
      <c r="I108">
        <v>9</v>
      </c>
      <c r="J108">
        <v>1</v>
      </c>
      <c r="K108">
        <v>2</v>
      </c>
      <c r="L108">
        <v>1</v>
      </c>
      <c r="M108">
        <v>1</v>
      </c>
      <c r="N108">
        <v>1</v>
      </c>
      <c r="O108">
        <v>24</v>
      </c>
      <c r="P108">
        <v>35.234042553191486</v>
      </c>
      <c r="Q108">
        <v>1</v>
      </c>
      <c r="V108" t="s">
        <v>35</v>
      </c>
      <c r="W108" t="s">
        <v>35</v>
      </c>
      <c r="X108" t="s">
        <v>35</v>
      </c>
      <c r="Y108" t="s">
        <v>35</v>
      </c>
      <c r="Z108" t="s">
        <v>35</v>
      </c>
      <c r="AA108" t="s">
        <v>35</v>
      </c>
      <c r="AB108" t="s">
        <v>35</v>
      </c>
      <c r="AC108" t="s">
        <v>35</v>
      </c>
      <c r="AD108" t="s">
        <v>35</v>
      </c>
      <c r="AE108" t="s">
        <v>35</v>
      </c>
      <c r="AF108" t="s">
        <v>35</v>
      </c>
      <c r="AG108" t="s">
        <v>35</v>
      </c>
      <c r="AH108" t="s">
        <v>35</v>
      </c>
      <c r="AI108" t="s">
        <v>35</v>
      </c>
      <c r="AJ108" t="s">
        <v>35</v>
      </c>
      <c r="AK108" t="s">
        <v>35</v>
      </c>
      <c r="AL108" t="s">
        <v>35</v>
      </c>
      <c r="AM108" t="s">
        <v>35</v>
      </c>
      <c r="AN108" t="s">
        <v>35</v>
      </c>
      <c r="AO108" t="s">
        <v>35</v>
      </c>
      <c r="AP108" t="s">
        <v>35</v>
      </c>
      <c r="AQ108" t="s">
        <v>35</v>
      </c>
      <c r="AR108" t="s">
        <v>35</v>
      </c>
      <c r="AS108" t="s">
        <v>35</v>
      </c>
      <c r="AT108" t="s">
        <v>35</v>
      </c>
      <c r="AU108" t="s">
        <v>35</v>
      </c>
      <c r="AV108" t="s">
        <v>35</v>
      </c>
      <c r="AX108" t="s">
        <v>35</v>
      </c>
      <c r="AY108" t="s">
        <v>35</v>
      </c>
      <c r="AZ108" t="s">
        <v>35</v>
      </c>
      <c r="BA108" t="s">
        <v>35</v>
      </c>
      <c r="BB108" t="s">
        <v>35</v>
      </c>
      <c r="BD108">
        <v>41457.354209064666</v>
      </c>
      <c r="BF108">
        <v>41457.355125399947</v>
      </c>
    </row>
    <row r="109" spans="1:58" x14ac:dyDescent="0.25">
      <c r="A109">
        <v>6.3508365402066893E+17</v>
      </c>
      <c r="B109" t="s">
        <v>79</v>
      </c>
      <c r="C109" t="s">
        <v>78</v>
      </c>
      <c r="D109">
        <v>1.4680851063829787</v>
      </c>
      <c r="E109" t="s">
        <v>107</v>
      </c>
      <c r="F109">
        <v>1</v>
      </c>
      <c r="G109">
        <v>0</v>
      </c>
      <c r="H109">
        <v>5</v>
      </c>
      <c r="I109">
        <v>8</v>
      </c>
      <c r="J109">
        <v>6</v>
      </c>
      <c r="K109">
        <v>6</v>
      </c>
      <c r="L109">
        <v>6</v>
      </c>
      <c r="M109">
        <v>6</v>
      </c>
      <c r="N109">
        <v>6</v>
      </c>
      <c r="O109">
        <v>43</v>
      </c>
      <c r="P109">
        <v>63.127659574468083</v>
      </c>
      <c r="S109">
        <v>6</v>
      </c>
      <c r="Z109">
        <v>6</v>
      </c>
      <c r="AA109">
        <v>6</v>
      </c>
      <c r="AP109">
        <v>6</v>
      </c>
      <c r="AU109">
        <v>0.74042553191489358</v>
      </c>
      <c r="AV109">
        <v>1.0870076957899502</v>
      </c>
      <c r="AW109" t="s">
        <v>137</v>
      </c>
      <c r="AX109" t="s">
        <v>53</v>
      </c>
      <c r="AY109" t="s">
        <v>30</v>
      </c>
      <c r="AZ109" t="s">
        <v>36</v>
      </c>
      <c r="BA109" t="s">
        <v>44</v>
      </c>
      <c r="BB109" t="s">
        <v>33</v>
      </c>
      <c r="BC109" t="s">
        <v>138</v>
      </c>
      <c r="BD109">
        <v>41457.358820218607</v>
      </c>
      <c r="BE109">
        <v>41457.363149437137</v>
      </c>
      <c r="BF109">
        <v>41457.363149075449</v>
      </c>
    </row>
    <row r="110" spans="1:58" x14ac:dyDescent="0.25">
      <c r="A110">
        <v>6.3508366128322803E+17</v>
      </c>
      <c r="B110" t="s">
        <v>79</v>
      </c>
      <c r="C110" t="s">
        <v>78</v>
      </c>
      <c r="D110">
        <v>1.4680851063829787</v>
      </c>
      <c r="E110" t="s">
        <v>107</v>
      </c>
      <c r="F110">
        <v>1</v>
      </c>
      <c r="G110">
        <v>0</v>
      </c>
      <c r="H110">
        <v>10</v>
      </c>
      <c r="I110">
        <v>10</v>
      </c>
      <c r="J110">
        <v>8</v>
      </c>
      <c r="K110">
        <v>8</v>
      </c>
      <c r="L110">
        <v>8</v>
      </c>
      <c r="M110">
        <v>8</v>
      </c>
      <c r="N110">
        <v>7</v>
      </c>
      <c r="O110">
        <v>59</v>
      </c>
      <c r="P110">
        <v>86.61702127659575</v>
      </c>
      <c r="Q110">
        <v>6</v>
      </c>
      <c r="S110">
        <v>9</v>
      </c>
      <c r="T110">
        <v>10</v>
      </c>
      <c r="V110">
        <v>9</v>
      </c>
      <c r="Y110">
        <v>8</v>
      </c>
      <c r="Z110">
        <v>8</v>
      </c>
      <c r="AB110">
        <v>9</v>
      </c>
      <c r="AC110">
        <v>9</v>
      </c>
      <c r="AF110" t="s">
        <v>35</v>
      </c>
      <c r="AG110" t="s">
        <v>35</v>
      </c>
      <c r="AH110" t="s">
        <v>35</v>
      </c>
      <c r="AI110" t="s">
        <v>35</v>
      </c>
      <c r="AJ110" t="s">
        <v>35</v>
      </c>
      <c r="AK110" t="s">
        <v>35</v>
      </c>
      <c r="AL110" t="s">
        <v>35</v>
      </c>
      <c r="AM110" t="s">
        <v>35</v>
      </c>
      <c r="AN110" t="s">
        <v>35</v>
      </c>
      <c r="AO110" t="s">
        <v>35</v>
      </c>
      <c r="AP110" t="s">
        <v>35</v>
      </c>
      <c r="AQ110" t="s">
        <v>35</v>
      </c>
      <c r="AR110" t="s">
        <v>35</v>
      </c>
      <c r="AS110" t="s">
        <v>35</v>
      </c>
      <c r="AT110" t="s">
        <v>35</v>
      </c>
      <c r="AU110" t="s">
        <v>35</v>
      </c>
      <c r="AV110" t="s">
        <v>35</v>
      </c>
      <c r="AX110" t="s">
        <v>35</v>
      </c>
      <c r="AY110" t="s">
        <v>35</v>
      </c>
      <c r="AZ110" t="s">
        <v>35</v>
      </c>
      <c r="BA110" t="s">
        <v>35</v>
      </c>
      <c r="BB110" t="s">
        <v>35</v>
      </c>
      <c r="BD110">
        <v>41457.367225958325</v>
      </c>
      <c r="BF110">
        <v>41457.370744414045</v>
      </c>
    </row>
    <row r="111" spans="1:58" x14ac:dyDescent="0.25">
      <c r="A111">
        <v>6.350836862891753E+17</v>
      </c>
      <c r="B111" t="s">
        <v>79</v>
      </c>
      <c r="C111" t="s">
        <v>78</v>
      </c>
      <c r="D111">
        <v>1.4680851063829787</v>
      </c>
      <c r="E111" t="s">
        <v>107</v>
      </c>
      <c r="F111">
        <v>1</v>
      </c>
      <c r="G111">
        <v>0</v>
      </c>
      <c r="H111">
        <v>5</v>
      </c>
      <c r="I111">
        <v>8</v>
      </c>
      <c r="J111">
        <v>3</v>
      </c>
      <c r="K111">
        <v>7</v>
      </c>
      <c r="L111">
        <v>6</v>
      </c>
      <c r="M111">
        <v>2</v>
      </c>
      <c r="N111">
        <v>1</v>
      </c>
      <c r="O111">
        <v>32</v>
      </c>
      <c r="P111">
        <v>46.978723404255319</v>
      </c>
      <c r="Q111">
        <v>1</v>
      </c>
      <c r="AU111" t="s">
        <v>35</v>
      </c>
      <c r="AV111" t="s">
        <v>35</v>
      </c>
      <c r="AX111" t="s">
        <v>35</v>
      </c>
      <c r="AY111" t="s">
        <v>35</v>
      </c>
      <c r="AZ111" t="s">
        <v>35</v>
      </c>
      <c r="BA111" t="s">
        <v>35</v>
      </c>
      <c r="BB111" t="s">
        <v>35</v>
      </c>
      <c r="BD111">
        <v>41457.396168026899</v>
      </c>
      <c r="BF111">
        <v>41457.398858654647</v>
      </c>
    </row>
    <row r="112" spans="1:58" x14ac:dyDescent="0.25">
      <c r="A112">
        <v>6.3508373314281869E+17</v>
      </c>
      <c r="B112" t="s">
        <v>102</v>
      </c>
      <c r="C112" t="s">
        <v>78</v>
      </c>
      <c r="D112">
        <v>1.4680851063829787</v>
      </c>
      <c r="E112" t="s">
        <v>107</v>
      </c>
      <c r="F112">
        <v>1</v>
      </c>
      <c r="G112">
        <v>0</v>
      </c>
      <c r="H112">
        <v>5</v>
      </c>
      <c r="I112">
        <v>7</v>
      </c>
      <c r="J112">
        <v>1</v>
      </c>
      <c r="K112">
        <v>5</v>
      </c>
      <c r="L112">
        <v>6</v>
      </c>
      <c r="M112">
        <v>5</v>
      </c>
      <c r="N112">
        <v>3</v>
      </c>
      <c r="O112">
        <v>32</v>
      </c>
      <c r="P112">
        <v>46.978723404255319</v>
      </c>
      <c r="T112">
        <v>1</v>
      </c>
      <c r="V112">
        <v>2</v>
      </c>
      <c r="Z112">
        <v>6</v>
      </c>
      <c r="AA112">
        <v>6</v>
      </c>
      <c r="AB112">
        <v>6</v>
      </c>
      <c r="AC112">
        <v>6</v>
      </c>
      <c r="AD112">
        <v>5</v>
      </c>
      <c r="AF112" t="s">
        <v>35</v>
      </c>
      <c r="AG112" t="s">
        <v>35</v>
      </c>
      <c r="AH112" t="s">
        <v>35</v>
      </c>
      <c r="AI112" t="s">
        <v>35</v>
      </c>
      <c r="AJ112" t="s">
        <v>35</v>
      </c>
      <c r="AK112" t="s">
        <v>35</v>
      </c>
      <c r="AL112" t="s">
        <v>35</v>
      </c>
      <c r="AM112" t="s">
        <v>35</v>
      </c>
      <c r="AN112" t="s">
        <v>35</v>
      </c>
      <c r="AO112" t="s">
        <v>35</v>
      </c>
      <c r="AP112" t="s">
        <v>35</v>
      </c>
      <c r="AQ112" t="s">
        <v>35</v>
      </c>
      <c r="AR112" t="s">
        <v>35</v>
      </c>
      <c r="AS112" t="s">
        <v>35</v>
      </c>
      <c r="AT112" t="s">
        <v>35</v>
      </c>
      <c r="AU112" t="s">
        <v>35</v>
      </c>
      <c r="AV112" t="s">
        <v>35</v>
      </c>
      <c r="AX112" t="s">
        <v>35</v>
      </c>
      <c r="AY112" t="s">
        <v>35</v>
      </c>
      <c r="AZ112" t="s">
        <v>35</v>
      </c>
      <c r="BA112" t="s">
        <v>35</v>
      </c>
      <c r="BB112" t="s">
        <v>35</v>
      </c>
      <c r="BD112">
        <v>41457.450396780951</v>
      </c>
      <c r="BF112">
        <v>41457.452763121415</v>
      </c>
    </row>
    <row r="113" spans="1:58" x14ac:dyDescent="0.25">
      <c r="A113">
        <v>6.350837516416247E+17</v>
      </c>
      <c r="B113" t="s">
        <v>102</v>
      </c>
      <c r="C113" t="s">
        <v>78</v>
      </c>
      <c r="D113">
        <v>1.4680851063829787</v>
      </c>
      <c r="E113" t="s">
        <v>107</v>
      </c>
      <c r="F113">
        <v>1</v>
      </c>
      <c r="G113">
        <v>0</v>
      </c>
      <c r="H113">
        <v>5</v>
      </c>
      <c r="I113">
        <v>7</v>
      </c>
      <c r="J113">
        <v>1</v>
      </c>
      <c r="K113">
        <v>5</v>
      </c>
      <c r="L113">
        <v>2</v>
      </c>
      <c r="M113">
        <v>2</v>
      </c>
      <c r="N113">
        <v>2</v>
      </c>
      <c r="O113">
        <v>24</v>
      </c>
      <c r="P113">
        <v>35.234042553191486</v>
      </c>
      <c r="AK113" t="s">
        <v>35</v>
      </c>
      <c r="AL113" t="s">
        <v>35</v>
      </c>
      <c r="AM113" t="s">
        <v>35</v>
      </c>
      <c r="AN113" t="s">
        <v>35</v>
      </c>
      <c r="AO113" t="s">
        <v>35</v>
      </c>
      <c r="AP113" t="s">
        <v>35</v>
      </c>
      <c r="AQ113" t="s">
        <v>35</v>
      </c>
      <c r="AR113" t="s">
        <v>35</v>
      </c>
      <c r="AS113" t="s">
        <v>35</v>
      </c>
      <c r="AT113" t="s">
        <v>35</v>
      </c>
      <c r="AU113" t="s">
        <v>35</v>
      </c>
      <c r="AV113" t="s">
        <v>35</v>
      </c>
      <c r="AX113" t="s">
        <v>35</v>
      </c>
      <c r="AY113" t="s">
        <v>35</v>
      </c>
      <c r="AZ113" t="s">
        <v>35</v>
      </c>
      <c r="BA113" t="s">
        <v>35</v>
      </c>
      <c r="BB113" t="s">
        <v>35</v>
      </c>
      <c r="BD113">
        <v>41457.471807436043</v>
      </c>
      <c r="BF113">
        <v>41457.473889516783</v>
      </c>
    </row>
    <row r="114" spans="1:58" x14ac:dyDescent="0.25">
      <c r="A114">
        <v>6.3508377335441997E+17</v>
      </c>
      <c r="B114" t="s">
        <v>91</v>
      </c>
      <c r="C114" t="s">
        <v>78</v>
      </c>
      <c r="D114">
        <v>1.4680851063829787</v>
      </c>
      <c r="E114" t="s">
        <v>107</v>
      </c>
      <c r="F114">
        <v>1</v>
      </c>
      <c r="G114">
        <v>0</v>
      </c>
      <c r="H114">
        <v>5</v>
      </c>
      <c r="I114">
        <v>7</v>
      </c>
      <c r="J114">
        <v>3</v>
      </c>
      <c r="K114">
        <v>6</v>
      </c>
      <c r="L114">
        <v>5</v>
      </c>
      <c r="M114">
        <v>8</v>
      </c>
      <c r="N114">
        <v>8</v>
      </c>
      <c r="O114">
        <v>42</v>
      </c>
      <c r="P114">
        <v>61.659574468085104</v>
      </c>
      <c r="Q114">
        <v>8</v>
      </c>
      <c r="R114">
        <v>8</v>
      </c>
      <c r="S114">
        <v>6</v>
      </c>
      <c r="T114">
        <v>10</v>
      </c>
      <c r="U114">
        <v>8</v>
      </c>
      <c r="V114">
        <v>8</v>
      </c>
      <c r="W114">
        <v>6</v>
      </c>
      <c r="X114">
        <v>6</v>
      </c>
      <c r="Y114">
        <v>7</v>
      </c>
      <c r="AA114">
        <v>7</v>
      </c>
      <c r="AB114">
        <v>7</v>
      </c>
      <c r="AC114">
        <v>8</v>
      </c>
      <c r="AD114">
        <v>8</v>
      </c>
      <c r="AE114">
        <v>8</v>
      </c>
      <c r="AF114">
        <v>8</v>
      </c>
      <c r="AG114">
        <v>7</v>
      </c>
      <c r="AH114">
        <v>8</v>
      </c>
      <c r="AI114">
        <v>8</v>
      </c>
      <c r="AJ114">
        <v>8</v>
      </c>
      <c r="AK114">
        <v>8</v>
      </c>
      <c r="AL114">
        <v>7</v>
      </c>
      <c r="AM114">
        <v>7</v>
      </c>
      <c r="AN114">
        <v>7</v>
      </c>
      <c r="AO114">
        <v>8</v>
      </c>
      <c r="AP114">
        <v>7</v>
      </c>
      <c r="AQ114">
        <v>7</v>
      </c>
      <c r="AR114">
        <v>8</v>
      </c>
      <c r="AS114">
        <v>8</v>
      </c>
      <c r="AT114">
        <v>8</v>
      </c>
      <c r="AU114">
        <v>0.927659574468085</v>
      </c>
      <c r="AV114">
        <v>1.3618832050701672</v>
      </c>
      <c r="AW114" t="s">
        <v>139</v>
      </c>
      <c r="AX114" t="s">
        <v>29</v>
      </c>
      <c r="AY114" t="s">
        <v>39</v>
      </c>
      <c r="AZ114" t="s">
        <v>43</v>
      </c>
      <c r="BA114" t="s">
        <v>44</v>
      </c>
      <c r="BB114" t="s">
        <v>33</v>
      </c>
      <c r="BC114" t="s">
        <v>140</v>
      </c>
      <c r="BD114">
        <v>41457.496937986056</v>
      </c>
      <c r="BE114">
        <v>41457.544622753041</v>
      </c>
      <c r="BF114">
        <v>41457.54462257219</v>
      </c>
    </row>
    <row r="115" spans="1:58" x14ac:dyDescent="0.25">
      <c r="A115">
        <v>6.350842126257257E+17</v>
      </c>
      <c r="B115" t="s">
        <v>79</v>
      </c>
      <c r="C115" t="s">
        <v>78</v>
      </c>
      <c r="D115">
        <v>1.4680851063829787</v>
      </c>
      <c r="E115" t="s">
        <v>107</v>
      </c>
      <c r="F115">
        <v>1</v>
      </c>
      <c r="G115">
        <v>0</v>
      </c>
      <c r="H115">
        <v>8</v>
      </c>
      <c r="I115">
        <v>10</v>
      </c>
      <c r="J115">
        <v>2</v>
      </c>
      <c r="K115">
        <v>5</v>
      </c>
      <c r="L115">
        <v>6</v>
      </c>
      <c r="M115">
        <v>9</v>
      </c>
      <c r="N115">
        <v>2</v>
      </c>
      <c r="O115">
        <v>42</v>
      </c>
      <c r="P115">
        <v>61.659574468085104</v>
      </c>
      <c r="Z115">
        <v>9</v>
      </c>
      <c r="AA115">
        <v>8</v>
      </c>
      <c r="AE115">
        <v>8</v>
      </c>
      <c r="AF115">
        <v>8</v>
      </c>
      <c r="AG115">
        <v>7</v>
      </c>
      <c r="AI115">
        <v>8</v>
      </c>
      <c r="AL115">
        <v>8</v>
      </c>
      <c r="AO115">
        <v>8</v>
      </c>
      <c r="AP115">
        <v>9</v>
      </c>
      <c r="AS115">
        <v>8</v>
      </c>
      <c r="AT115">
        <v>7</v>
      </c>
      <c r="AU115">
        <v>0.98530901722391084</v>
      </c>
      <c r="AV115">
        <v>1.4465174933712734</v>
      </c>
      <c r="AW115" t="s">
        <v>141</v>
      </c>
      <c r="AX115" t="s">
        <v>53</v>
      </c>
      <c r="AY115" t="s">
        <v>39</v>
      </c>
      <c r="AZ115" t="s">
        <v>54</v>
      </c>
      <c r="BA115" t="s">
        <v>44</v>
      </c>
      <c r="BB115" t="s">
        <v>33</v>
      </c>
      <c r="BC115" t="s">
        <v>142</v>
      </c>
      <c r="BD115">
        <v>41458.005353849221</v>
      </c>
      <c r="BE115">
        <v>41458.013683438119</v>
      </c>
      <c r="BF115">
        <v>41458.013683438119</v>
      </c>
    </row>
    <row r="116" spans="1:58" x14ac:dyDescent="0.25">
      <c r="A116">
        <v>6.3508457453058662E+17</v>
      </c>
      <c r="B116" t="s">
        <v>79</v>
      </c>
      <c r="C116" t="s">
        <v>78</v>
      </c>
      <c r="D116">
        <v>1.4680851063829787</v>
      </c>
      <c r="E116" t="s">
        <v>107</v>
      </c>
      <c r="F116">
        <v>1</v>
      </c>
      <c r="G116">
        <v>0</v>
      </c>
      <c r="H116">
        <v>8</v>
      </c>
      <c r="I116">
        <v>9</v>
      </c>
      <c r="J116">
        <v>1</v>
      </c>
      <c r="K116">
        <v>5</v>
      </c>
      <c r="L116">
        <v>5</v>
      </c>
      <c r="M116">
        <v>2</v>
      </c>
      <c r="N116">
        <v>2</v>
      </c>
      <c r="O116">
        <v>32</v>
      </c>
      <c r="P116">
        <v>46.978723404255319</v>
      </c>
      <c r="Q116">
        <v>2</v>
      </c>
      <c r="AC116">
        <v>6</v>
      </c>
      <c r="AF116">
        <v>6</v>
      </c>
      <c r="AP116">
        <v>8</v>
      </c>
      <c r="AU116">
        <v>0.67872340425531907</v>
      </c>
      <c r="AV116">
        <v>0.99642372114078759</v>
      </c>
      <c r="AW116" t="s">
        <v>143</v>
      </c>
      <c r="AX116" t="s">
        <v>29</v>
      </c>
      <c r="AY116" t="s">
        <v>87</v>
      </c>
      <c r="AZ116" t="s">
        <v>31</v>
      </c>
      <c r="BA116" t="s">
        <v>44</v>
      </c>
      <c r="BB116" t="s">
        <v>33</v>
      </c>
      <c r="BC116" t="s">
        <v>144</v>
      </c>
      <c r="BD116">
        <v>41458.424225216026</v>
      </c>
      <c r="BE116">
        <v>41458.433251670125</v>
      </c>
      <c r="BF116">
        <v>41458.433251489274</v>
      </c>
    </row>
    <row r="117" spans="1:58" x14ac:dyDescent="0.25">
      <c r="A117">
        <v>6.3508967504202432E+17</v>
      </c>
      <c r="B117" t="s">
        <v>102</v>
      </c>
      <c r="C117" t="s">
        <v>78</v>
      </c>
      <c r="D117">
        <v>1.4680851063829787</v>
      </c>
      <c r="E117" t="s">
        <v>107</v>
      </c>
      <c r="F117">
        <v>1</v>
      </c>
      <c r="G117">
        <v>0</v>
      </c>
      <c r="H117">
        <v>5</v>
      </c>
      <c r="I117">
        <v>8</v>
      </c>
      <c r="J117">
        <v>1</v>
      </c>
      <c r="K117">
        <v>5</v>
      </c>
      <c r="L117">
        <v>5</v>
      </c>
      <c r="M117">
        <v>1</v>
      </c>
      <c r="N117">
        <v>1</v>
      </c>
      <c r="O117">
        <v>26</v>
      </c>
      <c r="P117">
        <v>38.170212765957444</v>
      </c>
      <c r="AA117" t="s">
        <v>35</v>
      </c>
      <c r="AB117" t="s">
        <v>35</v>
      </c>
      <c r="AC117" t="s">
        <v>35</v>
      </c>
      <c r="AD117" t="s">
        <v>35</v>
      </c>
      <c r="AE117" t="s">
        <v>35</v>
      </c>
      <c r="AF117" t="s">
        <v>35</v>
      </c>
      <c r="AG117" t="s">
        <v>35</v>
      </c>
      <c r="AH117" t="s">
        <v>35</v>
      </c>
      <c r="AI117" t="s">
        <v>35</v>
      </c>
      <c r="AJ117" t="s">
        <v>35</v>
      </c>
      <c r="AK117" t="s">
        <v>35</v>
      </c>
      <c r="AL117" t="s">
        <v>35</v>
      </c>
      <c r="AM117" t="s">
        <v>35</v>
      </c>
      <c r="AN117" t="s">
        <v>35</v>
      </c>
      <c r="AO117" t="s">
        <v>35</v>
      </c>
      <c r="AP117" t="s">
        <v>35</v>
      </c>
      <c r="AQ117" t="s">
        <v>35</v>
      </c>
      <c r="AR117" t="s">
        <v>35</v>
      </c>
      <c r="AS117" t="s">
        <v>35</v>
      </c>
      <c r="AT117" t="s">
        <v>35</v>
      </c>
      <c r="AU117" t="s">
        <v>35</v>
      </c>
      <c r="AV117" t="s">
        <v>35</v>
      </c>
      <c r="AX117" t="s">
        <v>35</v>
      </c>
      <c r="AY117" t="s">
        <v>35</v>
      </c>
      <c r="AZ117" t="s">
        <v>35</v>
      </c>
      <c r="BA117" t="s">
        <v>35</v>
      </c>
      <c r="BB117" t="s">
        <v>35</v>
      </c>
      <c r="BD117">
        <v>41464.327594935516</v>
      </c>
      <c r="BF117">
        <v>41464.328833369371</v>
      </c>
    </row>
    <row r="118" spans="1:58" x14ac:dyDescent="0.25">
      <c r="A118">
        <v>6.3508968483286822E+17</v>
      </c>
      <c r="B118" t="s">
        <v>79</v>
      </c>
      <c r="C118" t="s">
        <v>78</v>
      </c>
      <c r="D118">
        <v>1.4680851063829787</v>
      </c>
      <c r="E118" t="s">
        <v>107</v>
      </c>
      <c r="F118">
        <v>1</v>
      </c>
      <c r="G118">
        <v>0</v>
      </c>
      <c r="H118">
        <v>10</v>
      </c>
      <c r="I118">
        <v>9</v>
      </c>
      <c r="J118">
        <v>7</v>
      </c>
      <c r="K118">
        <v>5</v>
      </c>
      <c r="L118">
        <v>5</v>
      </c>
      <c r="M118">
        <v>5</v>
      </c>
      <c r="N118">
        <v>5</v>
      </c>
      <c r="O118">
        <v>46</v>
      </c>
      <c r="P118">
        <v>67.531914893617028</v>
      </c>
      <c r="V118" t="s">
        <v>35</v>
      </c>
      <c r="W118" t="s">
        <v>35</v>
      </c>
      <c r="X118" t="s">
        <v>35</v>
      </c>
      <c r="Y118" t="s">
        <v>35</v>
      </c>
      <c r="Z118" t="s">
        <v>35</v>
      </c>
      <c r="AA118" t="s">
        <v>35</v>
      </c>
      <c r="AB118" t="s">
        <v>35</v>
      </c>
      <c r="AC118" t="s">
        <v>35</v>
      </c>
      <c r="AD118" t="s">
        <v>35</v>
      </c>
      <c r="AE118" t="s">
        <v>35</v>
      </c>
      <c r="AF118" t="s">
        <v>35</v>
      </c>
      <c r="AG118" t="s">
        <v>35</v>
      </c>
      <c r="AH118" t="s">
        <v>35</v>
      </c>
      <c r="AI118" t="s">
        <v>35</v>
      </c>
      <c r="AJ118" t="s">
        <v>35</v>
      </c>
      <c r="AK118" t="s">
        <v>35</v>
      </c>
      <c r="AL118" t="s">
        <v>35</v>
      </c>
      <c r="AM118" t="s">
        <v>35</v>
      </c>
      <c r="AN118" t="s">
        <v>35</v>
      </c>
      <c r="AO118" t="s">
        <v>35</v>
      </c>
      <c r="AP118" t="s">
        <v>35</v>
      </c>
      <c r="AQ118" t="s">
        <v>35</v>
      </c>
      <c r="AR118" t="s">
        <v>35</v>
      </c>
      <c r="AS118" t="s">
        <v>35</v>
      </c>
      <c r="AT118" t="s">
        <v>35</v>
      </c>
      <c r="AU118" t="s">
        <v>35</v>
      </c>
      <c r="AV118" t="s">
        <v>35</v>
      </c>
      <c r="AX118" t="s">
        <v>35</v>
      </c>
      <c r="AY118" t="s">
        <v>35</v>
      </c>
      <c r="AZ118" t="s">
        <v>35</v>
      </c>
      <c r="BA118" t="s">
        <v>35</v>
      </c>
      <c r="BB118" t="s">
        <v>35</v>
      </c>
      <c r="BD118">
        <v>41464.338926930788</v>
      </c>
      <c r="BF118">
        <v>41464.34045833526</v>
      </c>
    </row>
    <row r="119" spans="1:58" x14ac:dyDescent="0.25">
      <c r="A119">
        <v>6.3508970621300506E+17</v>
      </c>
      <c r="B119" t="s">
        <v>79</v>
      </c>
      <c r="C119" t="s">
        <v>78</v>
      </c>
      <c r="D119">
        <v>1.4680851063829787</v>
      </c>
      <c r="E119" t="s">
        <v>107</v>
      </c>
      <c r="F119">
        <v>1</v>
      </c>
      <c r="G119">
        <v>0</v>
      </c>
      <c r="H119">
        <v>6</v>
      </c>
      <c r="I119">
        <v>6</v>
      </c>
      <c r="J119">
        <v>6</v>
      </c>
      <c r="K119">
        <v>5</v>
      </c>
      <c r="L119">
        <v>5</v>
      </c>
      <c r="M119">
        <v>5</v>
      </c>
      <c r="N119">
        <v>5</v>
      </c>
      <c r="O119">
        <v>38</v>
      </c>
      <c r="P119">
        <v>55.787234042553195</v>
      </c>
      <c r="Q119">
        <v>6</v>
      </c>
      <c r="V119">
        <v>5</v>
      </c>
      <c r="AB119">
        <v>5</v>
      </c>
      <c r="AU119">
        <v>0.65815602836879428</v>
      </c>
      <c r="AV119">
        <v>0.96622906292440014</v>
      </c>
      <c r="AW119" t="s">
        <v>145</v>
      </c>
      <c r="AX119" t="s">
        <v>29</v>
      </c>
      <c r="AY119" t="s">
        <v>39</v>
      </c>
      <c r="AZ119" t="s">
        <v>43</v>
      </c>
      <c r="BA119" t="s">
        <v>44</v>
      </c>
      <c r="BB119" t="s">
        <v>63</v>
      </c>
      <c r="BC119" t="s">
        <v>146</v>
      </c>
      <c r="BD119">
        <v>41464.363672459527</v>
      </c>
      <c r="BE119">
        <v>41464.367224095397</v>
      </c>
      <c r="BF119">
        <v>41464.367224095397</v>
      </c>
    </row>
    <row r="120" spans="1:58" x14ac:dyDescent="0.25">
      <c r="A120">
        <v>6.3508971603455987E+17</v>
      </c>
      <c r="B120" t="s">
        <v>102</v>
      </c>
      <c r="C120" t="s">
        <v>78</v>
      </c>
      <c r="D120">
        <v>1.4680851063829787</v>
      </c>
      <c r="E120" t="s">
        <v>107</v>
      </c>
      <c r="F120">
        <v>1</v>
      </c>
      <c r="G120">
        <v>0</v>
      </c>
      <c r="H120">
        <v>1</v>
      </c>
      <c r="I120">
        <v>1</v>
      </c>
      <c r="J120">
        <v>5</v>
      </c>
      <c r="K120">
        <v>1</v>
      </c>
      <c r="L120">
        <v>5</v>
      </c>
      <c r="M120">
        <v>7</v>
      </c>
      <c r="N120">
        <v>2</v>
      </c>
      <c r="O120">
        <v>22</v>
      </c>
      <c r="P120">
        <v>32.297872340425535</v>
      </c>
      <c r="AA120" t="s">
        <v>35</v>
      </c>
      <c r="AB120" t="s">
        <v>35</v>
      </c>
      <c r="AC120" t="s">
        <v>35</v>
      </c>
      <c r="AD120" t="s">
        <v>35</v>
      </c>
      <c r="AE120" t="s">
        <v>35</v>
      </c>
      <c r="AF120" t="s">
        <v>35</v>
      </c>
      <c r="AG120" t="s">
        <v>35</v>
      </c>
      <c r="AH120" t="s">
        <v>35</v>
      </c>
      <c r="AI120" t="s">
        <v>35</v>
      </c>
      <c r="AJ120" t="s">
        <v>35</v>
      </c>
      <c r="AK120" t="s">
        <v>35</v>
      </c>
      <c r="AL120" t="s">
        <v>35</v>
      </c>
      <c r="AM120" t="s">
        <v>35</v>
      </c>
      <c r="AN120" t="s">
        <v>35</v>
      </c>
      <c r="AO120" t="s">
        <v>35</v>
      </c>
      <c r="AP120" t="s">
        <v>35</v>
      </c>
      <c r="AQ120" t="s">
        <v>35</v>
      </c>
      <c r="AR120" t="s">
        <v>35</v>
      </c>
      <c r="AS120" t="s">
        <v>35</v>
      </c>
      <c r="AT120" t="s">
        <v>35</v>
      </c>
      <c r="AU120" t="s">
        <v>35</v>
      </c>
      <c r="AV120" t="s">
        <v>35</v>
      </c>
      <c r="AX120" t="s">
        <v>35</v>
      </c>
      <c r="AY120" t="s">
        <v>35</v>
      </c>
      <c r="AZ120" t="s">
        <v>35</v>
      </c>
      <c r="BA120" t="s">
        <v>35</v>
      </c>
      <c r="BB120" t="s">
        <v>35</v>
      </c>
      <c r="BD120">
        <v>41464.375039999788</v>
      </c>
      <c r="BF120">
        <v>41464.376785673339</v>
      </c>
    </row>
    <row r="121" spans="1:58" x14ac:dyDescent="0.25">
      <c r="A121">
        <v>6.3508972068371904E+17</v>
      </c>
      <c r="B121" t="s">
        <v>147</v>
      </c>
      <c r="C121" t="s">
        <v>78</v>
      </c>
      <c r="D121">
        <v>1.4680851063829787</v>
      </c>
      <c r="E121" t="s">
        <v>107</v>
      </c>
      <c r="F121">
        <v>1</v>
      </c>
      <c r="G121">
        <v>0</v>
      </c>
      <c r="H121">
        <v>10</v>
      </c>
      <c r="I121">
        <v>10</v>
      </c>
      <c r="J121">
        <v>10</v>
      </c>
      <c r="K121">
        <v>10</v>
      </c>
      <c r="L121">
        <v>10</v>
      </c>
      <c r="M121">
        <v>10</v>
      </c>
      <c r="N121">
        <v>10</v>
      </c>
      <c r="O121">
        <v>70</v>
      </c>
      <c r="P121">
        <v>102.76595744680851</v>
      </c>
      <c r="Q121">
        <v>5</v>
      </c>
      <c r="R121">
        <v>8</v>
      </c>
      <c r="S121">
        <v>8</v>
      </c>
      <c r="T121">
        <v>8</v>
      </c>
      <c r="U121">
        <v>10</v>
      </c>
      <c r="V121">
        <v>8</v>
      </c>
      <c r="W121">
        <v>10</v>
      </c>
      <c r="AA121">
        <v>8</v>
      </c>
      <c r="AB121">
        <v>10</v>
      </c>
      <c r="AC121">
        <v>10</v>
      </c>
      <c r="AD121">
        <v>10</v>
      </c>
      <c r="AE121">
        <v>10</v>
      </c>
      <c r="AF121">
        <v>10</v>
      </c>
      <c r="AH121">
        <v>10</v>
      </c>
      <c r="AI121">
        <v>8</v>
      </c>
      <c r="AJ121">
        <v>5</v>
      </c>
      <c r="AK121" t="s">
        <v>35</v>
      </c>
      <c r="AL121" t="s">
        <v>35</v>
      </c>
      <c r="AM121" t="s">
        <v>35</v>
      </c>
      <c r="AN121" t="s">
        <v>35</v>
      </c>
      <c r="AO121" t="s">
        <v>35</v>
      </c>
      <c r="AP121" t="s">
        <v>35</v>
      </c>
      <c r="AQ121" t="s">
        <v>35</v>
      </c>
      <c r="AR121" t="s">
        <v>35</v>
      </c>
      <c r="AS121" t="s">
        <v>35</v>
      </c>
      <c r="AT121" t="s">
        <v>35</v>
      </c>
      <c r="AU121" t="s">
        <v>35</v>
      </c>
      <c r="AV121" t="s">
        <v>35</v>
      </c>
      <c r="AX121" t="s">
        <v>35</v>
      </c>
      <c r="AY121" t="s">
        <v>35</v>
      </c>
      <c r="AZ121" t="s">
        <v>35</v>
      </c>
      <c r="BA121" t="s">
        <v>35</v>
      </c>
      <c r="BB121" t="s">
        <v>35</v>
      </c>
      <c r="BD121">
        <v>41464.380420971131</v>
      </c>
      <c r="BF121">
        <v>41464.387774211791</v>
      </c>
    </row>
    <row r="122" spans="1:58" x14ac:dyDescent="0.25">
      <c r="A122">
        <v>6.3508972409483827E+17</v>
      </c>
      <c r="B122" t="s">
        <v>81</v>
      </c>
      <c r="C122" t="s">
        <v>78</v>
      </c>
      <c r="D122">
        <v>1.4680851063829787</v>
      </c>
      <c r="E122" t="s">
        <v>107</v>
      </c>
      <c r="F122">
        <v>1</v>
      </c>
      <c r="G122">
        <v>0</v>
      </c>
      <c r="H122">
        <v>10</v>
      </c>
      <c r="I122">
        <v>10</v>
      </c>
      <c r="J122">
        <v>4</v>
      </c>
      <c r="K122">
        <v>5</v>
      </c>
      <c r="L122">
        <v>1</v>
      </c>
      <c r="M122">
        <v>6</v>
      </c>
      <c r="N122">
        <v>4</v>
      </c>
      <c r="O122">
        <v>40</v>
      </c>
      <c r="P122">
        <v>58.723404255319153</v>
      </c>
      <c r="T122">
        <v>10</v>
      </c>
      <c r="V122">
        <v>5</v>
      </c>
      <c r="W122">
        <v>8</v>
      </c>
      <c r="X122">
        <v>10</v>
      </c>
      <c r="Y122">
        <v>8</v>
      </c>
      <c r="AA122">
        <v>8</v>
      </c>
      <c r="AB122">
        <v>8</v>
      </c>
      <c r="AC122">
        <v>10</v>
      </c>
      <c r="AD122">
        <v>9</v>
      </c>
      <c r="AE122">
        <v>10</v>
      </c>
      <c r="AF122">
        <v>10</v>
      </c>
      <c r="AG122">
        <v>10</v>
      </c>
      <c r="AH122">
        <v>7</v>
      </c>
      <c r="AI122">
        <v>6</v>
      </c>
      <c r="AJ122">
        <v>8</v>
      </c>
      <c r="AK122">
        <v>7</v>
      </c>
      <c r="AL122">
        <v>8</v>
      </c>
      <c r="AM122">
        <v>8</v>
      </c>
      <c r="AN122">
        <v>10</v>
      </c>
      <c r="AO122">
        <v>10</v>
      </c>
      <c r="AP122">
        <v>8</v>
      </c>
      <c r="AQ122">
        <v>9</v>
      </c>
      <c r="AR122">
        <v>9</v>
      </c>
      <c r="AS122">
        <v>9</v>
      </c>
      <c r="AT122">
        <v>9</v>
      </c>
      <c r="AU122" t="s">
        <v>35</v>
      </c>
      <c r="AV122" t="s">
        <v>35</v>
      </c>
      <c r="AX122" t="s">
        <v>35</v>
      </c>
      <c r="AY122" t="s">
        <v>35</v>
      </c>
      <c r="AZ122" t="s">
        <v>35</v>
      </c>
      <c r="BA122" t="s">
        <v>35</v>
      </c>
      <c r="BB122" t="s">
        <v>35</v>
      </c>
      <c r="BD122">
        <v>41464.38436902572</v>
      </c>
      <c r="BF122">
        <v>41464.39083409169</v>
      </c>
    </row>
    <row r="123" spans="1:58" x14ac:dyDescent="0.25">
      <c r="A123">
        <v>6.3508972710644941E+17</v>
      </c>
      <c r="B123" t="s">
        <v>102</v>
      </c>
      <c r="C123" t="s">
        <v>78</v>
      </c>
      <c r="D123">
        <v>1.4680851063829787</v>
      </c>
      <c r="E123" t="s">
        <v>107</v>
      </c>
      <c r="F123">
        <v>1</v>
      </c>
      <c r="G123">
        <v>0</v>
      </c>
      <c r="H123">
        <v>6</v>
      </c>
      <c r="I123">
        <v>6</v>
      </c>
      <c r="J123">
        <v>8</v>
      </c>
      <c r="K123">
        <v>7</v>
      </c>
      <c r="L123">
        <v>6</v>
      </c>
      <c r="M123">
        <v>6</v>
      </c>
      <c r="N123">
        <v>4</v>
      </c>
      <c r="O123">
        <v>43</v>
      </c>
      <c r="P123">
        <v>63.127659574468083</v>
      </c>
      <c r="Q123">
        <v>4</v>
      </c>
      <c r="R123">
        <v>7</v>
      </c>
      <c r="S123">
        <v>7</v>
      </c>
      <c r="T123">
        <v>7</v>
      </c>
      <c r="U123">
        <v>7</v>
      </c>
      <c r="V123">
        <v>6</v>
      </c>
      <c r="W123">
        <v>6</v>
      </c>
      <c r="X123">
        <v>6</v>
      </c>
      <c r="Y123">
        <v>8</v>
      </c>
      <c r="Z123">
        <v>5</v>
      </c>
      <c r="AA123">
        <v>6</v>
      </c>
      <c r="AB123">
        <v>5</v>
      </c>
      <c r="AC123">
        <v>5</v>
      </c>
      <c r="AD123">
        <v>6</v>
      </c>
      <c r="AE123">
        <v>7</v>
      </c>
      <c r="AF123">
        <v>6</v>
      </c>
      <c r="AG123">
        <v>6</v>
      </c>
      <c r="AH123">
        <v>6</v>
      </c>
      <c r="AI123">
        <v>6</v>
      </c>
      <c r="AJ123">
        <v>6</v>
      </c>
      <c r="AK123">
        <v>5</v>
      </c>
      <c r="AL123">
        <v>5</v>
      </c>
      <c r="AM123">
        <v>4</v>
      </c>
      <c r="AN123">
        <v>7</v>
      </c>
      <c r="AO123">
        <v>8</v>
      </c>
      <c r="AP123">
        <v>7</v>
      </c>
      <c r="AQ123">
        <v>4</v>
      </c>
      <c r="AR123">
        <v>5</v>
      </c>
      <c r="AS123">
        <v>4</v>
      </c>
      <c r="AT123">
        <v>4</v>
      </c>
      <c r="AU123">
        <v>0.72210602235845645</v>
      </c>
      <c r="AV123">
        <v>1.0601130966539041</v>
      </c>
      <c r="AW123" t="s">
        <v>148</v>
      </c>
      <c r="AX123" t="s">
        <v>29</v>
      </c>
      <c r="AY123" t="s">
        <v>30</v>
      </c>
      <c r="AZ123" t="s">
        <v>31</v>
      </c>
      <c r="BA123" t="s">
        <v>44</v>
      </c>
      <c r="BB123" t="s">
        <v>75</v>
      </c>
      <c r="BC123" t="s">
        <v>149</v>
      </c>
      <c r="BD123">
        <v>41464.387854686742</v>
      </c>
      <c r="BE123">
        <v>41464.395220767226</v>
      </c>
      <c r="BF123">
        <v>41464.395220586382</v>
      </c>
    </row>
    <row r="124" spans="1:58" x14ac:dyDescent="0.25">
      <c r="A124">
        <v>6.3508974532809907E+17</v>
      </c>
      <c r="B124" t="s">
        <v>102</v>
      </c>
      <c r="C124" t="s">
        <v>78</v>
      </c>
      <c r="D124">
        <v>1.4680851063829787</v>
      </c>
      <c r="E124" t="s">
        <v>107</v>
      </c>
      <c r="F124">
        <v>1</v>
      </c>
      <c r="G124">
        <v>0</v>
      </c>
      <c r="H124">
        <v>4</v>
      </c>
      <c r="I124">
        <v>4</v>
      </c>
      <c r="J124">
        <v>4</v>
      </c>
      <c r="K124">
        <v>4</v>
      </c>
      <c r="L124">
        <v>4</v>
      </c>
      <c r="M124">
        <v>4</v>
      </c>
      <c r="N124">
        <v>4</v>
      </c>
      <c r="O124">
        <v>28</v>
      </c>
      <c r="P124">
        <v>41.106382978723403</v>
      </c>
      <c r="Q124">
        <v>4</v>
      </c>
      <c r="R124">
        <v>4</v>
      </c>
      <c r="S124">
        <v>4</v>
      </c>
      <c r="T124">
        <v>4</v>
      </c>
      <c r="U124">
        <v>4</v>
      </c>
      <c r="V124">
        <v>3</v>
      </c>
      <c r="W124">
        <v>4</v>
      </c>
      <c r="X124">
        <v>4</v>
      </c>
      <c r="Y124">
        <v>4</v>
      </c>
      <c r="Z124">
        <v>4</v>
      </c>
      <c r="AA124">
        <v>4</v>
      </c>
      <c r="AB124">
        <v>4</v>
      </c>
      <c r="AC124">
        <v>4</v>
      </c>
      <c r="AD124">
        <v>4</v>
      </c>
      <c r="AE124">
        <v>4</v>
      </c>
      <c r="AF124">
        <v>4</v>
      </c>
      <c r="AG124">
        <v>4</v>
      </c>
      <c r="AH124">
        <v>4</v>
      </c>
      <c r="AI124">
        <v>4</v>
      </c>
      <c r="AJ124">
        <v>4</v>
      </c>
      <c r="AK124">
        <v>2</v>
      </c>
      <c r="AL124">
        <v>4</v>
      </c>
      <c r="AM124">
        <v>4</v>
      </c>
      <c r="AN124">
        <v>4</v>
      </c>
      <c r="AO124">
        <v>4</v>
      </c>
      <c r="AP124">
        <v>4</v>
      </c>
      <c r="AQ124">
        <v>4</v>
      </c>
      <c r="AR124">
        <v>4</v>
      </c>
      <c r="AS124">
        <v>4</v>
      </c>
      <c r="AT124">
        <v>4</v>
      </c>
      <c r="AU124">
        <v>0.47948070681572297</v>
      </c>
      <c r="AV124">
        <v>0.70391848447414651</v>
      </c>
      <c r="AW124" t="s">
        <v>150</v>
      </c>
      <c r="AX124" t="s">
        <v>29</v>
      </c>
      <c r="AY124" t="s">
        <v>39</v>
      </c>
      <c r="AZ124" t="s">
        <v>54</v>
      </c>
      <c r="BA124" t="s">
        <v>32</v>
      </c>
      <c r="BB124" t="s">
        <v>33</v>
      </c>
      <c r="BC124" t="s">
        <v>151</v>
      </c>
      <c r="BD124">
        <v>41464.408944559167</v>
      </c>
      <c r="BE124">
        <v>41464.415994662158</v>
      </c>
      <c r="BF124">
        <v>41464.415994662158</v>
      </c>
    </row>
    <row r="125" spans="1:58" x14ac:dyDescent="0.25">
      <c r="A125">
        <v>6.3508979270404723E+17</v>
      </c>
      <c r="B125" t="s">
        <v>130</v>
      </c>
      <c r="C125" t="s">
        <v>78</v>
      </c>
      <c r="D125">
        <v>1.4680851063829787</v>
      </c>
      <c r="E125" t="s">
        <v>107</v>
      </c>
      <c r="F125">
        <v>1</v>
      </c>
      <c r="G125">
        <v>0</v>
      </c>
      <c r="H125">
        <v>7</v>
      </c>
      <c r="I125">
        <v>8</v>
      </c>
      <c r="J125">
        <v>5</v>
      </c>
      <c r="K125">
        <v>5</v>
      </c>
      <c r="L125">
        <v>8</v>
      </c>
      <c r="M125">
        <v>7</v>
      </c>
      <c r="N125">
        <v>6</v>
      </c>
      <c r="O125">
        <v>46</v>
      </c>
      <c r="P125">
        <v>67.531914893617028</v>
      </c>
      <c r="AU125" t="s">
        <v>35</v>
      </c>
      <c r="AV125" t="s">
        <v>35</v>
      </c>
      <c r="AW125" t="s">
        <v>152</v>
      </c>
      <c r="AX125" t="s">
        <v>53</v>
      </c>
      <c r="AY125" t="s">
        <v>30</v>
      </c>
      <c r="AZ125" t="s">
        <v>36</v>
      </c>
      <c r="BA125" t="s">
        <v>44</v>
      </c>
      <c r="BB125" t="s">
        <v>33</v>
      </c>
      <c r="BC125" t="s">
        <v>153</v>
      </c>
      <c r="BD125">
        <v>41464.463777832389</v>
      </c>
      <c r="BE125">
        <v>41464.467614769681</v>
      </c>
      <c r="BF125">
        <v>41464.467614407993</v>
      </c>
    </row>
    <row r="126" spans="1:58" x14ac:dyDescent="0.25">
      <c r="A126">
        <v>6.3508981176739686E+17</v>
      </c>
      <c r="B126" t="s">
        <v>79</v>
      </c>
      <c r="C126" t="s">
        <v>78</v>
      </c>
      <c r="D126">
        <v>1.4680851063829787</v>
      </c>
      <c r="E126" t="s">
        <v>107</v>
      </c>
      <c r="F126">
        <v>1</v>
      </c>
      <c r="G126">
        <v>0</v>
      </c>
      <c r="H126">
        <v>5</v>
      </c>
      <c r="I126">
        <v>5</v>
      </c>
      <c r="J126">
        <v>5</v>
      </c>
      <c r="K126">
        <v>5</v>
      </c>
      <c r="L126">
        <v>5</v>
      </c>
      <c r="M126">
        <v>7</v>
      </c>
      <c r="N126">
        <v>2</v>
      </c>
      <c r="O126">
        <v>34</v>
      </c>
      <c r="P126">
        <v>49.914893617021278</v>
      </c>
      <c r="Q126" t="s">
        <v>35</v>
      </c>
      <c r="R126" t="s">
        <v>35</v>
      </c>
      <c r="S126" t="s">
        <v>35</v>
      </c>
      <c r="T126" t="s">
        <v>35</v>
      </c>
      <c r="U126" t="s">
        <v>35</v>
      </c>
      <c r="V126" t="s">
        <v>35</v>
      </c>
      <c r="W126" t="s">
        <v>35</v>
      </c>
      <c r="X126" t="s">
        <v>35</v>
      </c>
      <c r="Y126" t="s">
        <v>35</v>
      </c>
      <c r="Z126" t="s">
        <v>35</v>
      </c>
      <c r="AA126" t="s">
        <v>35</v>
      </c>
      <c r="AB126" t="s">
        <v>35</v>
      </c>
      <c r="AC126" t="s">
        <v>35</v>
      </c>
      <c r="AD126" t="s">
        <v>35</v>
      </c>
      <c r="AE126" t="s">
        <v>35</v>
      </c>
      <c r="AF126" t="s">
        <v>35</v>
      </c>
      <c r="AG126" t="s">
        <v>35</v>
      </c>
      <c r="AH126" t="s">
        <v>35</v>
      </c>
      <c r="AI126" t="s">
        <v>35</v>
      </c>
      <c r="AJ126" t="s">
        <v>35</v>
      </c>
      <c r="AK126" t="s">
        <v>35</v>
      </c>
      <c r="AL126" t="s">
        <v>35</v>
      </c>
      <c r="AM126" t="s">
        <v>35</v>
      </c>
      <c r="AN126" t="s">
        <v>35</v>
      </c>
      <c r="AO126" t="s">
        <v>35</v>
      </c>
      <c r="AP126" t="s">
        <v>35</v>
      </c>
      <c r="AQ126" t="s">
        <v>35</v>
      </c>
      <c r="AR126" t="s">
        <v>35</v>
      </c>
      <c r="AS126" t="s">
        <v>35</v>
      </c>
      <c r="AT126" t="s">
        <v>35</v>
      </c>
      <c r="AU126" t="s">
        <v>35</v>
      </c>
      <c r="AV126" t="s">
        <v>35</v>
      </c>
      <c r="AX126" t="s">
        <v>35</v>
      </c>
      <c r="AY126" t="s">
        <v>35</v>
      </c>
      <c r="AZ126" t="s">
        <v>35</v>
      </c>
      <c r="BA126" t="s">
        <v>35</v>
      </c>
      <c r="BB126" t="s">
        <v>35</v>
      </c>
      <c r="BD126">
        <v>41464.485841894588</v>
      </c>
      <c r="BF126">
        <v>41464.486995670326</v>
      </c>
    </row>
    <row r="127" spans="1:58" x14ac:dyDescent="0.25">
      <c r="A127">
        <v>6.3508990411933978E+17</v>
      </c>
      <c r="B127" t="s">
        <v>79</v>
      </c>
      <c r="C127" t="s">
        <v>78</v>
      </c>
      <c r="D127">
        <v>1.4680851063829787</v>
      </c>
      <c r="E127" t="s">
        <v>107</v>
      </c>
      <c r="F127">
        <v>1</v>
      </c>
      <c r="G127">
        <v>0</v>
      </c>
      <c r="H127">
        <v>7</v>
      </c>
      <c r="I127">
        <v>8</v>
      </c>
      <c r="J127">
        <v>2</v>
      </c>
      <c r="K127">
        <v>5</v>
      </c>
      <c r="L127">
        <v>1</v>
      </c>
      <c r="M127">
        <v>7</v>
      </c>
      <c r="N127">
        <v>2</v>
      </c>
      <c r="O127">
        <v>32</v>
      </c>
      <c r="P127">
        <v>46.978723404255319</v>
      </c>
      <c r="Z127">
        <v>8</v>
      </c>
      <c r="AC127">
        <v>6</v>
      </c>
      <c r="AU127">
        <v>0.86382978723404258</v>
      </c>
      <c r="AV127">
        <v>1.2681756450882753</v>
      </c>
      <c r="AW127" t="s">
        <v>154</v>
      </c>
      <c r="AX127" t="s">
        <v>53</v>
      </c>
      <c r="AY127" t="s">
        <v>30</v>
      </c>
      <c r="AZ127" t="s">
        <v>31</v>
      </c>
      <c r="BA127" t="s">
        <v>32</v>
      </c>
      <c r="BB127" t="s">
        <v>33</v>
      </c>
      <c r="BC127" t="s">
        <v>155</v>
      </c>
      <c r="BD127">
        <v>41464.592730717362</v>
      </c>
      <c r="BE127">
        <v>41464.601629257973</v>
      </c>
      <c r="BF127">
        <v>41464.601629077129</v>
      </c>
    </row>
    <row r="128" spans="1:58" x14ac:dyDescent="0.25">
      <c r="A128">
        <v>6.3509065123957568E+17</v>
      </c>
      <c r="B128" t="s">
        <v>102</v>
      </c>
      <c r="C128" t="s">
        <v>78</v>
      </c>
      <c r="D128">
        <v>1.4680851063829787</v>
      </c>
      <c r="E128" t="s">
        <v>107</v>
      </c>
      <c r="F128">
        <v>1</v>
      </c>
      <c r="G128">
        <v>0</v>
      </c>
      <c r="H128">
        <v>5</v>
      </c>
      <c r="I128">
        <v>5</v>
      </c>
      <c r="J128">
        <v>5</v>
      </c>
      <c r="K128">
        <v>5</v>
      </c>
      <c r="L128">
        <v>5</v>
      </c>
      <c r="M128">
        <v>8</v>
      </c>
      <c r="N128">
        <v>3</v>
      </c>
      <c r="O128">
        <v>36</v>
      </c>
      <c r="P128">
        <v>52.851063829787236</v>
      </c>
      <c r="AE128">
        <v>5</v>
      </c>
      <c r="AP128">
        <v>5</v>
      </c>
      <c r="AT128">
        <v>7</v>
      </c>
      <c r="AU128">
        <v>0.6336170212765958</v>
      </c>
      <c r="AV128">
        <v>0.93020371208691721</v>
      </c>
      <c r="AW128" t="s">
        <v>156</v>
      </c>
      <c r="AX128" t="s">
        <v>53</v>
      </c>
      <c r="AY128" t="s">
        <v>71</v>
      </c>
      <c r="AZ128" t="s">
        <v>31</v>
      </c>
      <c r="BA128" t="s">
        <v>32</v>
      </c>
      <c r="BB128" t="s">
        <v>40</v>
      </c>
      <c r="BC128" t="s">
        <v>157</v>
      </c>
      <c r="BD128">
        <v>41465.457453212555</v>
      </c>
      <c r="BE128">
        <v>41465.462845056245</v>
      </c>
      <c r="BF128">
        <v>41465.462845056245</v>
      </c>
    </row>
    <row r="129" spans="1:58" x14ac:dyDescent="0.25">
      <c r="A129">
        <v>6.3509256657911578E+17</v>
      </c>
      <c r="B129" t="s">
        <v>79</v>
      </c>
      <c r="C129" t="s">
        <v>78</v>
      </c>
      <c r="D129">
        <v>1.4680851063829787</v>
      </c>
      <c r="E129" t="s">
        <v>107</v>
      </c>
      <c r="F129">
        <v>1</v>
      </c>
      <c r="G129">
        <v>0</v>
      </c>
      <c r="H129">
        <v>8</v>
      </c>
      <c r="I129">
        <v>8</v>
      </c>
      <c r="J129">
        <v>7</v>
      </c>
      <c r="K129">
        <v>7</v>
      </c>
      <c r="L129">
        <v>7</v>
      </c>
      <c r="M129">
        <v>9</v>
      </c>
      <c r="N129">
        <v>4</v>
      </c>
      <c r="O129">
        <v>50</v>
      </c>
      <c r="P129">
        <v>73.40425531914893</v>
      </c>
      <c r="T129">
        <v>7</v>
      </c>
      <c r="AA129" t="s">
        <v>35</v>
      </c>
      <c r="AB129" t="s">
        <v>35</v>
      </c>
      <c r="AC129" t="s">
        <v>35</v>
      </c>
      <c r="AD129" t="s">
        <v>35</v>
      </c>
      <c r="AE129" t="s">
        <v>35</v>
      </c>
      <c r="AF129" t="s">
        <v>35</v>
      </c>
      <c r="AG129" t="s">
        <v>35</v>
      </c>
      <c r="AH129" t="s">
        <v>35</v>
      </c>
      <c r="AI129" t="s">
        <v>35</v>
      </c>
      <c r="AJ129" t="s">
        <v>35</v>
      </c>
      <c r="AK129" t="s">
        <v>35</v>
      </c>
      <c r="AL129" t="s">
        <v>35</v>
      </c>
      <c r="AM129" t="s">
        <v>35</v>
      </c>
      <c r="AN129" t="s">
        <v>35</v>
      </c>
      <c r="AO129" t="s">
        <v>35</v>
      </c>
      <c r="AP129" t="s">
        <v>35</v>
      </c>
      <c r="AQ129" t="s">
        <v>35</v>
      </c>
      <c r="AR129" t="s">
        <v>35</v>
      </c>
      <c r="AS129" t="s">
        <v>35</v>
      </c>
      <c r="AT129" t="s">
        <v>35</v>
      </c>
      <c r="AU129" t="s">
        <v>35</v>
      </c>
      <c r="AV129" t="s">
        <v>35</v>
      </c>
      <c r="AX129" t="s">
        <v>35</v>
      </c>
      <c r="AY129" t="s">
        <v>35</v>
      </c>
      <c r="AZ129" t="s">
        <v>35</v>
      </c>
      <c r="BA129" t="s">
        <v>35</v>
      </c>
      <c r="BB129" t="s">
        <v>35</v>
      </c>
      <c r="BD129">
        <v>41467.674281384061</v>
      </c>
      <c r="BF129">
        <v>41467.676303746768</v>
      </c>
    </row>
    <row r="130" spans="1:58" x14ac:dyDescent="0.25">
      <c r="A130">
        <v>6.3507337215858381E+17</v>
      </c>
      <c r="B130" t="s">
        <v>158</v>
      </c>
      <c r="C130" t="s">
        <v>78</v>
      </c>
      <c r="D130">
        <v>1.4680851063829787</v>
      </c>
      <c r="E130" t="s">
        <v>107</v>
      </c>
      <c r="F130">
        <v>1</v>
      </c>
      <c r="G130">
        <v>0</v>
      </c>
      <c r="H130">
        <v>9</v>
      </c>
      <c r="I130">
        <v>9</v>
      </c>
      <c r="J130">
        <v>2</v>
      </c>
      <c r="K130">
        <v>5</v>
      </c>
      <c r="L130">
        <v>6</v>
      </c>
      <c r="M130">
        <v>8</v>
      </c>
      <c r="N130">
        <v>6</v>
      </c>
      <c r="O130">
        <v>45</v>
      </c>
      <c r="P130">
        <v>66.063829787234042</v>
      </c>
      <c r="R130">
        <v>7</v>
      </c>
      <c r="V130">
        <v>5</v>
      </c>
      <c r="Z130">
        <v>7</v>
      </c>
      <c r="AC130">
        <v>6</v>
      </c>
      <c r="AP130">
        <v>6</v>
      </c>
      <c r="AU130">
        <v>0.76510638297872346</v>
      </c>
      <c r="AV130">
        <v>1.1232412856496152</v>
      </c>
      <c r="AX130" t="s">
        <v>53</v>
      </c>
      <c r="AY130" t="s">
        <v>30</v>
      </c>
      <c r="AZ130" t="s">
        <v>43</v>
      </c>
      <c r="BA130" t="s">
        <v>44</v>
      </c>
      <c r="BB130" t="s">
        <v>33</v>
      </c>
      <c r="BC130" t="s">
        <v>159</v>
      </c>
      <c r="BD130">
        <v>41445.458516879473</v>
      </c>
      <c r="BE130">
        <v>41445.464075473821</v>
      </c>
      <c r="BF130">
        <v>41445.464074931282</v>
      </c>
    </row>
    <row r="131" spans="1:58" x14ac:dyDescent="0.25">
      <c r="A131">
        <v>6.3507437454563379E+17</v>
      </c>
      <c r="B131" t="s">
        <v>27</v>
      </c>
      <c r="C131" t="s">
        <v>199</v>
      </c>
      <c r="D131">
        <v>0.57499999999999996</v>
      </c>
      <c r="E131" t="s">
        <v>160</v>
      </c>
      <c r="F131">
        <v>1</v>
      </c>
      <c r="G131">
        <v>0</v>
      </c>
      <c r="H131">
        <v>5</v>
      </c>
      <c r="I131">
        <v>8</v>
      </c>
      <c r="J131">
        <v>5</v>
      </c>
      <c r="K131">
        <v>6</v>
      </c>
      <c r="L131">
        <v>3</v>
      </c>
      <c r="M131">
        <v>3</v>
      </c>
      <c r="N131">
        <v>3</v>
      </c>
      <c r="O131">
        <v>33</v>
      </c>
      <c r="P131">
        <v>18.974999999999998</v>
      </c>
      <c r="R131">
        <v>7</v>
      </c>
      <c r="S131">
        <v>9</v>
      </c>
      <c r="T131">
        <v>6</v>
      </c>
      <c r="U131">
        <v>8</v>
      </c>
      <c r="Z131">
        <v>8</v>
      </c>
      <c r="AF131">
        <v>8</v>
      </c>
      <c r="AK131" t="s">
        <v>35</v>
      </c>
      <c r="AL131" t="s">
        <v>35</v>
      </c>
      <c r="AM131" t="s">
        <v>35</v>
      </c>
      <c r="AN131" t="s">
        <v>35</v>
      </c>
      <c r="AO131" t="s">
        <v>35</v>
      </c>
      <c r="AP131" t="s">
        <v>35</v>
      </c>
      <c r="AQ131" t="s">
        <v>35</v>
      </c>
      <c r="AR131" t="s">
        <v>35</v>
      </c>
      <c r="AS131" t="s">
        <v>35</v>
      </c>
      <c r="AT131" t="s">
        <v>35</v>
      </c>
      <c r="AU131" t="s">
        <v>35</v>
      </c>
      <c r="AV131" t="s">
        <v>35</v>
      </c>
      <c r="AX131" t="s">
        <v>35</v>
      </c>
      <c r="AY131" t="s">
        <v>35</v>
      </c>
      <c r="AZ131" t="s">
        <v>35</v>
      </c>
      <c r="BA131" t="s">
        <v>35</v>
      </c>
      <c r="BB131" t="s">
        <v>35</v>
      </c>
      <c r="BD131">
        <v>41446.618687076196</v>
      </c>
      <c r="BF131">
        <v>41446.625435984097</v>
      </c>
    </row>
    <row r="132" spans="1:58" x14ac:dyDescent="0.25">
      <c r="A132">
        <v>6.3507759188183373E+17</v>
      </c>
      <c r="B132" t="s">
        <v>27</v>
      </c>
      <c r="C132" t="s">
        <v>199</v>
      </c>
      <c r="D132">
        <v>0.57499999999999996</v>
      </c>
      <c r="E132" t="s">
        <v>160</v>
      </c>
      <c r="F132">
        <v>1</v>
      </c>
      <c r="G132">
        <v>0</v>
      </c>
      <c r="H132">
        <v>8</v>
      </c>
      <c r="I132">
        <v>8</v>
      </c>
      <c r="J132">
        <v>8</v>
      </c>
      <c r="K132">
        <v>8</v>
      </c>
      <c r="L132">
        <v>8</v>
      </c>
      <c r="M132">
        <v>8</v>
      </c>
      <c r="N132">
        <v>8</v>
      </c>
      <c r="O132">
        <v>56</v>
      </c>
      <c r="P132">
        <v>32.199999999999996</v>
      </c>
      <c r="R132">
        <v>6</v>
      </c>
      <c r="S132">
        <v>8</v>
      </c>
      <c r="U132">
        <v>8</v>
      </c>
      <c r="AA132" t="s">
        <v>35</v>
      </c>
      <c r="AB132" t="s">
        <v>35</v>
      </c>
      <c r="AC132" t="s">
        <v>35</v>
      </c>
      <c r="AD132" t="s">
        <v>35</v>
      </c>
      <c r="AE132" t="s">
        <v>35</v>
      </c>
      <c r="AF132" t="s">
        <v>35</v>
      </c>
      <c r="AG132" t="s">
        <v>35</v>
      </c>
      <c r="AH132" t="s">
        <v>35</v>
      </c>
      <c r="AI132" t="s">
        <v>35</v>
      </c>
      <c r="AJ132" t="s">
        <v>35</v>
      </c>
      <c r="AK132" t="s">
        <v>35</v>
      </c>
      <c r="AL132" t="s">
        <v>35</v>
      </c>
      <c r="AM132" t="s">
        <v>35</v>
      </c>
      <c r="AN132" t="s">
        <v>35</v>
      </c>
      <c r="AO132" t="s">
        <v>35</v>
      </c>
      <c r="AP132" t="s">
        <v>35</v>
      </c>
      <c r="AQ132" t="s">
        <v>35</v>
      </c>
      <c r="AR132" t="s">
        <v>35</v>
      </c>
      <c r="AS132" t="s">
        <v>35</v>
      </c>
      <c r="AT132" t="s">
        <v>35</v>
      </c>
      <c r="AU132" t="s">
        <v>35</v>
      </c>
      <c r="AV132" t="s">
        <v>35</v>
      </c>
      <c r="AX132" t="s">
        <v>35</v>
      </c>
      <c r="AY132" t="s">
        <v>35</v>
      </c>
      <c r="AZ132" t="s">
        <v>35</v>
      </c>
      <c r="BA132" t="s">
        <v>35</v>
      </c>
      <c r="BB132" t="s">
        <v>35</v>
      </c>
      <c r="BD132">
        <v>41450.342455826132</v>
      </c>
      <c r="BF132">
        <v>41450.343646154928</v>
      </c>
    </row>
    <row r="133" spans="1:58" x14ac:dyDescent="0.25">
      <c r="A133">
        <v>6.3507759734561869E+17</v>
      </c>
      <c r="B133" t="s">
        <v>27</v>
      </c>
      <c r="C133" t="s">
        <v>199</v>
      </c>
      <c r="D133">
        <v>0.57499999999999996</v>
      </c>
      <c r="E133" t="s">
        <v>160</v>
      </c>
      <c r="F133">
        <v>1</v>
      </c>
      <c r="G133">
        <v>0</v>
      </c>
      <c r="H133">
        <v>5</v>
      </c>
      <c r="I133">
        <v>9</v>
      </c>
      <c r="J133">
        <v>1</v>
      </c>
      <c r="K133">
        <v>5</v>
      </c>
      <c r="L133">
        <v>5</v>
      </c>
      <c r="M133">
        <v>5</v>
      </c>
      <c r="N133">
        <v>5</v>
      </c>
      <c r="O133">
        <v>35</v>
      </c>
      <c r="P133">
        <v>20.125</v>
      </c>
      <c r="Q133" t="s">
        <v>35</v>
      </c>
      <c r="R133" t="s">
        <v>35</v>
      </c>
      <c r="S133" t="s">
        <v>35</v>
      </c>
      <c r="T133" t="s">
        <v>35</v>
      </c>
      <c r="U133" t="s">
        <v>35</v>
      </c>
      <c r="V133" t="s">
        <v>35</v>
      </c>
      <c r="W133" t="s">
        <v>35</v>
      </c>
      <c r="X133" t="s">
        <v>35</v>
      </c>
      <c r="Y133" t="s">
        <v>35</v>
      </c>
      <c r="Z133" t="s">
        <v>35</v>
      </c>
      <c r="AA133" t="s">
        <v>35</v>
      </c>
      <c r="AB133" t="s">
        <v>35</v>
      </c>
      <c r="AC133" t="s">
        <v>35</v>
      </c>
      <c r="AD133" t="s">
        <v>35</v>
      </c>
      <c r="AE133" t="s">
        <v>35</v>
      </c>
      <c r="AF133" t="s">
        <v>35</v>
      </c>
      <c r="AG133" t="s">
        <v>35</v>
      </c>
      <c r="AH133" t="s">
        <v>35</v>
      </c>
      <c r="AI133" t="s">
        <v>35</v>
      </c>
      <c r="AJ133" t="s">
        <v>35</v>
      </c>
      <c r="AK133" t="s">
        <v>35</v>
      </c>
      <c r="AL133" t="s">
        <v>35</v>
      </c>
      <c r="AM133" t="s">
        <v>35</v>
      </c>
      <c r="AN133" t="s">
        <v>35</v>
      </c>
      <c r="AO133" t="s">
        <v>35</v>
      </c>
      <c r="AP133" t="s">
        <v>35</v>
      </c>
      <c r="AQ133" t="s">
        <v>35</v>
      </c>
      <c r="AR133" t="s">
        <v>35</v>
      </c>
      <c r="AS133" t="s">
        <v>35</v>
      </c>
      <c r="AT133" t="s">
        <v>35</v>
      </c>
      <c r="AU133" t="s">
        <v>35</v>
      </c>
      <c r="AV133" t="s">
        <v>35</v>
      </c>
      <c r="AX133" t="s">
        <v>35</v>
      </c>
      <c r="AY133" t="s">
        <v>35</v>
      </c>
      <c r="AZ133" t="s">
        <v>35</v>
      </c>
      <c r="BA133" t="s">
        <v>35</v>
      </c>
      <c r="BB133" t="s">
        <v>35</v>
      </c>
      <c r="BD133">
        <v>41450.348779651329</v>
      </c>
      <c r="BF133">
        <v>41450.349888961086</v>
      </c>
    </row>
    <row r="134" spans="1:58" x14ac:dyDescent="0.25">
      <c r="A134">
        <v>6.3507932531826688E+17</v>
      </c>
      <c r="B134" t="s">
        <v>27</v>
      </c>
      <c r="C134" t="s">
        <v>199</v>
      </c>
      <c r="D134">
        <v>0.57499999999999996</v>
      </c>
      <c r="E134" t="s">
        <v>160</v>
      </c>
      <c r="F134">
        <v>1</v>
      </c>
      <c r="G134">
        <v>0</v>
      </c>
      <c r="H134">
        <v>6</v>
      </c>
      <c r="I134">
        <v>9</v>
      </c>
      <c r="J134">
        <v>6</v>
      </c>
      <c r="K134">
        <v>6</v>
      </c>
      <c r="L134">
        <v>6</v>
      </c>
      <c r="M134">
        <v>6</v>
      </c>
      <c r="N134">
        <v>6</v>
      </c>
      <c r="O134">
        <v>45</v>
      </c>
      <c r="P134">
        <v>25.874999999999996</v>
      </c>
      <c r="Q134" t="s">
        <v>35</v>
      </c>
      <c r="R134" t="s">
        <v>35</v>
      </c>
      <c r="S134" t="s">
        <v>35</v>
      </c>
      <c r="T134" t="s">
        <v>35</v>
      </c>
      <c r="U134" t="s">
        <v>35</v>
      </c>
      <c r="V134" t="s">
        <v>35</v>
      </c>
      <c r="W134" t="s">
        <v>35</v>
      </c>
      <c r="X134" t="s">
        <v>35</v>
      </c>
      <c r="Y134" t="s">
        <v>35</v>
      </c>
      <c r="Z134" t="s">
        <v>35</v>
      </c>
      <c r="AA134" t="s">
        <v>35</v>
      </c>
      <c r="AB134" t="s">
        <v>35</v>
      </c>
      <c r="AC134" t="s">
        <v>35</v>
      </c>
      <c r="AD134" t="s">
        <v>35</v>
      </c>
      <c r="AE134" t="s">
        <v>35</v>
      </c>
      <c r="AF134" t="s">
        <v>35</v>
      </c>
      <c r="AG134" t="s">
        <v>35</v>
      </c>
      <c r="AH134" t="s">
        <v>35</v>
      </c>
      <c r="AI134" t="s">
        <v>35</v>
      </c>
      <c r="AJ134" t="s">
        <v>35</v>
      </c>
      <c r="AK134" t="s">
        <v>35</v>
      </c>
      <c r="AL134" t="s">
        <v>35</v>
      </c>
      <c r="AM134" t="s">
        <v>35</v>
      </c>
      <c r="AN134" t="s">
        <v>35</v>
      </c>
      <c r="AO134" t="s">
        <v>35</v>
      </c>
      <c r="AP134" t="s">
        <v>35</v>
      </c>
      <c r="AQ134" t="s">
        <v>35</v>
      </c>
      <c r="AR134" t="s">
        <v>35</v>
      </c>
      <c r="AS134" t="s">
        <v>35</v>
      </c>
      <c r="AT134" t="s">
        <v>35</v>
      </c>
      <c r="AU134" t="s">
        <v>35</v>
      </c>
      <c r="AV134" t="s">
        <v>35</v>
      </c>
      <c r="AX134" t="s">
        <v>35</v>
      </c>
      <c r="AY134" t="s">
        <v>35</v>
      </c>
      <c r="AZ134" t="s">
        <v>35</v>
      </c>
      <c r="BA134" t="s">
        <v>35</v>
      </c>
      <c r="BB134" t="s">
        <v>35</v>
      </c>
      <c r="BD134">
        <v>41452.34874799406</v>
      </c>
      <c r="BF134">
        <v>41452.349955503232</v>
      </c>
    </row>
    <row r="135" spans="1:58" x14ac:dyDescent="0.25">
      <c r="A135">
        <v>6.3507970877009075E+17</v>
      </c>
      <c r="B135" t="s">
        <v>27</v>
      </c>
      <c r="C135" t="s">
        <v>199</v>
      </c>
      <c r="D135">
        <v>0.57499999999999996</v>
      </c>
      <c r="E135" t="s">
        <v>160</v>
      </c>
      <c r="F135">
        <v>1</v>
      </c>
      <c r="G135">
        <v>0</v>
      </c>
      <c r="H135">
        <v>5</v>
      </c>
      <c r="I135">
        <v>10</v>
      </c>
      <c r="J135">
        <v>1</v>
      </c>
      <c r="K135">
        <v>5</v>
      </c>
      <c r="L135">
        <v>1</v>
      </c>
      <c r="M135">
        <v>1</v>
      </c>
      <c r="N135">
        <v>1</v>
      </c>
      <c r="O135">
        <v>24</v>
      </c>
      <c r="P135">
        <v>13.799999999999999</v>
      </c>
      <c r="R135">
        <v>10</v>
      </c>
      <c r="S135">
        <v>7</v>
      </c>
      <c r="W135">
        <v>7</v>
      </c>
      <c r="Z135">
        <v>10</v>
      </c>
      <c r="AA135">
        <v>10</v>
      </c>
      <c r="AB135">
        <v>8</v>
      </c>
      <c r="AC135">
        <v>10</v>
      </c>
      <c r="AF135">
        <v>10</v>
      </c>
      <c r="AJ135">
        <v>8</v>
      </c>
      <c r="AK135">
        <v>8</v>
      </c>
      <c r="AL135">
        <v>9</v>
      </c>
      <c r="AM135">
        <v>9</v>
      </c>
      <c r="AN135">
        <v>9</v>
      </c>
      <c r="AO135">
        <v>10</v>
      </c>
      <c r="AP135">
        <v>9</v>
      </c>
      <c r="AQ135">
        <v>8</v>
      </c>
      <c r="AR135">
        <v>8</v>
      </c>
      <c r="AS135">
        <v>8</v>
      </c>
      <c r="AU135">
        <v>0.69125000000000003</v>
      </c>
      <c r="AV135">
        <v>0.39746874999999998</v>
      </c>
      <c r="AW135" t="s">
        <v>161</v>
      </c>
      <c r="AX135" t="s">
        <v>29</v>
      </c>
      <c r="AY135" t="s">
        <v>87</v>
      </c>
      <c r="AZ135" t="s">
        <v>31</v>
      </c>
      <c r="BA135" t="s">
        <v>44</v>
      </c>
      <c r="BB135" t="s">
        <v>33</v>
      </c>
      <c r="BC135" t="s">
        <v>162</v>
      </c>
      <c r="BD135">
        <v>41452.79255797535</v>
      </c>
      <c r="BE135">
        <v>41452.80102066695</v>
      </c>
      <c r="BF135">
        <v>41452.80102066695</v>
      </c>
    </row>
    <row r="136" spans="1:58" x14ac:dyDescent="0.25">
      <c r="A136">
        <v>6.3508363618386112E+17</v>
      </c>
      <c r="B136" t="s">
        <v>27</v>
      </c>
      <c r="C136" t="s">
        <v>199</v>
      </c>
      <c r="D136">
        <v>0.57499999999999996</v>
      </c>
      <c r="E136" t="s">
        <v>160</v>
      </c>
      <c r="F136">
        <v>1</v>
      </c>
      <c r="G136">
        <v>0</v>
      </c>
      <c r="H136">
        <v>8</v>
      </c>
      <c r="I136">
        <v>3</v>
      </c>
      <c r="J136">
        <v>2</v>
      </c>
      <c r="K136">
        <v>1</v>
      </c>
      <c r="L136">
        <v>1</v>
      </c>
      <c r="M136">
        <v>1</v>
      </c>
      <c r="N136">
        <v>1</v>
      </c>
      <c r="O136">
        <v>17</v>
      </c>
      <c r="P136">
        <v>9.7749999999999986</v>
      </c>
      <c r="AF136" t="s">
        <v>35</v>
      </c>
      <c r="AG136" t="s">
        <v>35</v>
      </c>
      <c r="AH136" t="s">
        <v>35</v>
      </c>
      <c r="AI136" t="s">
        <v>35</v>
      </c>
      <c r="AJ136" t="s">
        <v>35</v>
      </c>
      <c r="AK136" t="s">
        <v>35</v>
      </c>
      <c r="AL136" t="s">
        <v>35</v>
      </c>
      <c r="AM136" t="s">
        <v>35</v>
      </c>
      <c r="AN136" t="s">
        <v>35</v>
      </c>
      <c r="AO136" t="s">
        <v>35</v>
      </c>
      <c r="AP136" t="s">
        <v>35</v>
      </c>
      <c r="AQ136" t="s">
        <v>35</v>
      </c>
      <c r="AR136" t="s">
        <v>35</v>
      </c>
      <c r="AS136" t="s">
        <v>35</v>
      </c>
      <c r="AT136" t="s">
        <v>35</v>
      </c>
      <c r="AU136" t="s">
        <v>35</v>
      </c>
      <c r="AV136" t="s">
        <v>35</v>
      </c>
      <c r="AX136" t="s">
        <v>35</v>
      </c>
      <c r="AY136" t="s">
        <v>35</v>
      </c>
      <c r="AZ136" t="s">
        <v>35</v>
      </c>
      <c r="BA136" t="s">
        <v>35</v>
      </c>
      <c r="BB136" t="s">
        <v>35</v>
      </c>
      <c r="BD136">
        <v>41457.338175765224</v>
      </c>
      <c r="BF136">
        <v>41457.339866856775</v>
      </c>
    </row>
    <row r="137" spans="1:58" x14ac:dyDescent="0.25">
      <c r="A137">
        <v>6.3508364208202394E+17</v>
      </c>
      <c r="B137" t="s">
        <v>27</v>
      </c>
      <c r="C137" t="s">
        <v>199</v>
      </c>
      <c r="D137">
        <v>0.57499999999999996</v>
      </c>
      <c r="E137" t="s">
        <v>160</v>
      </c>
      <c r="F137">
        <v>1</v>
      </c>
      <c r="G137">
        <v>0</v>
      </c>
      <c r="H137">
        <v>5</v>
      </c>
      <c r="I137">
        <v>7</v>
      </c>
      <c r="J137">
        <v>1</v>
      </c>
      <c r="K137">
        <v>5</v>
      </c>
      <c r="L137">
        <v>5</v>
      </c>
      <c r="M137">
        <v>1</v>
      </c>
      <c r="N137">
        <v>1</v>
      </c>
      <c r="O137">
        <v>25</v>
      </c>
      <c r="P137">
        <v>14.374999999999998</v>
      </c>
      <c r="V137" t="s">
        <v>35</v>
      </c>
      <c r="W137" t="s">
        <v>35</v>
      </c>
      <c r="X137" t="s">
        <v>35</v>
      </c>
      <c r="Y137" t="s">
        <v>35</v>
      </c>
      <c r="Z137" t="s">
        <v>35</v>
      </c>
      <c r="AA137" t="s">
        <v>35</v>
      </c>
      <c r="AB137" t="s">
        <v>35</v>
      </c>
      <c r="AC137" t="s">
        <v>35</v>
      </c>
      <c r="AD137" t="s">
        <v>35</v>
      </c>
      <c r="AE137" t="s">
        <v>35</v>
      </c>
      <c r="AF137" t="s">
        <v>35</v>
      </c>
      <c r="AG137" t="s">
        <v>35</v>
      </c>
      <c r="AH137" t="s">
        <v>35</v>
      </c>
      <c r="AI137" t="s">
        <v>35</v>
      </c>
      <c r="AJ137" t="s">
        <v>35</v>
      </c>
      <c r="AK137" t="s">
        <v>35</v>
      </c>
      <c r="AL137" t="s">
        <v>35</v>
      </c>
      <c r="AM137" t="s">
        <v>35</v>
      </c>
      <c r="AN137" t="s">
        <v>35</v>
      </c>
      <c r="AO137" t="s">
        <v>35</v>
      </c>
      <c r="AP137" t="s">
        <v>35</v>
      </c>
      <c r="AQ137" t="s">
        <v>35</v>
      </c>
      <c r="AR137" t="s">
        <v>35</v>
      </c>
      <c r="AS137" t="s">
        <v>35</v>
      </c>
      <c r="AT137" t="s">
        <v>35</v>
      </c>
      <c r="AU137" t="s">
        <v>35</v>
      </c>
      <c r="AV137" t="s">
        <v>35</v>
      </c>
      <c r="AX137" t="s">
        <v>35</v>
      </c>
      <c r="AY137" t="s">
        <v>35</v>
      </c>
      <c r="AZ137" t="s">
        <v>35</v>
      </c>
      <c r="BA137" t="s">
        <v>35</v>
      </c>
      <c r="BB137" t="s">
        <v>35</v>
      </c>
      <c r="BD137">
        <v>41457.345002342481</v>
      </c>
      <c r="BF137">
        <v>41457.3465064392</v>
      </c>
    </row>
    <row r="138" spans="1:58" x14ac:dyDescent="0.25">
      <c r="A138">
        <v>6.3508381159591475E+17</v>
      </c>
      <c r="B138" t="s">
        <v>27</v>
      </c>
      <c r="C138" t="s">
        <v>199</v>
      </c>
      <c r="D138">
        <v>0.57499999999999996</v>
      </c>
      <c r="E138" t="s">
        <v>160</v>
      </c>
      <c r="F138">
        <v>1</v>
      </c>
      <c r="G138">
        <v>0</v>
      </c>
      <c r="H138">
        <v>5</v>
      </c>
      <c r="I138">
        <v>8</v>
      </c>
      <c r="J138">
        <v>5</v>
      </c>
      <c r="K138">
        <v>5</v>
      </c>
      <c r="L138">
        <v>5</v>
      </c>
      <c r="M138">
        <v>5</v>
      </c>
      <c r="N138">
        <v>5</v>
      </c>
      <c r="O138">
        <v>38</v>
      </c>
      <c r="P138">
        <v>21.849999999999998</v>
      </c>
      <c r="R138">
        <v>9</v>
      </c>
      <c r="Z138">
        <v>8</v>
      </c>
      <c r="AU138">
        <v>0.66937499999999994</v>
      </c>
      <c r="AV138">
        <v>0.38489062499999993</v>
      </c>
      <c r="AW138" t="s">
        <v>163</v>
      </c>
      <c r="AX138" t="s">
        <v>29</v>
      </c>
      <c r="AY138" t="s">
        <v>87</v>
      </c>
      <c r="AZ138" t="s">
        <v>31</v>
      </c>
      <c r="BA138" t="s">
        <v>32</v>
      </c>
      <c r="BB138" t="s">
        <v>33</v>
      </c>
      <c r="BC138" t="s">
        <v>164</v>
      </c>
      <c r="BD138">
        <v>41457.541198975341</v>
      </c>
      <c r="BE138">
        <v>41457.544684240704</v>
      </c>
      <c r="BF138">
        <v>41457.54468405986</v>
      </c>
    </row>
    <row r="139" spans="1:58" x14ac:dyDescent="0.25">
      <c r="A139">
        <v>6.3508970157688166E+17</v>
      </c>
      <c r="B139" t="s">
        <v>27</v>
      </c>
      <c r="C139" t="s">
        <v>199</v>
      </c>
      <c r="D139">
        <v>0.57499999999999996</v>
      </c>
      <c r="E139" t="s">
        <v>160</v>
      </c>
      <c r="F139">
        <v>1</v>
      </c>
      <c r="G139">
        <v>0</v>
      </c>
      <c r="H139">
        <v>8</v>
      </c>
      <c r="I139">
        <v>10</v>
      </c>
      <c r="J139">
        <v>5</v>
      </c>
      <c r="K139">
        <v>6</v>
      </c>
      <c r="L139">
        <v>7</v>
      </c>
      <c r="M139">
        <v>9</v>
      </c>
      <c r="N139">
        <v>6</v>
      </c>
      <c r="O139">
        <v>51</v>
      </c>
      <c r="P139">
        <v>29.324999999999999</v>
      </c>
      <c r="S139">
        <v>8</v>
      </c>
      <c r="U139">
        <v>9</v>
      </c>
      <c r="Z139">
        <v>10</v>
      </c>
      <c r="AA139">
        <v>9</v>
      </c>
      <c r="AB139">
        <v>9</v>
      </c>
      <c r="AC139">
        <v>8</v>
      </c>
      <c r="AD139">
        <v>7</v>
      </c>
      <c r="AH139">
        <v>8</v>
      </c>
      <c r="AI139">
        <v>8</v>
      </c>
      <c r="AP139">
        <v>8</v>
      </c>
      <c r="AU139" t="s">
        <v>35</v>
      </c>
      <c r="AV139" t="s">
        <v>35</v>
      </c>
      <c r="AW139" t="s">
        <v>35</v>
      </c>
      <c r="AX139" t="s">
        <v>53</v>
      </c>
      <c r="AY139" t="s">
        <v>71</v>
      </c>
      <c r="AZ139" t="s">
        <v>31</v>
      </c>
      <c r="BA139" t="s">
        <v>32</v>
      </c>
      <c r="BB139" t="s">
        <v>40</v>
      </c>
      <c r="BC139" t="s">
        <v>35</v>
      </c>
      <c r="BD139">
        <v>41464.358306575938</v>
      </c>
      <c r="BF139">
        <v>41464.364105043314</v>
      </c>
    </row>
    <row r="140" spans="1:58" x14ac:dyDescent="0.25">
      <c r="A140">
        <v>6.3508979524294976E+17</v>
      </c>
      <c r="B140" t="s">
        <v>27</v>
      </c>
      <c r="C140" t="s">
        <v>199</v>
      </c>
      <c r="D140">
        <v>0.57499999999999996</v>
      </c>
      <c r="E140" t="s">
        <v>160</v>
      </c>
      <c r="F140">
        <v>1</v>
      </c>
      <c r="G140">
        <v>0</v>
      </c>
      <c r="H140">
        <v>6</v>
      </c>
      <c r="I140">
        <v>8</v>
      </c>
      <c r="J140">
        <v>2</v>
      </c>
      <c r="K140">
        <v>6</v>
      </c>
      <c r="L140">
        <v>7</v>
      </c>
      <c r="M140">
        <v>9</v>
      </c>
      <c r="N140">
        <v>8</v>
      </c>
      <c r="O140">
        <v>46</v>
      </c>
      <c r="P140">
        <v>26.45</v>
      </c>
      <c r="AA140">
        <v>9</v>
      </c>
      <c r="AD140">
        <v>8</v>
      </c>
      <c r="AU140">
        <v>0.66937499999999994</v>
      </c>
      <c r="AV140">
        <v>0.38489062499999993</v>
      </c>
      <c r="AW140" t="s">
        <v>165</v>
      </c>
      <c r="AX140" t="s">
        <v>29</v>
      </c>
      <c r="AY140" t="s">
        <v>87</v>
      </c>
      <c r="AZ140" t="s">
        <v>31</v>
      </c>
      <c r="BA140" t="s">
        <v>32</v>
      </c>
      <c r="BB140" t="s">
        <v>33</v>
      </c>
      <c r="BC140" t="s">
        <v>164</v>
      </c>
      <c r="BD140">
        <v>41464.466716377108</v>
      </c>
      <c r="BE140">
        <v>41464.475811487398</v>
      </c>
      <c r="BF140">
        <v>41464.475811487398</v>
      </c>
    </row>
    <row r="141" spans="1:58" x14ac:dyDescent="0.25">
      <c r="A141">
        <v>6.350836960433687E+17</v>
      </c>
      <c r="B141" t="s">
        <v>67</v>
      </c>
      <c r="C141" t="s">
        <v>66</v>
      </c>
      <c r="D141">
        <v>0.46153846153846151</v>
      </c>
      <c r="E141" t="s">
        <v>160</v>
      </c>
      <c r="F141">
        <v>1</v>
      </c>
      <c r="G141">
        <v>0</v>
      </c>
      <c r="H141">
        <v>5</v>
      </c>
      <c r="I141">
        <v>7</v>
      </c>
      <c r="J141">
        <v>3</v>
      </c>
      <c r="K141">
        <v>2</v>
      </c>
      <c r="L141">
        <v>5</v>
      </c>
      <c r="M141">
        <v>7</v>
      </c>
      <c r="N141">
        <v>1</v>
      </c>
      <c r="O141">
        <v>30</v>
      </c>
      <c r="P141">
        <v>13.846153846153845</v>
      </c>
      <c r="Q141" t="s">
        <v>35</v>
      </c>
      <c r="R141" t="s">
        <v>35</v>
      </c>
      <c r="S141" t="s">
        <v>35</v>
      </c>
      <c r="T141" t="s">
        <v>35</v>
      </c>
      <c r="U141" t="s">
        <v>35</v>
      </c>
      <c r="V141" t="s">
        <v>35</v>
      </c>
      <c r="W141" t="s">
        <v>35</v>
      </c>
      <c r="X141" t="s">
        <v>35</v>
      </c>
      <c r="Y141" t="s">
        <v>35</v>
      </c>
      <c r="Z141" t="s">
        <v>35</v>
      </c>
      <c r="AA141" t="s">
        <v>35</v>
      </c>
      <c r="AB141" t="s">
        <v>35</v>
      </c>
      <c r="AC141" t="s">
        <v>35</v>
      </c>
      <c r="AD141" t="s">
        <v>35</v>
      </c>
      <c r="AE141" t="s">
        <v>35</v>
      </c>
      <c r="AF141" t="s">
        <v>35</v>
      </c>
      <c r="AG141" t="s">
        <v>35</v>
      </c>
      <c r="AH141" t="s">
        <v>35</v>
      </c>
      <c r="AI141" t="s">
        <v>35</v>
      </c>
      <c r="AJ141" t="s">
        <v>35</v>
      </c>
      <c r="AK141" t="s">
        <v>35</v>
      </c>
      <c r="AL141" t="s">
        <v>35</v>
      </c>
      <c r="AM141" t="s">
        <v>35</v>
      </c>
      <c r="AN141" t="s">
        <v>35</v>
      </c>
      <c r="AO141" t="s">
        <v>35</v>
      </c>
      <c r="AP141" t="s">
        <v>35</v>
      </c>
      <c r="AQ141" t="s">
        <v>35</v>
      </c>
      <c r="AR141" t="s">
        <v>35</v>
      </c>
      <c r="AS141" t="s">
        <v>35</v>
      </c>
      <c r="AT141" t="s">
        <v>35</v>
      </c>
      <c r="AU141" t="s">
        <v>35</v>
      </c>
      <c r="AV141" t="s">
        <v>35</v>
      </c>
      <c r="AX141" t="s">
        <v>35</v>
      </c>
      <c r="AY141" t="s">
        <v>35</v>
      </c>
      <c r="AZ141" t="s">
        <v>35</v>
      </c>
      <c r="BA141" t="s">
        <v>35</v>
      </c>
      <c r="BB141" t="s">
        <v>35</v>
      </c>
      <c r="BD141">
        <v>41457.40745760264</v>
      </c>
      <c r="BF141">
        <v>41457.408169041948</v>
      </c>
    </row>
    <row r="142" spans="1:58" x14ac:dyDescent="0.25">
      <c r="A142">
        <v>6.3507761469041728E+17</v>
      </c>
      <c r="B142" t="s">
        <v>79</v>
      </c>
      <c r="C142" t="s">
        <v>78</v>
      </c>
      <c r="D142">
        <v>1.4680851063829787</v>
      </c>
      <c r="E142" t="s">
        <v>160</v>
      </c>
      <c r="F142">
        <v>1</v>
      </c>
      <c r="G142">
        <v>0</v>
      </c>
      <c r="H142">
        <v>5</v>
      </c>
      <c r="I142">
        <v>6</v>
      </c>
      <c r="J142">
        <v>5</v>
      </c>
      <c r="K142">
        <v>5</v>
      </c>
      <c r="L142">
        <v>5</v>
      </c>
      <c r="M142">
        <v>5</v>
      </c>
      <c r="N142">
        <v>5</v>
      </c>
      <c r="O142">
        <v>36</v>
      </c>
      <c r="P142">
        <v>52.851063829787236</v>
      </c>
      <c r="Q142" t="s">
        <v>35</v>
      </c>
      <c r="R142" t="s">
        <v>35</v>
      </c>
      <c r="S142" t="s">
        <v>35</v>
      </c>
      <c r="T142" t="s">
        <v>35</v>
      </c>
      <c r="U142" t="s">
        <v>35</v>
      </c>
      <c r="V142" t="s">
        <v>35</v>
      </c>
      <c r="W142" t="s">
        <v>35</v>
      </c>
      <c r="X142" t="s">
        <v>35</v>
      </c>
      <c r="Y142" t="s">
        <v>35</v>
      </c>
      <c r="Z142" t="s">
        <v>35</v>
      </c>
      <c r="AA142" t="s">
        <v>35</v>
      </c>
      <c r="AB142" t="s">
        <v>35</v>
      </c>
      <c r="AC142" t="s">
        <v>35</v>
      </c>
      <c r="AD142" t="s">
        <v>35</v>
      </c>
      <c r="AE142" t="s">
        <v>35</v>
      </c>
      <c r="AF142" t="s">
        <v>35</v>
      </c>
      <c r="AG142" t="s">
        <v>35</v>
      </c>
      <c r="AH142" t="s">
        <v>35</v>
      </c>
      <c r="AI142" t="s">
        <v>35</v>
      </c>
      <c r="AJ142" t="s">
        <v>35</v>
      </c>
      <c r="AK142" t="s">
        <v>35</v>
      </c>
      <c r="AL142" t="s">
        <v>35</v>
      </c>
      <c r="AM142" t="s">
        <v>35</v>
      </c>
      <c r="AN142" t="s">
        <v>35</v>
      </c>
      <c r="AO142" t="s">
        <v>35</v>
      </c>
      <c r="AP142" t="s">
        <v>35</v>
      </c>
      <c r="AQ142" t="s">
        <v>35</v>
      </c>
      <c r="AR142" t="s">
        <v>35</v>
      </c>
      <c r="AS142" t="s">
        <v>35</v>
      </c>
      <c r="AT142" t="s">
        <v>35</v>
      </c>
      <c r="AU142" t="s">
        <v>35</v>
      </c>
      <c r="AV142" t="s">
        <v>35</v>
      </c>
      <c r="AX142" t="s">
        <v>35</v>
      </c>
      <c r="AY142" t="s">
        <v>35</v>
      </c>
      <c r="AZ142" t="s">
        <v>35</v>
      </c>
      <c r="BA142" t="s">
        <v>35</v>
      </c>
      <c r="BB142" t="s">
        <v>35</v>
      </c>
      <c r="BD142">
        <v>41450.368854649598</v>
      </c>
      <c r="BF142">
        <v>41450.369379284028</v>
      </c>
    </row>
    <row r="143" spans="1:58" x14ac:dyDescent="0.25">
      <c r="A143">
        <v>6.3507771834951821E+17</v>
      </c>
      <c r="B143" t="s">
        <v>77</v>
      </c>
      <c r="C143" t="s">
        <v>78</v>
      </c>
      <c r="D143">
        <v>1.4680851063829787</v>
      </c>
      <c r="E143" t="s">
        <v>160</v>
      </c>
      <c r="F143">
        <v>1</v>
      </c>
      <c r="G143">
        <v>0</v>
      </c>
      <c r="H143">
        <v>5</v>
      </c>
      <c r="I143">
        <v>7</v>
      </c>
      <c r="J143">
        <v>5</v>
      </c>
      <c r="K143">
        <v>5</v>
      </c>
      <c r="L143">
        <v>5</v>
      </c>
      <c r="M143">
        <v>5</v>
      </c>
      <c r="N143">
        <v>4</v>
      </c>
      <c r="O143">
        <v>36</v>
      </c>
      <c r="P143">
        <v>52.851063829787236</v>
      </c>
      <c r="V143" t="s">
        <v>35</v>
      </c>
      <c r="W143" t="s">
        <v>35</v>
      </c>
      <c r="X143" t="s">
        <v>35</v>
      </c>
      <c r="Y143" t="s">
        <v>35</v>
      </c>
      <c r="Z143" t="s">
        <v>35</v>
      </c>
      <c r="AA143" t="s">
        <v>35</v>
      </c>
      <c r="AB143" t="s">
        <v>35</v>
      </c>
      <c r="AC143" t="s">
        <v>35</v>
      </c>
      <c r="AD143" t="s">
        <v>35</v>
      </c>
      <c r="AE143" t="s">
        <v>35</v>
      </c>
      <c r="AF143" t="s">
        <v>35</v>
      </c>
      <c r="AG143" t="s">
        <v>35</v>
      </c>
      <c r="AH143" t="s">
        <v>35</v>
      </c>
      <c r="AI143" t="s">
        <v>35</v>
      </c>
      <c r="AJ143" t="s">
        <v>35</v>
      </c>
      <c r="AK143" t="s">
        <v>35</v>
      </c>
      <c r="AL143" t="s">
        <v>35</v>
      </c>
      <c r="AM143" t="s">
        <v>35</v>
      </c>
      <c r="AN143" t="s">
        <v>35</v>
      </c>
      <c r="AO143" t="s">
        <v>35</v>
      </c>
      <c r="AP143" t="s">
        <v>35</v>
      </c>
      <c r="AQ143" t="s">
        <v>35</v>
      </c>
      <c r="AR143" t="s">
        <v>35</v>
      </c>
      <c r="AS143" t="s">
        <v>35</v>
      </c>
      <c r="AT143" t="s">
        <v>35</v>
      </c>
      <c r="AU143" t="s">
        <v>35</v>
      </c>
      <c r="AV143" t="s">
        <v>35</v>
      </c>
      <c r="AX143" t="s">
        <v>35</v>
      </c>
      <c r="AY143" t="s">
        <v>35</v>
      </c>
      <c r="AZ143" t="s">
        <v>35</v>
      </c>
      <c r="BA143" t="s">
        <v>35</v>
      </c>
      <c r="BB143" t="s">
        <v>35</v>
      </c>
      <c r="BD143">
        <v>41450.488830460839</v>
      </c>
      <c r="BF143">
        <v>41450.4901443075</v>
      </c>
    </row>
    <row r="144" spans="1:58" x14ac:dyDescent="0.25">
      <c r="A144">
        <v>6.3507897813799526E+17</v>
      </c>
      <c r="B144" t="s">
        <v>81</v>
      </c>
      <c r="C144" t="s">
        <v>78</v>
      </c>
      <c r="D144">
        <v>1.4680851063829787</v>
      </c>
      <c r="E144" t="s">
        <v>160</v>
      </c>
      <c r="F144">
        <v>1</v>
      </c>
      <c r="G144">
        <v>0</v>
      </c>
      <c r="H144">
        <v>5</v>
      </c>
      <c r="I144">
        <v>8</v>
      </c>
      <c r="J144">
        <v>5</v>
      </c>
      <c r="K144">
        <v>5</v>
      </c>
      <c r="L144">
        <v>5</v>
      </c>
      <c r="M144">
        <v>5</v>
      </c>
      <c r="N144">
        <v>5</v>
      </c>
      <c r="O144">
        <v>38</v>
      </c>
      <c r="P144">
        <v>55.787234042553195</v>
      </c>
      <c r="R144">
        <v>8</v>
      </c>
      <c r="S144">
        <v>8</v>
      </c>
      <c r="U144">
        <v>5</v>
      </c>
      <c r="V144" t="s">
        <v>35</v>
      </c>
      <c r="W144" t="s">
        <v>35</v>
      </c>
      <c r="X144" t="s">
        <v>35</v>
      </c>
      <c r="Y144" t="s">
        <v>35</v>
      </c>
      <c r="Z144" t="s">
        <v>35</v>
      </c>
      <c r="AA144" t="s">
        <v>35</v>
      </c>
      <c r="AB144" t="s">
        <v>35</v>
      </c>
      <c r="AC144" t="s">
        <v>35</v>
      </c>
      <c r="AD144" t="s">
        <v>35</v>
      </c>
      <c r="AE144" t="s">
        <v>35</v>
      </c>
      <c r="AF144" t="s">
        <v>35</v>
      </c>
      <c r="AG144" t="s">
        <v>35</v>
      </c>
      <c r="AH144" t="s">
        <v>35</v>
      </c>
      <c r="AI144" t="s">
        <v>35</v>
      </c>
      <c r="AJ144" t="s">
        <v>35</v>
      </c>
      <c r="AK144" t="s">
        <v>35</v>
      </c>
      <c r="AL144" t="s">
        <v>35</v>
      </c>
      <c r="AM144" t="s">
        <v>35</v>
      </c>
      <c r="AN144" t="s">
        <v>35</v>
      </c>
      <c r="AO144" t="s">
        <v>35</v>
      </c>
      <c r="AP144" t="s">
        <v>35</v>
      </c>
      <c r="AQ144" t="s">
        <v>35</v>
      </c>
      <c r="AR144" t="s">
        <v>35</v>
      </c>
      <c r="AS144" t="s">
        <v>35</v>
      </c>
      <c r="AT144" t="s">
        <v>35</v>
      </c>
      <c r="AU144" t="s">
        <v>35</v>
      </c>
      <c r="AV144" t="s">
        <v>35</v>
      </c>
      <c r="AX144" t="s">
        <v>35</v>
      </c>
      <c r="AY144" t="s">
        <v>35</v>
      </c>
      <c r="AZ144" t="s">
        <v>35</v>
      </c>
      <c r="BA144" t="s">
        <v>35</v>
      </c>
      <c r="BB144" t="s">
        <v>35</v>
      </c>
      <c r="BD144">
        <v>41451.94691897602</v>
      </c>
      <c r="BF144">
        <v>41451.948990929384</v>
      </c>
    </row>
    <row r="145" spans="1:58" x14ac:dyDescent="0.25">
      <c r="A145">
        <v>6.350836576374359E+17</v>
      </c>
      <c r="B145" t="s">
        <v>130</v>
      </c>
      <c r="C145" t="s">
        <v>78</v>
      </c>
      <c r="D145">
        <v>1.4680851063829787</v>
      </c>
      <c r="E145" t="s">
        <v>160</v>
      </c>
      <c r="F145">
        <v>1</v>
      </c>
      <c r="G145">
        <v>0</v>
      </c>
      <c r="H145">
        <v>7</v>
      </c>
      <c r="I145">
        <v>8</v>
      </c>
      <c r="J145">
        <v>6</v>
      </c>
      <c r="K145">
        <v>5</v>
      </c>
      <c r="L145">
        <v>8</v>
      </c>
      <c r="M145">
        <v>8</v>
      </c>
      <c r="N145">
        <v>5</v>
      </c>
      <c r="O145">
        <v>47</v>
      </c>
      <c r="P145">
        <v>69</v>
      </c>
      <c r="Q145" t="s">
        <v>35</v>
      </c>
      <c r="R145" t="s">
        <v>35</v>
      </c>
      <c r="S145" t="s">
        <v>35</v>
      </c>
      <c r="T145" t="s">
        <v>35</v>
      </c>
      <c r="U145" t="s">
        <v>35</v>
      </c>
      <c r="V145" t="s">
        <v>35</v>
      </c>
      <c r="W145" t="s">
        <v>35</v>
      </c>
      <c r="X145" t="s">
        <v>35</v>
      </c>
      <c r="Y145" t="s">
        <v>35</v>
      </c>
      <c r="Z145" t="s">
        <v>35</v>
      </c>
      <c r="AA145" t="s">
        <v>35</v>
      </c>
      <c r="AB145" t="s">
        <v>35</v>
      </c>
      <c r="AC145" t="s">
        <v>35</v>
      </c>
      <c r="AD145" t="s">
        <v>35</v>
      </c>
      <c r="AE145" t="s">
        <v>35</v>
      </c>
      <c r="AF145" t="s">
        <v>35</v>
      </c>
      <c r="AG145" t="s">
        <v>35</v>
      </c>
      <c r="AH145" t="s">
        <v>35</v>
      </c>
      <c r="AI145" t="s">
        <v>35</v>
      </c>
      <c r="AJ145" t="s">
        <v>35</v>
      </c>
      <c r="AK145" t="s">
        <v>35</v>
      </c>
      <c r="AL145" t="s">
        <v>35</v>
      </c>
      <c r="AM145" t="s">
        <v>35</v>
      </c>
      <c r="AN145" t="s">
        <v>35</v>
      </c>
      <c r="AO145" t="s">
        <v>35</v>
      </c>
      <c r="AP145" t="s">
        <v>35</v>
      </c>
      <c r="AQ145" t="s">
        <v>35</v>
      </c>
      <c r="AR145" t="s">
        <v>35</v>
      </c>
      <c r="AS145" t="s">
        <v>35</v>
      </c>
      <c r="AT145" t="s">
        <v>35</v>
      </c>
      <c r="AU145" t="s">
        <v>35</v>
      </c>
      <c r="AV145" t="s">
        <v>35</v>
      </c>
      <c r="AX145" t="s">
        <v>35</v>
      </c>
      <c r="AY145" t="s">
        <v>35</v>
      </c>
      <c r="AZ145" t="s">
        <v>35</v>
      </c>
      <c r="BA145" t="s">
        <v>35</v>
      </c>
      <c r="BB145" t="s">
        <v>35</v>
      </c>
      <c r="BD145">
        <v>41457.363006291613</v>
      </c>
      <c r="BF145">
        <v>41457.364708957313</v>
      </c>
    </row>
    <row r="146" spans="1:58" x14ac:dyDescent="0.25">
      <c r="A146">
        <v>6.3508386009560013E+17</v>
      </c>
      <c r="B146" t="s">
        <v>147</v>
      </c>
      <c r="C146" t="s">
        <v>78</v>
      </c>
      <c r="D146">
        <v>1.4680851063829787</v>
      </c>
      <c r="E146" t="s">
        <v>160</v>
      </c>
      <c r="F146">
        <v>1</v>
      </c>
      <c r="G146">
        <v>0</v>
      </c>
      <c r="H146">
        <v>5</v>
      </c>
      <c r="I146">
        <v>5</v>
      </c>
      <c r="J146">
        <v>5</v>
      </c>
      <c r="K146">
        <v>5</v>
      </c>
      <c r="L146">
        <v>5</v>
      </c>
      <c r="M146">
        <v>2</v>
      </c>
      <c r="N146">
        <v>2</v>
      </c>
      <c r="O146">
        <v>29</v>
      </c>
      <c r="P146">
        <v>42.574468085106382</v>
      </c>
      <c r="AP146" t="s">
        <v>35</v>
      </c>
      <c r="AQ146" t="s">
        <v>35</v>
      </c>
      <c r="AR146" t="s">
        <v>35</v>
      </c>
      <c r="AS146" t="s">
        <v>35</v>
      </c>
      <c r="AT146" t="s">
        <v>35</v>
      </c>
      <c r="AU146" t="s">
        <v>35</v>
      </c>
      <c r="AV146" t="s">
        <v>35</v>
      </c>
      <c r="AX146" t="s">
        <v>35</v>
      </c>
      <c r="AY146" t="s">
        <v>35</v>
      </c>
      <c r="AZ146" t="s">
        <v>35</v>
      </c>
      <c r="BA146" t="s">
        <v>35</v>
      </c>
      <c r="BB146" t="s">
        <v>35</v>
      </c>
      <c r="BD146">
        <v>41457.597332870479</v>
      </c>
      <c r="BF146">
        <v>41457.599215297167</v>
      </c>
    </row>
    <row r="147" spans="1:58" x14ac:dyDescent="0.25">
      <c r="A147">
        <v>6.3508989077029197E+17</v>
      </c>
      <c r="B147" t="s">
        <v>130</v>
      </c>
      <c r="C147" t="s">
        <v>78</v>
      </c>
      <c r="D147">
        <v>1.4680851063829787</v>
      </c>
      <c r="E147" t="s">
        <v>160</v>
      </c>
      <c r="F147">
        <v>1</v>
      </c>
      <c r="G147">
        <v>0</v>
      </c>
      <c r="H147">
        <v>5</v>
      </c>
      <c r="I147">
        <v>5</v>
      </c>
      <c r="J147">
        <v>6</v>
      </c>
      <c r="K147">
        <v>5</v>
      </c>
      <c r="L147">
        <v>5</v>
      </c>
      <c r="M147">
        <v>5</v>
      </c>
      <c r="N147">
        <v>6</v>
      </c>
      <c r="O147">
        <v>37</v>
      </c>
      <c r="P147">
        <v>54.319148936170215</v>
      </c>
      <c r="V147" t="s">
        <v>35</v>
      </c>
      <c r="W147" t="s">
        <v>35</v>
      </c>
      <c r="X147" t="s">
        <v>35</v>
      </c>
      <c r="Y147" t="s">
        <v>35</v>
      </c>
      <c r="Z147" t="s">
        <v>35</v>
      </c>
      <c r="AA147" t="s">
        <v>35</v>
      </c>
      <c r="AB147" t="s">
        <v>35</v>
      </c>
      <c r="AC147" t="s">
        <v>35</v>
      </c>
      <c r="AD147" t="s">
        <v>35</v>
      </c>
      <c r="AE147" t="s">
        <v>35</v>
      </c>
      <c r="AF147" t="s">
        <v>35</v>
      </c>
      <c r="AG147" t="s">
        <v>35</v>
      </c>
      <c r="AH147" t="s">
        <v>35</v>
      </c>
      <c r="AI147" t="s">
        <v>35</v>
      </c>
      <c r="AJ147" t="s">
        <v>35</v>
      </c>
      <c r="AK147" t="s">
        <v>35</v>
      </c>
      <c r="AL147" t="s">
        <v>35</v>
      </c>
      <c r="AM147" t="s">
        <v>35</v>
      </c>
      <c r="AN147" t="s">
        <v>35</v>
      </c>
      <c r="AO147" t="s">
        <v>35</v>
      </c>
      <c r="AP147" t="s">
        <v>35</v>
      </c>
      <c r="AQ147" t="s">
        <v>35</v>
      </c>
      <c r="AR147" t="s">
        <v>35</v>
      </c>
      <c r="AS147" t="s">
        <v>35</v>
      </c>
      <c r="AT147" t="s">
        <v>35</v>
      </c>
      <c r="AU147" t="s">
        <v>35</v>
      </c>
      <c r="AV147" t="s">
        <v>35</v>
      </c>
      <c r="AX147" t="s">
        <v>35</v>
      </c>
      <c r="AY147" t="s">
        <v>35</v>
      </c>
      <c r="AZ147" t="s">
        <v>35</v>
      </c>
      <c r="BA147" t="s">
        <v>35</v>
      </c>
      <c r="BB147" t="s">
        <v>35</v>
      </c>
      <c r="BD147">
        <v>41464.577280430465</v>
      </c>
      <c r="BF147">
        <v>41464.593275234409</v>
      </c>
    </row>
    <row r="148" spans="1:58" x14ac:dyDescent="0.25">
      <c r="A148">
        <v>6.350775928866839E+17</v>
      </c>
      <c r="B148" t="s">
        <v>27</v>
      </c>
      <c r="C148" t="s">
        <v>199</v>
      </c>
      <c r="D148">
        <v>0.57499999999999996</v>
      </c>
      <c r="E148" t="s">
        <v>166</v>
      </c>
      <c r="F148">
        <v>0</v>
      </c>
      <c r="G148">
        <v>1</v>
      </c>
      <c r="H148">
        <v>4</v>
      </c>
      <c r="I148">
        <v>4</v>
      </c>
      <c r="J148">
        <v>4</v>
      </c>
      <c r="K148">
        <v>3</v>
      </c>
      <c r="L148">
        <v>2</v>
      </c>
      <c r="M148">
        <v>8</v>
      </c>
      <c r="N148">
        <v>1</v>
      </c>
      <c r="O148">
        <v>26</v>
      </c>
      <c r="P148">
        <v>14.95</v>
      </c>
      <c r="Q148">
        <v>5</v>
      </c>
      <c r="R148">
        <v>3</v>
      </c>
      <c r="T148">
        <v>9</v>
      </c>
      <c r="U148">
        <v>3</v>
      </c>
      <c r="V148">
        <v>3</v>
      </c>
      <c r="W148">
        <v>7</v>
      </c>
      <c r="X148">
        <v>9</v>
      </c>
      <c r="Z148">
        <v>3</v>
      </c>
      <c r="AB148">
        <v>4</v>
      </c>
      <c r="AC148">
        <v>7</v>
      </c>
      <c r="AE148">
        <v>10</v>
      </c>
      <c r="AI148">
        <v>7</v>
      </c>
      <c r="AN148">
        <v>10</v>
      </c>
      <c r="AO148">
        <v>10</v>
      </c>
      <c r="AP148">
        <v>2</v>
      </c>
      <c r="AR148">
        <v>7</v>
      </c>
      <c r="AS148">
        <v>7</v>
      </c>
      <c r="AT148">
        <v>10</v>
      </c>
      <c r="AU148">
        <v>0.50557142857142867</v>
      </c>
      <c r="AV148">
        <v>0.29070357142857145</v>
      </c>
      <c r="AX148" t="s">
        <v>29</v>
      </c>
      <c r="AY148" t="s">
        <v>30</v>
      </c>
      <c r="AZ148" t="s">
        <v>31</v>
      </c>
      <c r="BA148" t="s">
        <v>32</v>
      </c>
      <c r="BB148" t="s">
        <v>33</v>
      </c>
      <c r="BC148" t="s">
        <v>34</v>
      </c>
      <c r="BD148">
        <v>41450.343618847175</v>
      </c>
      <c r="BE148">
        <v>41450.350176325483</v>
      </c>
      <c r="BF148">
        <v>41450.350176325483</v>
      </c>
    </row>
    <row r="149" spans="1:58" x14ac:dyDescent="0.25">
      <c r="A149">
        <v>6.3507760059970202E+17</v>
      </c>
      <c r="B149" t="s">
        <v>27</v>
      </c>
      <c r="C149" t="s">
        <v>199</v>
      </c>
      <c r="D149">
        <v>0.57499999999999996</v>
      </c>
      <c r="E149" t="s">
        <v>166</v>
      </c>
      <c r="F149">
        <v>0</v>
      </c>
      <c r="G149">
        <v>1</v>
      </c>
      <c r="H149" t="s">
        <v>35</v>
      </c>
      <c r="I149" t="s">
        <v>35</v>
      </c>
      <c r="J149" t="s">
        <v>35</v>
      </c>
      <c r="K149" t="s">
        <v>35</v>
      </c>
      <c r="L149" t="s">
        <v>35</v>
      </c>
      <c r="M149" t="s">
        <v>35</v>
      </c>
      <c r="N149" t="s">
        <v>35</v>
      </c>
      <c r="O149">
        <v>0</v>
      </c>
      <c r="P149">
        <v>0</v>
      </c>
      <c r="Q149" t="s">
        <v>35</v>
      </c>
      <c r="R149" t="s">
        <v>35</v>
      </c>
      <c r="S149" t="s">
        <v>35</v>
      </c>
      <c r="T149" t="s">
        <v>35</v>
      </c>
      <c r="U149" t="s">
        <v>35</v>
      </c>
      <c r="V149" t="s">
        <v>35</v>
      </c>
      <c r="W149" t="s">
        <v>35</v>
      </c>
      <c r="X149" t="s">
        <v>35</v>
      </c>
      <c r="Y149" t="s">
        <v>35</v>
      </c>
      <c r="Z149" t="s">
        <v>35</v>
      </c>
      <c r="AA149" t="s">
        <v>35</v>
      </c>
      <c r="AB149" t="s">
        <v>35</v>
      </c>
      <c r="AC149" t="s">
        <v>35</v>
      </c>
      <c r="AD149" t="s">
        <v>35</v>
      </c>
      <c r="AE149" t="s">
        <v>35</v>
      </c>
      <c r="AF149" t="s">
        <v>35</v>
      </c>
      <c r="AG149" t="s">
        <v>35</v>
      </c>
      <c r="AH149" t="s">
        <v>35</v>
      </c>
      <c r="AI149" t="s">
        <v>35</v>
      </c>
      <c r="AJ149" t="s">
        <v>35</v>
      </c>
      <c r="AK149" t="s">
        <v>35</v>
      </c>
      <c r="AL149" t="s">
        <v>35</v>
      </c>
      <c r="AM149" t="s">
        <v>35</v>
      </c>
      <c r="AN149" t="s">
        <v>35</v>
      </c>
      <c r="AO149" t="s">
        <v>35</v>
      </c>
      <c r="AP149" t="s">
        <v>35</v>
      </c>
      <c r="AQ149" t="s">
        <v>35</v>
      </c>
      <c r="AR149" t="s">
        <v>35</v>
      </c>
      <c r="AS149" t="s">
        <v>35</v>
      </c>
      <c r="AT149" t="s">
        <v>35</v>
      </c>
      <c r="AU149" t="s">
        <v>35</v>
      </c>
      <c r="AV149" t="s">
        <v>35</v>
      </c>
      <c r="AX149" t="s">
        <v>35</v>
      </c>
      <c r="AY149" t="s">
        <v>35</v>
      </c>
      <c r="AZ149" t="s">
        <v>35</v>
      </c>
      <c r="BA149" t="s">
        <v>35</v>
      </c>
      <c r="BB149" t="s">
        <v>35</v>
      </c>
      <c r="BD149">
        <v>41450.352545951471</v>
      </c>
      <c r="BF149">
        <v>41450.354449537153</v>
      </c>
    </row>
    <row r="150" spans="1:58" x14ac:dyDescent="0.25">
      <c r="A150">
        <v>6.350798288698729E+17</v>
      </c>
      <c r="B150" t="s">
        <v>27</v>
      </c>
      <c r="C150" t="s">
        <v>199</v>
      </c>
      <c r="D150">
        <v>0.57499999999999996</v>
      </c>
      <c r="E150" t="s">
        <v>166</v>
      </c>
      <c r="F150">
        <v>0</v>
      </c>
      <c r="G150">
        <v>1</v>
      </c>
      <c r="H150">
        <v>7</v>
      </c>
      <c r="I150">
        <v>4</v>
      </c>
      <c r="J150">
        <v>5</v>
      </c>
      <c r="K150">
        <v>5</v>
      </c>
      <c r="L150">
        <v>4</v>
      </c>
      <c r="M150">
        <v>8</v>
      </c>
      <c r="N150">
        <v>8</v>
      </c>
      <c r="O150">
        <v>41</v>
      </c>
      <c r="P150">
        <v>23.574999999999999</v>
      </c>
      <c r="Q150">
        <v>3</v>
      </c>
      <c r="R150">
        <v>5</v>
      </c>
      <c r="T150">
        <v>7</v>
      </c>
      <c r="U150">
        <v>6</v>
      </c>
      <c r="V150">
        <v>6</v>
      </c>
      <c r="W150">
        <v>6</v>
      </c>
      <c r="X150">
        <v>5</v>
      </c>
      <c r="Z150">
        <v>6</v>
      </c>
      <c r="AB150">
        <v>5</v>
      </c>
      <c r="AC150">
        <v>6</v>
      </c>
      <c r="AD150">
        <v>6</v>
      </c>
      <c r="AE150">
        <v>6</v>
      </c>
      <c r="AF150">
        <v>7</v>
      </c>
      <c r="AG150">
        <v>7</v>
      </c>
      <c r="AH150">
        <v>6</v>
      </c>
      <c r="AI150">
        <v>6</v>
      </c>
      <c r="AJ150">
        <v>8</v>
      </c>
      <c r="AK150">
        <v>7</v>
      </c>
      <c r="AL150">
        <v>6</v>
      </c>
      <c r="AM150">
        <v>6</v>
      </c>
      <c r="AN150">
        <v>5</v>
      </c>
      <c r="AO150">
        <v>6</v>
      </c>
      <c r="AP150">
        <v>6</v>
      </c>
      <c r="AQ150">
        <v>5</v>
      </c>
      <c r="AR150">
        <v>6</v>
      </c>
      <c r="AS150">
        <v>7</v>
      </c>
      <c r="AT150">
        <v>6</v>
      </c>
      <c r="AU150">
        <v>0.47193396226415091</v>
      </c>
      <c r="AV150">
        <v>0.27136202830188677</v>
      </c>
      <c r="AW150" t="s">
        <v>38</v>
      </c>
      <c r="AX150" t="s">
        <v>29</v>
      </c>
      <c r="AY150" t="s">
        <v>39</v>
      </c>
      <c r="AZ150" t="s">
        <v>36</v>
      </c>
      <c r="BA150" t="s">
        <v>36</v>
      </c>
      <c r="BB150" t="s">
        <v>40</v>
      </c>
      <c r="BC150" t="s">
        <v>41</v>
      </c>
      <c r="BD150">
        <v>41452.931562352816</v>
      </c>
      <c r="BE150">
        <v>41452.939270554634</v>
      </c>
      <c r="BF150">
        <v>41452.939270554634</v>
      </c>
    </row>
    <row r="151" spans="1:58" x14ac:dyDescent="0.25">
      <c r="A151">
        <v>6.3508382479256166E+17</v>
      </c>
      <c r="B151" t="s">
        <v>27</v>
      </c>
      <c r="C151" t="s">
        <v>199</v>
      </c>
      <c r="D151">
        <v>0.57499999999999996</v>
      </c>
      <c r="E151" t="s">
        <v>166</v>
      </c>
      <c r="F151">
        <v>0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6</v>
      </c>
      <c r="N151">
        <v>1</v>
      </c>
      <c r="O151">
        <v>12</v>
      </c>
      <c r="P151">
        <v>6.8999999999999995</v>
      </c>
      <c r="Q151">
        <v>8</v>
      </c>
      <c r="S151">
        <v>2</v>
      </c>
      <c r="T151">
        <v>8</v>
      </c>
      <c r="U151">
        <v>2</v>
      </c>
      <c r="V151">
        <v>3</v>
      </c>
      <c r="W151">
        <v>9</v>
      </c>
      <c r="X151">
        <v>10</v>
      </c>
      <c r="Y151">
        <v>1</v>
      </c>
      <c r="Z151">
        <v>1</v>
      </c>
      <c r="AA151">
        <v>1</v>
      </c>
      <c r="AB151">
        <v>1</v>
      </c>
      <c r="AC151">
        <v>8</v>
      </c>
      <c r="AD151">
        <v>1</v>
      </c>
      <c r="AE151">
        <v>10</v>
      </c>
      <c r="AF151">
        <v>5</v>
      </c>
      <c r="AH151">
        <v>2</v>
      </c>
      <c r="AI151">
        <v>7</v>
      </c>
      <c r="AJ151">
        <v>3</v>
      </c>
      <c r="AK151">
        <v>1</v>
      </c>
      <c r="AL151">
        <v>4</v>
      </c>
      <c r="AM151">
        <v>4</v>
      </c>
      <c r="AN151">
        <v>10</v>
      </c>
      <c r="AO151">
        <v>10</v>
      </c>
      <c r="AP151">
        <v>7</v>
      </c>
      <c r="AQ151">
        <v>5</v>
      </c>
      <c r="AR151">
        <v>8</v>
      </c>
      <c r="AS151">
        <v>9</v>
      </c>
      <c r="AT151">
        <v>10</v>
      </c>
      <c r="AU151">
        <v>0.41909090909090918</v>
      </c>
      <c r="AV151">
        <v>0.24097727272727276</v>
      </c>
      <c r="AW151" t="s">
        <v>119</v>
      </c>
      <c r="AX151" t="s">
        <v>53</v>
      </c>
      <c r="AY151" t="s">
        <v>30</v>
      </c>
      <c r="AZ151" t="s">
        <v>31</v>
      </c>
      <c r="BA151" t="s">
        <v>32</v>
      </c>
      <c r="BB151" t="s">
        <v>33</v>
      </c>
      <c r="BC151" t="s">
        <v>120</v>
      </c>
      <c r="BD151">
        <v>41457.556472872282</v>
      </c>
      <c r="BE151">
        <v>41457.570973290611</v>
      </c>
      <c r="BF151">
        <v>41457.570972928916</v>
      </c>
    </row>
    <row r="152" spans="1:58" x14ac:dyDescent="0.25">
      <c r="A152">
        <v>6.3508968711711744E+17</v>
      </c>
      <c r="B152" t="s">
        <v>27</v>
      </c>
      <c r="C152" t="s">
        <v>199</v>
      </c>
      <c r="D152">
        <v>0.57499999999999996</v>
      </c>
      <c r="E152" t="s">
        <v>166</v>
      </c>
      <c r="F152">
        <v>0</v>
      </c>
      <c r="G152">
        <v>1</v>
      </c>
      <c r="H152" t="s">
        <v>35</v>
      </c>
      <c r="I152" t="s">
        <v>35</v>
      </c>
      <c r="J152" t="s">
        <v>35</v>
      </c>
      <c r="K152" t="s">
        <v>35</v>
      </c>
      <c r="L152" t="s">
        <v>35</v>
      </c>
      <c r="M152" t="s">
        <v>35</v>
      </c>
      <c r="N152" t="s">
        <v>35</v>
      </c>
      <c r="O152">
        <v>0</v>
      </c>
      <c r="P152">
        <v>0</v>
      </c>
      <c r="Q152" t="s">
        <v>35</v>
      </c>
      <c r="R152" t="s">
        <v>35</v>
      </c>
      <c r="S152" t="s">
        <v>35</v>
      </c>
      <c r="T152" t="s">
        <v>35</v>
      </c>
      <c r="U152" t="s">
        <v>35</v>
      </c>
      <c r="V152" t="s">
        <v>35</v>
      </c>
      <c r="W152" t="s">
        <v>35</v>
      </c>
      <c r="X152" t="s">
        <v>35</v>
      </c>
      <c r="Y152" t="s">
        <v>35</v>
      </c>
      <c r="Z152" t="s">
        <v>35</v>
      </c>
      <c r="AA152" t="s">
        <v>35</v>
      </c>
      <c r="AB152" t="s">
        <v>35</v>
      </c>
      <c r="AC152" t="s">
        <v>35</v>
      </c>
      <c r="AD152" t="s">
        <v>35</v>
      </c>
      <c r="AE152" t="s">
        <v>35</v>
      </c>
      <c r="AF152" t="s">
        <v>35</v>
      </c>
      <c r="AG152" t="s">
        <v>35</v>
      </c>
      <c r="AH152" t="s">
        <v>35</v>
      </c>
      <c r="AI152" t="s">
        <v>35</v>
      </c>
      <c r="AJ152" t="s">
        <v>35</v>
      </c>
      <c r="AK152" t="s">
        <v>35</v>
      </c>
      <c r="AL152" t="s">
        <v>35</v>
      </c>
      <c r="AM152" t="s">
        <v>35</v>
      </c>
      <c r="AN152" t="s">
        <v>35</v>
      </c>
      <c r="AO152" t="s">
        <v>35</v>
      </c>
      <c r="AP152" t="s">
        <v>35</v>
      </c>
      <c r="AQ152" t="s">
        <v>35</v>
      </c>
      <c r="AR152" t="s">
        <v>35</v>
      </c>
      <c r="AS152" t="s">
        <v>35</v>
      </c>
      <c r="AT152" t="s">
        <v>35</v>
      </c>
      <c r="AU152" t="s">
        <v>35</v>
      </c>
      <c r="AV152" t="s">
        <v>35</v>
      </c>
      <c r="AX152" t="s">
        <v>35</v>
      </c>
      <c r="AY152" t="s">
        <v>35</v>
      </c>
      <c r="AZ152" t="s">
        <v>35</v>
      </c>
      <c r="BA152" t="s">
        <v>35</v>
      </c>
      <c r="BB152" t="s">
        <v>35</v>
      </c>
      <c r="BD152">
        <v>41464.341570737808</v>
      </c>
      <c r="BF152">
        <v>41464.342682738912</v>
      </c>
    </row>
    <row r="153" spans="1:58" x14ac:dyDescent="0.25">
      <c r="A153">
        <v>6.3508968761273613E+17</v>
      </c>
      <c r="B153" t="s">
        <v>27</v>
      </c>
      <c r="C153" t="s">
        <v>199</v>
      </c>
      <c r="D153">
        <v>0.57499999999999996</v>
      </c>
      <c r="E153" t="s">
        <v>166</v>
      </c>
      <c r="F153">
        <v>0</v>
      </c>
      <c r="G153">
        <v>1</v>
      </c>
      <c r="H153" t="s">
        <v>35</v>
      </c>
      <c r="I153" t="s">
        <v>35</v>
      </c>
      <c r="J153" t="s">
        <v>35</v>
      </c>
      <c r="K153" t="s">
        <v>35</v>
      </c>
      <c r="L153" t="s">
        <v>35</v>
      </c>
      <c r="M153" t="s">
        <v>35</v>
      </c>
      <c r="N153" t="s">
        <v>35</v>
      </c>
      <c r="O153">
        <v>0</v>
      </c>
      <c r="P153">
        <v>0</v>
      </c>
      <c r="Q153" t="s">
        <v>35</v>
      </c>
      <c r="R153" t="s">
        <v>35</v>
      </c>
      <c r="S153" t="s">
        <v>35</v>
      </c>
      <c r="T153" t="s">
        <v>35</v>
      </c>
      <c r="U153" t="s">
        <v>35</v>
      </c>
      <c r="V153" t="s">
        <v>35</v>
      </c>
      <c r="W153" t="s">
        <v>35</v>
      </c>
      <c r="X153" t="s">
        <v>35</v>
      </c>
      <c r="Y153" t="s">
        <v>35</v>
      </c>
      <c r="Z153" t="s">
        <v>35</v>
      </c>
      <c r="AA153" t="s">
        <v>35</v>
      </c>
      <c r="AB153" t="s">
        <v>35</v>
      </c>
      <c r="AC153" t="s">
        <v>35</v>
      </c>
      <c r="AD153" t="s">
        <v>35</v>
      </c>
      <c r="AE153" t="s">
        <v>35</v>
      </c>
      <c r="AF153" t="s">
        <v>35</v>
      </c>
      <c r="AG153" t="s">
        <v>35</v>
      </c>
      <c r="AH153" t="s">
        <v>35</v>
      </c>
      <c r="AI153" t="s">
        <v>35</v>
      </c>
      <c r="AJ153" t="s">
        <v>35</v>
      </c>
      <c r="AK153" t="s">
        <v>35</v>
      </c>
      <c r="AL153" t="s">
        <v>35</v>
      </c>
      <c r="AM153" t="s">
        <v>35</v>
      </c>
      <c r="AN153" t="s">
        <v>35</v>
      </c>
      <c r="AO153" t="s">
        <v>35</v>
      </c>
      <c r="AP153" t="s">
        <v>35</v>
      </c>
      <c r="AQ153" t="s">
        <v>35</v>
      </c>
      <c r="AR153" t="s">
        <v>35</v>
      </c>
      <c r="AS153" t="s">
        <v>35</v>
      </c>
      <c r="AT153" t="s">
        <v>35</v>
      </c>
      <c r="AU153" t="s">
        <v>35</v>
      </c>
      <c r="AV153" t="s">
        <v>35</v>
      </c>
      <c r="AX153" t="s">
        <v>35</v>
      </c>
      <c r="AY153" t="s">
        <v>35</v>
      </c>
      <c r="AZ153" t="s">
        <v>35</v>
      </c>
      <c r="BA153" t="s">
        <v>35</v>
      </c>
      <c r="BB153" t="s">
        <v>35</v>
      </c>
      <c r="BD153">
        <v>41464.342144370516</v>
      </c>
      <c r="BF153">
        <v>41464.343070465431</v>
      </c>
    </row>
    <row r="154" spans="1:58" x14ac:dyDescent="0.25">
      <c r="A154">
        <v>6.3507939419042637E+17</v>
      </c>
      <c r="B154" t="s">
        <v>70</v>
      </c>
      <c r="C154" t="s">
        <v>66</v>
      </c>
      <c r="D154">
        <v>0.46153846153846151</v>
      </c>
      <c r="E154" t="s">
        <v>166</v>
      </c>
      <c r="F154">
        <v>0</v>
      </c>
      <c r="G154">
        <v>1</v>
      </c>
      <c r="H154" t="s">
        <v>35</v>
      </c>
      <c r="I154" t="s">
        <v>35</v>
      </c>
      <c r="J154" t="s">
        <v>35</v>
      </c>
      <c r="K154" t="s">
        <v>35</v>
      </c>
      <c r="L154" t="s">
        <v>35</v>
      </c>
      <c r="M154" t="s">
        <v>35</v>
      </c>
      <c r="N154" t="s">
        <v>35</v>
      </c>
      <c r="O154">
        <v>0</v>
      </c>
      <c r="P154">
        <v>0</v>
      </c>
      <c r="Q154" t="s">
        <v>35</v>
      </c>
      <c r="R154" t="s">
        <v>35</v>
      </c>
      <c r="S154" t="s">
        <v>35</v>
      </c>
      <c r="T154" t="s">
        <v>35</v>
      </c>
      <c r="U154" t="s">
        <v>35</v>
      </c>
      <c r="V154" t="s">
        <v>35</v>
      </c>
      <c r="W154" t="s">
        <v>35</v>
      </c>
      <c r="X154" t="s">
        <v>35</v>
      </c>
      <c r="Y154" t="s">
        <v>35</v>
      </c>
      <c r="Z154" t="s">
        <v>35</v>
      </c>
      <c r="AA154" t="s">
        <v>35</v>
      </c>
      <c r="AB154" t="s">
        <v>35</v>
      </c>
      <c r="AC154" t="s">
        <v>35</v>
      </c>
      <c r="AD154" t="s">
        <v>35</v>
      </c>
      <c r="AE154" t="s">
        <v>35</v>
      </c>
      <c r="AF154" t="s">
        <v>35</v>
      </c>
      <c r="AG154" t="s">
        <v>35</v>
      </c>
      <c r="AH154" t="s">
        <v>35</v>
      </c>
      <c r="AI154" t="s">
        <v>35</v>
      </c>
      <c r="AJ154" t="s">
        <v>35</v>
      </c>
      <c r="AK154" t="s">
        <v>35</v>
      </c>
      <c r="AL154" t="s">
        <v>35</v>
      </c>
      <c r="AM154" t="s">
        <v>35</v>
      </c>
      <c r="AN154" t="s">
        <v>35</v>
      </c>
      <c r="AO154" t="s">
        <v>35</v>
      </c>
      <c r="AP154" t="s">
        <v>35</v>
      </c>
      <c r="AQ154" t="s">
        <v>35</v>
      </c>
      <c r="AR154" t="s">
        <v>35</v>
      </c>
      <c r="AS154" t="s">
        <v>35</v>
      </c>
      <c r="AT154" t="s">
        <v>35</v>
      </c>
      <c r="AU154" t="s">
        <v>35</v>
      </c>
      <c r="AV154" t="s">
        <v>35</v>
      </c>
      <c r="AX154" t="s">
        <v>35</v>
      </c>
      <c r="AY154" t="s">
        <v>35</v>
      </c>
      <c r="AZ154" t="s">
        <v>35</v>
      </c>
      <c r="BA154" t="s">
        <v>35</v>
      </c>
      <c r="BB154" t="s">
        <v>35</v>
      </c>
      <c r="BD154">
        <v>41452.428461141666</v>
      </c>
      <c r="BF154">
        <v>41452.430866213479</v>
      </c>
    </row>
    <row r="155" spans="1:58" x14ac:dyDescent="0.25">
      <c r="A155">
        <v>6.3508367652208742E+17</v>
      </c>
      <c r="B155" t="s">
        <v>70</v>
      </c>
      <c r="C155" t="s">
        <v>66</v>
      </c>
      <c r="D155">
        <v>0.46153846153846151</v>
      </c>
      <c r="E155" t="s">
        <v>166</v>
      </c>
      <c r="F155">
        <v>0</v>
      </c>
      <c r="G155">
        <v>1</v>
      </c>
      <c r="H155" t="s">
        <v>35</v>
      </c>
      <c r="I155" t="s">
        <v>35</v>
      </c>
      <c r="J155" t="s">
        <v>35</v>
      </c>
      <c r="K155" t="s">
        <v>35</v>
      </c>
      <c r="L155" t="s">
        <v>35</v>
      </c>
      <c r="M155" t="s">
        <v>35</v>
      </c>
      <c r="N155" t="s">
        <v>35</v>
      </c>
      <c r="O155">
        <v>0</v>
      </c>
      <c r="P155">
        <v>0</v>
      </c>
      <c r="Q155" t="s">
        <v>35</v>
      </c>
      <c r="R155" t="s">
        <v>35</v>
      </c>
      <c r="S155" t="s">
        <v>35</v>
      </c>
      <c r="T155" t="s">
        <v>35</v>
      </c>
      <c r="U155" t="s">
        <v>35</v>
      </c>
      <c r="V155" t="s">
        <v>35</v>
      </c>
      <c r="W155" t="s">
        <v>35</v>
      </c>
      <c r="X155" t="s">
        <v>35</v>
      </c>
      <c r="Y155" t="s">
        <v>35</v>
      </c>
      <c r="Z155" t="s">
        <v>35</v>
      </c>
      <c r="AA155" t="s">
        <v>35</v>
      </c>
      <c r="AB155" t="s">
        <v>35</v>
      </c>
      <c r="AC155" t="s">
        <v>35</v>
      </c>
      <c r="AD155" t="s">
        <v>35</v>
      </c>
      <c r="AE155" t="s">
        <v>35</v>
      </c>
      <c r="AF155" t="s">
        <v>35</v>
      </c>
      <c r="AG155" t="s">
        <v>35</v>
      </c>
      <c r="AH155" t="s">
        <v>35</v>
      </c>
      <c r="AI155" t="s">
        <v>35</v>
      </c>
      <c r="AJ155" t="s">
        <v>35</v>
      </c>
      <c r="AK155" t="s">
        <v>35</v>
      </c>
      <c r="AL155" t="s">
        <v>35</v>
      </c>
      <c r="AM155" t="s">
        <v>35</v>
      </c>
      <c r="AN155" t="s">
        <v>35</v>
      </c>
      <c r="AO155" t="s">
        <v>35</v>
      </c>
      <c r="AP155" t="s">
        <v>35</v>
      </c>
      <c r="AQ155" t="s">
        <v>35</v>
      </c>
      <c r="AR155" t="s">
        <v>35</v>
      </c>
      <c r="AS155" t="s">
        <v>35</v>
      </c>
      <c r="AT155" t="s">
        <v>35</v>
      </c>
      <c r="AU155" t="s">
        <v>35</v>
      </c>
      <c r="AV155" t="s">
        <v>35</v>
      </c>
      <c r="AX155" t="s">
        <v>35</v>
      </c>
      <c r="AY155" t="s">
        <v>35</v>
      </c>
      <c r="AZ155" t="s">
        <v>35</v>
      </c>
      <c r="BA155" t="s">
        <v>35</v>
      </c>
      <c r="BB155" t="s">
        <v>35</v>
      </c>
      <c r="BD155">
        <v>41457.384863527048</v>
      </c>
      <c r="BF155">
        <v>41457.38571367351</v>
      </c>
    </row>
    <row r="156" spans="1:58" x14ac:dyDescent="0.25">
      <c r="A156">
        <v>6.3508368971497843E+17</v>
      </c>
      <c r="B156" t="s">
        <v>79</v>
      </c>
      <c r="C156" t="s">
        <v>66</v>
      </c>
      <c r="D156">
        <v>0.46153846153846151</v>
      </c>
      <c r="E156" t="s">
        <v>166</v>
      </c>
      <c r="F156">
        <v>0</v>
      </c>
      <c r="G156">
        <v>1</v>
      </c>
      <c r="H156" t="s">
        <v>35</v>
      </c>
      <c r="I156" t="s">
        <v>35</v>
      </c>
      <c r="J156" t="s">
        <v>35</v>
      </c>
      <c r="K156" t="s">
        <v>35</v>
      </c>
      <c r="L156" t="s">
        <v>35</v>
      </c>
      <c r="M156" t="s">
        <v>35</v>
      </c>
      <c r="N156" t="s">
        <v>35</v>
      </c>
      <c r="O156">
        <v>0</v>
      </c>
      <c r="P156">
        <v>0</v>
      </c>
      <c r="Q156" t="s">
        <v>35</v>
      </c>
      <c r="R156" t="s">
        <v>35</v>
      </c>
      <c r="S156" t="s">
        <v>35</v>
      </c>
      <c r="T156" t="s">
        <v>35</v>
      </c>
      <c r="U156" t="s">
        <v>35</v>
      </c>
      <c r="V156" t="s">
        <v>35</v>
      </c>
      <c r="W156" t="s">
        <v>35</v>
      </c>
      <c r="X156" t="s">
        <v>35</v>
      </c>
      <c r="Y156" t="s">
        <v>35</v>
      </c>
      <c r="Z156" t="s">
        <v>35</v>
      </c>
      <c r="AA156" t="s">
        <v>35</v>
      </c>
      <c r="AB156" t="s">
        <v>35</v>
      </c>
      <c r="AC156" t="s">
        <v>35</v>
      </c>
      <c r="AD156" t="s">
        <v>35</v>
      </c>
      <c r="AE156" t="s">
        <v>35</v>
      </c>
      <c r="AF156" t="s">
        <v>35</v>
      </c>
      <c r="AG156" t="s">
        <v>35</v>
      </c>
      <c r="AH156" t="s">
        <v>35</v>
      </c>
      <c r="AI156" t="s">
        <v>35</v>
      </c>
      <c r="AJ156" t="s">
        <v>35</v>
      </c>
      <c r="AK156" t="s">
        <v>35</v>
      </c>
      <c r="AL156" t="s">
        <v>35</v>
      </c>
      <c r="AM156" t="s">
        <v>35</v>
      </c>
      <c r="AN156" t="s">
        <v>35</v>
      </c>
      <c r="AO156" t="s">
        <v>35</v>
      </c>
      <c r="AP156" t="s">
        <v>35</v>
      </c>
      <c r="AQ156" t="s">
        <v>35</v>
      </c>
      <c r="AR156" t="s">
        <v>35</v>
      </c>
      <c r="AS156" t="s">
        <v>35</v>
      </c>
      <c r="AT156" t="s">
        <v>35</v>
      </c>
      <c r="AU156" t="s">
        <v>35</v>
      </c>
      <c r="AV156" t="s">
        <v>35</v>
      </c>
      <c r="AX156" t="s">
        <v>35</v>
      </c>
      <c r="AY156" t="s">
        <v>35</v>
      </c>
      <c r="AZ156" t="s">
        <v>35</v>
      </c>
      <c r="BA156" t="s">
        <v>35</v>
      </c>
      <c r="BB156" t="s">
        <v>35</v>
      </c>
      <c r="BD156">
        <v>41457.400133076866</v>
      </c>
      <c r="BF156">
        <v>41457.40225422036</v>
      </c>
    </row>
    <row r="157" spans="1:58" x14ac:dyDescent="0.25">
      <c r="A157">
        <v>6.350837441464983E+17</v>
      </c>
      <c r="B157" t="s">
        <v>67</v>
      </c>
      <c r="C157" t="s">
        <v>66</v>
      </c>
      <c r="D157">
        <v>0.46153846153846151</v>
      </c>
      <c r="E157" t="s">
        <v>166</v>
      </c>
      <c r="F157">
        <v>0</v>
      </c>
      <c r="G157">
        <v>1</v>
      </c>
      <c r="H157" t="s">
        <v>35</v>
      </c>
      <c r="I157" t="s">
        <v>35</v>
      </c>
      <c r="J157" t="s">
        <v>35</v>
      </c>
      <c r="K157" t="s">
        <v>35</v>
      </c>
      <c r="L157" t="s">
        <v>35</v>
      </c>
      <c r="M157" t="s">
        <v>35</v>
      </c>
      <c r="N157" t="s">
        <v>35</v>
      </c>
      <c r="O157">
        <v>0</v>
      </c>
      <c r="P157">
        <v>0</v>
      </c>
      <c r="Q157" t="s">
        <v>35</v>
      </c>
      <c r="R157" t="s">
        <v>35</v>
      </c>
      <c r="S157" t="s">
        <v>35</v>
      </c>
      <c r="T157" t="s">
        <v>35</v>
      </c>
      <c r="U157" t="s">
        <v>35</v>
      </c>
      <c r="V157" t="s">
        <v>35</v>
      </c>
      <c r="W157" t="s">
        <v>35</v>
      </c>
      <c r="X157" t="s">
        <v>35</v>
      </c>
      <c r="Y157" t="s">
        <v>35</v>
      </c>
      <c r="Z157" t="s">
        <v>35</v>
      </c>
      <c r="AA157" t="s">
        <v>35</v>
      </c>
      <c r="AB157" t="s">
        <v>35</v>
      </c>
      <c r="AC157" t="s">
        <v>35</v>
      </c>
      <c r="AD157" t="s">
        <v>35</v>
      </c>
      <c r="AE157" t="s">
        <v>35</v>
      </c>
      <c r="AF157" t="s">
        <v>35</v>
      </c>
      <c r="AG157" t="s">
        <v>35</v>
      </c>
      <c r="AH157" t="s">
        <v>35</v>
      </c>
      <c r="AI157" t="s">
        <v>35</v>
      </c>
      <c r="AJ157" t="s">
        <v>35</v>
      </c>
      <c r="AK157" t="s">
        <v>35</v>
      </c>
      <c r="AL157" t="s">
        <v>35</v>
      </c>
      <c r="AM157" t="s">
        <v>35</v>
      </c>
      <c r="AN157" t="s">
        <v>35</v>
      </c>
      <c r="AO157" t="s">
        <v>35</v>
      </c>
      <c r="AP157" t="s">
        <v>35</v>
      </c>
      <c r="AQ157" t="s">
        <v>35</v>
      </c>
      <c r="AR157" t="s">
        <v>35</v>
      </c>
      <c r="AS157" t="s">
        <v>35</v>
      </c>
      <c r="AT157" t="s">
        <v>35</v>
      </c>
      <c r="AU157" t="s">
        <v>35</v>
      </c>
      <c r="AV157" t="s">
        <v>35</v>
      </c>
      <c r="AX157" t="s">
        <v>35</v>
      </c>
      <c r="AY157" t="s">
        <v>35</v>
      </c>
      <c r="AZ157" t="s">
        <v>35</v>
      </c>
      <c r="BA157" t="s">
        <v>35</v>
      </c>
      <c r="BB157" t="s">
        <v>35</v>
      </c>
      <c r="BD157">
        <v>41457.463132521196</v>
      </c>
      <c r="BF157">
        <v>41457.46453369857</v>
      </c>
    </row>
    <row r="158" spans="1:58" x14ac:dyDescent="0.25">
      <c r="A158">
        <v>6.3508455474352768E+17</v>
      </c>
      <c r="B158" t="s">
        <v>70</v>
      </c>
      <c r="C158" t="s">
        <v>66</v>
      </c>
      <c r="D158">
        <v>0.46153846153846151</v>
      </c>
      <c r="E158" t="s">
        <v>166</v>
      </c>
      <c r="F158">
        <v>0</v>
      </c>
      <c r="G158">
        <v>1</v>
      </c>
      <c r="H158" t="s">
        <v>35</v>
      </c>
      <c r="I158" t="s">
        <v>35</v>
      </c>
      <c r="J158" t="s">
        <v>35</v>
      </c>
      <c r="K158" t="s">
        <v>35</v>
      </c>
      <c r="L158" t="s">
        <v>35</v>
      </c>
      <c r="M158" t="s">
        <v>35</v>
      </c>
      <c r="N158" t="s">
        <v>35</v>
      </c>
      <c r="O158">
        <v>0</v>
      </c>
      <c r="P158">
        <v>0</v>
      </c>
      <c r="Q158" t="s">
        <v>35</v>
      </c>
      <c r="R158" t="s">
        <v>35</v>
      </c>
      <c r="S158" t="s">
        <v>35</v>
      </c>
      <c r="T158" t="s">
        <v>35</v>
      </c>
      <c r="U158" t="s">
        <v>35</v>
      </c>
      <c r="V158" t="s">
        <v>35</v>
      </c>
      <c r="W158" t="s">
        <v>35</v>
      </c>
      <c r="X158" t="s">
        <v>35</v>
      </c>
      <c r="Y158" t="s">
        <v>35</v>
      </c>
      <c r="Z158" t="s">
        <v>35</v>
      </c>
      <c r="AA158" t="s">
        <v>35</v>
      </c>
      <c r="AB158" t="s">
        <v>35</v>
      </c>
      <c r="AC158" t="s">
        <v>35</v>
      </c>
      <c r="AD158" t="s">
        <v>35</v>
      </c>
      <c r="AE158" t="s">
        <v>35</v>
      </c>
      <c r="AF158" t="s">
        <v>35</v>
      </c>
      <c r="AG158" t="s">
        <v>35</v>
      </c>
      <c r="AH158" t="s">
        <v>35</v>
      </c>
      <c r="AI158" t="s">
        <v>35</v>
      </c>
      <c r="AJ158" t="s">
        <v>35</v>
      </c>
      <c r="AK158" t="s">
        <v>35</v>
      </c>
      <c r="AL158" t="s">
        <v>35</v>
      </c>
      <c r="AM158" t="s">
        <v>35</v>
      </c>
      <c r="AN158" t="s">
        <v>35</v>
      </c>
      <c r="AO158" t="s">
        <v>35</v>
      </c>
      <c r="AP158" t="s">
        <v>35</v>
      </c>
      <c r="AQ158" t="s">
        <v>35</v>
      </c>
      <c r="AR158" t="s">
        <v>35</v>
      </c>
      <c r="AS158" t="s">
        <v>35</v>
      </c>
      <c r="AT158" t="s">
        <v>35</v>
      </c>
      <c r="AU158" t="s">
        <v>35</v>
      </c>
      <c r="AV158" t="s">
        <v>35</v>
      </c>
      <c r="AX158" t="s">
        <v>35</v>
      </c>
      <c r="AY158" t="s">
        <v>35</v>
      </c>
      <c r="AZ158" t="s">
        <v>35</v>
      </c>
      <c r="BA158" t="s">
        <v>35</v>
      </c>
      <c r="BB158" t="s">
        <v>35</v>
      </c>
      <c r="BD158">
        <v>41458.401323527469</v>
      </c>
      <c r="BF158">
        <v>41458.403579401282</v>
      </c>
    </row>
    <row r="159" spans="1:58" x14ac:dyDescent="0.25">
      <c r="A159">
        <v>6.3508974823524134E+17</v>
      </c>
      <c r="B159" t="s">
        <v>67</v>
      </c>
      <c r="C159" t="s">
        <v>66</v>
      </c>
      <c r="D159">
        <v>0.46153846153846151</v>
      </c>
      <c r="E159" t="s">
        <v>166</v>
      </c>
      <c r="F159">
        <v>0</v>
      </c>
      <c r="G159">
        <v>1</v>
      </c>
      <c r="H159" t="s">
        <v>35</v>
      </c>
      <c r="I159" t="s">
        <v>35</v>
      </c>
      <c r="J159" t="s">
        <v>35</v>
      </c>
      <c r="K159" t="s">
        <v>35</v>
      </c>
      <c r="L159" t="s">
        <v>35</v>
      </c>
      <c r="M159" t="s">
        <v>35</v>
      </c>
      <c r="N159" t="s">
        <v>35</v>
      </c>
      <c r="O159">
        <v>0</v>
      </c>
      <c r="P159">
        <v>0</v>
      </c>
      <c r="Q159" t="s">
        <v>35</v>
      </c>
      <c r="R159" t="s">
        <v>35</v>
      </c>
      <c r="S159" t="s">
        <v>35</v>
      </c>
      <c r="T159" t="s">
        <v>35</v>
      </c>
      <c r="U159" t="s">
        <v>35</v>
      </c>
      <c r="V159" t="s">
        <v>35</v>
      </c>
      <c r="W159" t="s">
        <v>35</v>
      </c>
      <c r="X159" t="s">
        <v>35</v>
      </c>
      <c r="Y159" t="s">
        <v>35</v>
      </c>
      <c r="Z159" t="s">
        <v>35</v>
      </c>
      <c r="AA159" t="s">
        <v>35</v>
      </c>
      <c r="AB159" t="s">
        <v>35</v>
      </c>
      <c r="AC159" t="s">
        <v>35</v>
      </c>
      <c r="AD159" t="s">
        <v>35</v>
      </c>
      <c r="AE159" t="s">
        <v>35</v>
      </c>
      <c r="AF159" t="s">
        <v>35</v>
      </c>
      <c r="AG159" t="s">
        <v>35</v>
      </c>
      <c r="AH159" t="s">
        <v>35</v>
      </c>
      <c r="AI159" t="s">
        <v>35</v>
      </c>
      <c r="AJ159" t="s">
        <v>35</v>
      </c>
      <c r="AK159" t="s">
        <v>35</v>
      </c>
      <c r="AL159" t="s">
        <v>35</v>
      </c>
      <c r="AM159" t="s">
        <v>35</v>
      </c>
      <c r="AN159" t="s">
        <v>35</v>
      </c>
      <c r="AO159" t="s">
        <v>35</v>
      </c>
      <c r="AP159" t="s">
        <v>35</v>
      </c>
      <c r="AQ159" t="s">
        <v>35</v>
      </c>
      <c r="AR159" t="s">
        <v>35</v>
      </c>
      <c r="AS159" t="s">
        <v>35</v>
      </c>
      <c r="AT159" t="s">
        <v>35</v>
      </c>
      <c r="AU159" t="s">
        <v>35</v>
      </c>
      <c r="AV159" t="s">
        <v>35</v>
      </c>
      <c r="AX159" t="s">
        <v>35</v>
      </c>
      <c r="AY159" t="s">
        <v>35</v>
      </c>
      <c r="AZ159" t="s">
        <v>35</v>
      </c>
      <c r="BA159" t="s">
        <v>35</v>
      </c>
      <c r="BB159" t="s">
        <v>35</v>
      </c>
      <c r="BD159">
        <v>41464.412309307168</v>
      </c>
      <c r="BF159">
        <v>41464.426829339769</v>
      </c>
    </row>
    <row r="160" spans="1:58" x14ac:dyDescent="0.25">
      <c r="A160">
        <v>6.3508990686931238E+17</v>
      </c>
      <c r="B160" t="s">
        <v>81</v>
      </c>
      <c r="C160" t="s">
        <v>66</v>
      </c>
      <c r="D160">
        <v>0.46153846153846151</v>
      </c>
      <c r="E160" t="s">
        <v>166</v>
      </c>
      <c r="F160">
        <v>0</v>
      </c>
      <c r="G160">
        <v>1</v>
      </c>
      <c r="H160">
        <v>5</v>
      </c>
      <c r="I160">
        <v>4</v>
      </c>
      <c r="J160">
        <v>5</v>
      </c>
      <c r="K160">
        <v>4</v>
      </c>
      <c r="L160">
        <v>5</v>
      </c>
      <c r="M160">
        <v>4</v>
      </c>
      <c r="N160">
        <v>5</v>
      </c>
      <c r="O160">
        <v>32</v>
      </c>
      <c r="P160">
        <v>14.769230769230768</v>
      </c>
      <c r="Q160">
        <v>4</v>
      </c>
      <c r="R160">
        <v>4</v>
      </c>
      <c r="S160">
        <v>3</v>
      </c>
      <c r="T160">
        <v>5</v>
      </c>
      <c r="U160">
        <v>4</v>
      </c>
      <c r="V160">
        <v>4</v>
      </c>
      <c r="W160">
        <v>2</v>
      </c>
      <c r="X160">
        <v>3</v>
      </c>
      <c r="Y160">
        <v>2</v>
      </c>
      <c r="Z160">
        <v>1</v>
      </c>
      <c r="AA160">
        <v>2</v>
      </c>
      <c r="AB160">
        <v>1</v>
      </c>
      <c r="AC160">
        <v>4</v>
      </c>
      <c r="AD160">
        <v>3</v>
      </c>
      <c r="AE160">
        <v>2</v>
      </c>
      <c r="AF160">
        <v>4</v>
      </c>
      <c r="AG160">
        <v>2</v>
      </c>
      <c r="AH160">
        <v>2</v>
      </c>
      <c r="AI160">
        <v>4</v>
      </c>
      <c r="AJ160">
        <v>1</v>
      </c>
      <c r="AK160">
        <v>2</v>
      </c>
      <c r="AL160">
        <v>2</v>
      </c>
      <c r="AM160">
        <v>2</v>
      </c>
      <c r="AN160">
        <v>3</v>
      </c>
      <c r="AO160">
        <v>4</v>
      </c>
      <c r="AP160">
        <v>3</v>
      </c>
      <c r="AQ160">
        <v>2</v>
      </c>
      <c r="AR160">
        <v>3</v>
      </c>
      <c r="AS160">
        <v>3</v>
      </c>
      <c r="AT160">
        <v>3</v>
      </c>
      <c r="AU160" t="s">
        <v>35</v>
      </c>
      <c r="AV160" t="s">
        <v>35</v>
      </c>
      <c r="AX160" t="s">
        <v>35</v>
      </c>
      <c r="AY160" t="s">
        <v>35</v>
      </c>
      <c r="AZ160" t="s">
        <v>35</v>
      </c>
      <c r="BA160" t="s">
        <v>35</v>
      </c>
      <c r="BB160" t="s">
        <v>35</v>
      </c>
      <c r="BD160">
        <v>41464.595913556062</v>
      </c>
      <c r="BF160">
        <v>41464.605687743329</v>
      </c>
    </row>
    <row r="161" spans="1:58" x14ac:dyDescent="0.25">
      <c r="A161">
        <v>6.3509171837539776E+17</v>
      </c>
      <c r="B161" t="s">
        <v>70</v>
      </c>
      <c r="C161" t="s">
        <v>66</v>
      </c>
      <c r="D161">
        <v>0.46153846153846151</v>
      </c>
      <c r="E161" t="s">
        <v>166</v>
      </c>
      <c r="F161">
        <v>0</v>
      </c>
      <c r="G161">
        <v>1</v>
      </c>
      <c r="H161">
        <v>3</v>
      </c>
      <c r="I161">
        <v>2</v>
      </c>
      <c r="J161">
        <v>1</v>
      </c>
      <c r="K161">
        <v>3</v>
      </c>
      <c r="L161">
        <v>1</v>
      </c>
      <c r="M161">
        <v>1</v>
      </c>
      <c r="N161">
        <v>1</v>
      </c>
      <c r="O161">
        <v>12</v>
      </c>
      <c r="P161">
        <v>5.5384615384615383</v>
      </c>
      <c r="AU161" t="s">
        <v>35</v>
      </c>
      <c r="AV161" t="s">
        <v>35</v>
      </c>
      <c r="AW161" t="s">
        <v>74</v>
      </c>
      <c r="AX161" t="s">
        <v>53</v>
      </c>
      <c r="AY161" t="s">
        <v>71</v>
      </c>
      <c r="AZ161" t="s">
        <v>31</v>
      </c>
      <c r="BA161" t="s">
        <v>32</v>
      </c>
      <c r="BB161" t="s">
        <v>75</v>
      </c>
      <c r="BC161" t="s">
        <v>76</v>
      </c>
      <c r="BD161">
        <v>41466.692564117737</v>
      </c>
      <c r="BE161">
        <v>41466.699203700162</v>
      </c>
      <c r="BF161">
        <v>41466.699203338474</v>
      </c>
    </row>
    <row r="162" spans="1:58" x14ac:dyDescent="0.25">
      <c r="A162">
        <v>6.3507338089384102E+17</v>
      </c>
      <c r="B162" t="s">
        <v>77</v>
      </c>
      <c r="C162" t="s">
        <v>78</v>
      </c>
      <c r="D162">
        <v>1.4680851063829787</v>
      </c>
      <c r="E162" t="s">
        <v>166</v>
      </c>
      <c r="F162">
        <v>0</v>
      </c>
      <c r="G162">
        <v>1</v>
      </c>
      <c r="H162" t="s">
        <v>35</v>
      </c>
      <c r="I162" t="s">
        <v>35</v>
      </c>
      <c r="J162" t="s">
        <v>35</v>
      </c>
      <c r="K162" t="s">
        <v>35</v>
      </c>
      <c r="L162" t="s">
        <v>35</v>
      </c>
      <c r="M162" t="s">
        <v>35</v>
      </c>
      <c r="N162" t="s">
        <v>35</v>
      </c>
      <c r="O162">
        <v>0</v>
      </c>
      <c r="P162">
        <v>0</v>
      </c>
      <c r="Q162" t="s">
        <v>35</v>
      </c>
      <c r="R162" t="s">
        <v>35</v>
      </c>
      <c r="S162" t="s">
        <v>35</v>
      </c>
      <c r="T162" t="s">
        <v>35</v>
      </c>
      <c r="U162" t="s">
        <v>35</v>
      </c>
      <c r="V162" t="s">
        <v>35</v>
      </c>
      <c r="W162" t="s">
        <v>35</v>
      </c>
      <c r="X162" t="s">
        <v>35</v>
      </c>
      <c r="Y162" t="s">
        <v>35</v>
      </c>
      <c r="Z162" t="s">
        <v>35</v>
      </c>
      <c r="AA162" t="s">
        <v>35</v>
      </c>
      <c r="AB162" t="s">
        <v>35</v>
      </c>
      <c r="AC162" t="s">
        <v>35</v>
      </c>
      <c r="AD162" t="s">
        <v>35</v>
      </c>
      <c r="AE162" t="s">
        <v>35</v>
      </c>
      <c r="AF162" t="s">
        <v>35</v>
      </c>
      <c r="AG162" t="s">
        <v>35</v>
      </c>
      <c r="AH162" t="s">
        <v>35</v>
      </c>
      <c r="AI162" t="s">
        <v>35</v>
      </c>
      <c r="AJ162" t="s">
        <v>35</v>
      </c>
      <c r="AK162" t="s">
        <v>35</v>
      </c>
      <c r="AL162" t="s">
        <v>35</v>
      </c>
      <c r="AM162" t="s">
        <v>35</v>
      </c>
      <c r="AN162" t="s">
        <v>35</v>
      </c>
      <c r="AO162" t="s">
        <v>35</v>
      </c>
      <c r="AP162" t="s">
        <v>35</v>
      </c>
      <c r="AQ162" t="s">
        <v>35</v>
      </c>
      <c r="AR162" t="s">
        <v>35</v>
      </c>
      <c r="AS162" t="s">
        <v>35</v>
      </c>
      <c r="AT162" t="s">
        <v>35</v>
      </c>
      <c r="AU162" t="s">
        <v>35</v>
      </c>
      <c r="AV162" t="s">
        <v>35</v>
      </c>
      <c r="AX162" t="s">
        <v>35</v>
      </c>
      <c r="AY162" t="s">
        <v>35</v>
      </c>
      <c r="AZ162" t="s">
        <v>35</v>
      </c>
      <c r="BA162" t="s">
        <v>35</v>
      </c>
      <c r="BB162" t="s">
        <v>35</v>
      </c>
      <c r="BD162">
        <v>41445.468627130162</v>
      </c>
      <c r="BF162">
        <v>41445.47189696601</v>
      </c>
    </row>
    <row r="163" spans="1:58" x14ac:dyDescent="0.25">
      <c r="A163">
        <v>6.3507761655426854E+17</v>
      </c>
      <c r="B163" t="s">
        <v>79</v>
      </c>
      <c r="C163" t="s">
        <v>78</v>
      </c>
      <c r="D163">
        <v>1.4680851063829787</v>
      </c>
      <c r="E163" t="s">
        <v>166</v>
      </c>
      <c r="F163">
        <v>0</v>
      </c>
      <c r="G163">
        <v>1</v>
      </c>
      <c r="H163">
        <v>9</v>
      </c>
      <c r="I163">
        <v>8</v>
      </c>
      <c r="J163">
        <v>6</v>
      </c>
      <c r="K163">
        <v>6</v>
      </c>
      <c r="L163">
        <v>6</v>
      </c>
      <c r="M163">
        <v>7</v>
      </c>
      <c r="N163">
        <v>7</v>
      </c>
      <c r="O163">
        <v>49</v>
      </c>
      <c r="P163">
        <v>71.936170212765958</v>
      </c>
      <c r="Q163">
        <v>8</v>
      </c>
      <c r="R163">
        <v>8</v>
      </c>
      <c r="S163">
        <v>8</v>
      </c>
      <c r="V163">
        <v>8</v>
      </c>
      <c r="W163">
        <v>8</v>
      </c>
      <c r="X163">
        <v>8</v>
      </c>
      <c r="AC163">
        <v>8</v>
      </c>
      <c r="AD163">
        <v>8</v>
      </c>
      <c r="AE163">
        <v>8</v>
      </c>
      <c r="AG163">
        <v>9</v>
      </c>
      <c r="AH163">
        <v>8</v>
      </c>
      <c r="AI163">
        <v>8</v>
      </c>
      <c r="AK163">
        <v>7</v>
      </c>
      <c r="AL163">
        <v>8</v>
      </c>
      <c r="AN163">
        <v>9</v>
      </c>
      <c r="AO163">
        <v>9</v>
      </c>
      <c r="AR163">
        <v>9</v>
      </c>
      <c r="AS163">
        <v>9</v>
      </c>
      <c r="AT163">
        <v>8</v>
      </c>
      <c r="AU163">
        <v>1.0088556641748134</v>
      </c>
      <c r="AV163">
        <v>1.4810859750651517</v>
      </c>
      <c r="AX163" t="s">
        <v>53</v>
      </c>
      <c r="AY163" t="s">
        <v>39</v>
      </c>
      <c r="AZ163" t="s">
        <v>54</v>
      </c>
      <c r="BA163" t="s">
        <v>44</v>
      </c>
      <c r="BB163" t="s">
        <v>33</v>
      </c>
      <c r="BC163" t="s">
        <v>129</v>
      </c>
      <c r="BD163">
        <v>41450.371011884825</v>
      </c>
      <c r="BE163">
        <v>41450.375604773544</v>
      </c>
      <c r="BF163">
        <v>41450.375604411856</v>
      </c>
    </row>
    <row r="164" spans="1:58" x14ac:dyDescent="0.25">
      <c r="A164">
        <v>6.3507771834951821E+17</v>
      </c>
      <c r="B164" t="s">
        <v>77</v>
      </c>
      <c r="C164" t="s">
        <v>78</v>
      </c>
      <c r="D164">
        <v>1.4680851063829787</v>
      </c>
      <c r="E164" t="s">
        <v>166</v>
      </c>
      <c r="F164">
        <v>0</v>
      </c>
      <c r="G164">
        <v>1</v>
      </c>
      <c r="H164" t="s">
        <v>35</v>
      </c>
      <c r="I164" t="s">
        <v>35</v>
      </c>
      <c r="J164" t="s">
        <v>35</v>
      </c>
      <c r="K164" t="s">
        <v>35</v>
      </c>
      <c r="L164" t="s">
        <v>35</v>
      </c>
      <c r="M164" t="s">
        <v>35</v>
      </c>
      <c r="N164" t="s">
        <v>35</v>
      </c>
      <c r="O164">
        <v>0</v>
      </c>
      <c r="P164">
        <v>0</v>
      </c>
      <c r="Q164" t="s">
        <v>35</v>
      </c>
      <c r="R164" t="s">
        <v>35</v>
      </c>
      <c r="S164" t="s">
        <v>35</v>
      </c>
      <c r="T164" t="s">
        <v>35</v>
      </c>
      <c r="U164" t="s">
        <v>35</v>
      </c>
      <c r="V164" t="s">
        <v>35</v>
      </c>
      <c r="W164" t="s">
        <v>35</v>
      </c>
      <c r="X164" t="s">
        <v>35</v>
      </c>
      <c r="Y164" t="s">
        <v>35</v>
      </c>
      <c r="Z164" t="s">
        <v>35</v>
      </c>
      <c r="AA164" t="s">
        <v>35</v>
      </c>
      <c r="AB164" t="s">
        <v>35</v>
      </c>
      <c r="AC164" t="s">
        <v>35</v>
      </c>
      <c r="AD164" t="s">
        <v>35</v>
      </c>
      <c r="AE164" t="s">
        <v>35</v>
      </c>
      <c r="AF164" t="s">
        <v>35</v>
      </c>
      <c r="AG164" t="s">
        <v>35</v>
      </c>
      <c r="AH164" t="s">
        <v>35</v>
      </c>
      <c r="AI164" t="s">
        <v>35</v>
      </c>
      <c r="AJ164" t="s">
        <v>35</v>
      </c>
      <c r="AK164" t="s">
        <v>35</v>
      </c>
      <c r="AL164" t="s">
        <v>35</v>
      </c>
      <c r="AM164" t="s">
        <v>35</v>
      </c>
      <c r="AN164" t="s">
        <v>35</v>
      </c>
      <c r="AO164" t="s">
        <v>35</v>
      </c>
      <c r="AP164" t="s">
        <v>35</v>
      </c>
      <c r="AQ164" t="s">
        <v>35</v>
      </c>
      <c r="AR164" t="s">
        <v>35</v>
      </c>
      <c r="AS164" t="s">
        <v>35</v>
      </c>
      <c r="AT164" t="s">
        <v>35</v>
      </c>
      <c r="AU164" t="s">
        <v>35</v>
      </c>
      <c r="AV164" t="s">
        <v>35</v>
      </c>
      <c r="AX164" t="s">
        <v>35</v>
      </c>
      <c r="AY164" t="s">
        <v>35</v>
      </c>
      <c r="AZ164" t="s">
        <v>35</v>
      </c>
      <c r="BA164" t="s">
        <v>35</v>
      </c>
      <c r="BB164" t="s">
        <v>35</v>
      </c>
      <c r="BD164">
        <v>41450.488830460839</v>
      </c>
      <c r="BF164">
        <v>41450.4901443075</v>
      </c>
    </row>
    <row r="165" spans="1:58" x14ac:dyDescent="0.25">
      <c r="A165">
        <v>6.3507812588773274E+17</v>
      </c>
      <c r="B165" t="s">
        <v>81</v>
      </c>
      <c r="C165" t="s">
        <v>78</v>
      </c>
      <c r="D165">
        <v>1.4680851063829787</v>
      </c>
      <c r="E165" t="s">
        <v>166</v>
      </c>
      <c r="F165">
        <v>0</v>
      </c>
      <c r="G165">
        <v>1</v>
      </c>
      <c r="H165" t="s">
        <v>35</v>
      </c>
      <c r="I165" t="s">
        <v>35</v>
      </c>
      <c r="J165" t="s">
        <v>35</v>
      </c>
      <c r="K165" t="s">
        <v>35</v>
      </c>
      <c r="L165" t="s">
        <v>35</v>
      </c>
      <c r="M165" t="s">
        <v>35</v>
      </c>
      <c r="N165" t="s">
        <v>35</v>
      </c>
      <c r="O165">
        <v>0</v>
      </c>
      <c r="P165">
        <v>0</v>
      </c>
      <c r="Q165" t="s">
        <v>35</v>
      </c>
      <c r="R165" t="s">
        <v>35</v>
      </c>
      <c r="S165" t="s">
        <v>35</v>
      </c>
      <c r="T165" t="s">
        <v>35</v>
      </c>
      <c r="U165" t="s">
        <v>35</v>
      </c>
      <c r="V165" t="s">
        <v>35</v>
      </c>
      <c r="W165" t="s">
        <v>35</v>
      </c>
      <c r="X165" t="s">
        <v>35</v>
      </c>
      <c r="Y165" t="s">
        <v>35</v>
      </c>
      <c r="Z165" t="s">
        <v>35</v>
      </c>
      <c r="AA165" t="s">
        <v>35</v>
      </c>
      <c r="AB165" t="s">
        <v>35</v>
      </c>
      <c r="AC165" t="s">
        <v>35</v>
      </c>
      <c r="AD165" t="s">
        <v>35</v>
      </c>
      <c r="AE165" t="s">
        <v>35</v>
      </c>
      <c r="AF165" t="s">
        <v>35</v>
      </c>
      <c r="AG165" t="s">
        <v>35</v>
      </c>
      <c r="AH165" t="s">
        <v>35</v>
      </c>
      <c r="AI165" t="s">
        <v>35</v>
      </c>
      <c r="AJ165" t="s">
        <v>35</v>
      </c>
      <c r="AK165" t="s">
        <v>35</v>
      </c>
      <c r="AL165" t="s">
        <v>35</v>
      </c>
      <c r="AM165" t="s">
        <v>35</v>
      </c>
      <c r="AN165" t="s">
        <v>35</v>
      </c>
      <c r="AO165" t="s">
        <v>35</v>
      </c>
      <c r="AP165" t="s">
        <v>35</v>
      </c>
      <c r="AQ165" t="s">
        <v>35</v>
      </c>
      <c r="AR165" t="s">
        <v>35</v>
      </c>
      <c r="AS165" t="s">
        <v>35</v>
      </c>
      <c r="AT165" t="s">
        <v>35</v>
      </c>
      <c r="AU165" t="s">
        <v>35</v>
      </c>
      <c r="AV165" t="s">
        <v>35</v>
      </c>
      <c r="AX165" t="s">
        <v>35</v>
      </c>
      <c r="AY165" t="s">
        <v>35</v>
      </c>
      <c r="AZ165" t="s">
        <v>35</v>
      </c>
      <c r="BA165" t="s">
        <v>35</v>
      </c>
      <c r="BB165" t="s">
        <v>35</v>
      </c>
      <c r="BD165">
        <v>41450.960518209227</v>
      </c>
      <c r="BF165">
        <v>41450.962133867295</v>
      </c>
    </row>
    <row r="166" spans="1:58" x14ac:dyDescent="0.25">
      <c r="A166">
        <v>6.3507932432602739E+17</v>
      </c>
      <c r="B166" t="s">
        <v>79</v>
      </c>
      <c r="C166" t="s">
        <v>78</v>
      </c>
      <c r="D166">
        <v>1.4680851063829787</v>
      </c>
      <c r="E166" t="s">
        <v>166</v>
      </c>
      <c r="F166">
        <v>0</v>
      </c>
      <c r="G166">
        <v>1</v>
      </c>
      <c r="H166">
        <v>6</v>
      </c>
      <c r="I166">
        <v>6</v>
      </c>
      <c r="J166">
        <v>6</v>
      </c>
      <c r="K166">
        <v>5</v>
      </c>
      <c r="L166">
        <v>6</v>
      </c>
      <c r="M166">
        <v>7</v>
      </c>
      <c r="N166">
        <v>5</v>
      </c>
      <c r="O166">
        <v>41</v>
      </c>
      <c r="P166">
        <v>60.191489361702125</v>
      </c>
      <c r="S166">
        <v>5</v>
      </c>
      <c r="U166">
        <v>4</v>
      </c>
      <c r="V166">
        <v>5</v>
      </c>
      <c r="W166">
        <v>6</v>
      </c>
      <c r="X166">
        <v>6</v>
      </c>
      <c r="Y166">
        <v>4</v>
      </c>
      <c r="Z166">
        <v>5</v>
      </c>
      <c r="AF166">
        <v>5</v>
      </c>
      <c r="AG166">
        <v>6</v>
      </c>
      <c r="AH166">
        <v>5</v>
      </c>
      <c r="AI166">
        <v>6</v>
      </c>
      <c r="AJ166">
        <v>4</v>
      </c>
      <c r="AK166">
        <v>4</v>
      </c>
      <c r="AL166">
        <v>6</v>
      </c>
      <c r="AN166">
        <v>5</v>
      </c>
      <c r="AO166">
        <v>5</v>
      </c>
      <c r="AP166">
        <v>5</v>
      </c>
      <c r="AR166">
        <v>5</v>
      </c>
      <c r="AS166">
        <v>6</v>
      </c>
      <c r="AT166">
        <v>6</v>
      </c>
      <c r="AU166">
        <v>0.62924168030550998</v>
      </c>
      <c r="AV166">
        <v>0.92378033917191893</v>
      </c>
      <c r="AX166" t="s">
        <v>29</v>
      </c>
      <c r="AY166" t="s">
        <v>39</v>
      </c>
      <c r="AZ166" t="s">
        <v>43</v>
      </c>
      <c r="BA166" t="s">
        <v>44</v>
      </c>
      <c r="BB166" t="s">
        <v>63</v>
      </c>
      <c r="BC166" t="s">
        <v>83</v>
      </c>
      <c r="BD166">
        <v>41452.34759956874</v>
      </c>
      <c r="BE166">
        <v>41452.353689843709</v>
      </c>
      <c r="BF166">
        <v>41452.353688396957</v>
      </c>
    </row>
    <row r="167" spans="1:58" x14ac:dyDescent="0.25">
      <c r="A167">
        <v>6.3507932788350464E+17</v>
      </c>
      <c r="B167" t="s">
        <v>102</v>
      </c>
      <c r="C167" t="s">
        <v>78</v>
      </c>
      <c r="D167">
        <v>1.4680851063829787</v>
      </c>
      <c r="E167" t="s">
        <v>166</v>
      </c>
      <c r="F167">
        <v>0</v>
      </c>
      <c r="G167">
        <v>1</v>
      </c>
      <c r="H167">
        <v>4</v>
      </c>
      <c r="I167">
        <v>3</v>
      </c>
      <c r="J167">
        <v>3</v>
      </c>
      <c r="K167">
        <v>3</v>
      </c>
      <c r="L167">
        <v>3</v>
      </c>
      <c r="M167">
        <v>9</v>
      </c>
      <c r="N167">
        <v>6</v>
      </c>
      <c r="O167">
        <v>31</v>
      </c>
      <c r="P167">
        <v>45.51063829787234</v>
      </c>
      <c r="AU167" t="s">
        <v>35</v>
      </c>
      <c r="AV167" t="s">
        <v>35</v>
      </c>
      <c r="AX167" t="s">
        <v>53</v>
      </c>
      <c r="AY167" t="s">
        <v>30</v>
      </c>
      <c r="AZ167" t="s">
        <v>43</v>
      </c>
      <c r="BA167" t="s">
        <v>44</v>
      </c>
      <c r="BB167" t="s">
        <v>33</v>
      </c>
      <c r="BC167" t="s">
        <v>132</v>
      </c>
      <c r="BD167">
        <v>41452.351717019243</v>
      </c>
      <c r="BE167">
        <v>41452.356275547645</v>
      </c>
      <c r="BF167">
        <v>41452.356275547645</v>
      </c>
    </row>
    <row r="168" spans="1:58" x14ac:dyDescent="0.25">
      <c r="A168">
        <v>6.3507933968085875E+17</v>
      </c>
      <c r="B168" t="s">
        <v>79</v>
      </c>
      <c r="C168" t="s">
        <v>78</v>
      </c>
      <c r="D168">
        <v>1.4680851063829787</v>
      </c>
      <c r="E168" t="s">
        <v>166</v>
      </c>
      <c r="F168">
        <v>0</v>
      </c>
      <c r="G168">
        <v>1</v>
      </c>
      <c r="H168" t="s">
        <v>35</v>
      </c>
      <c r="I168" t="s">
        <v>35</v>
      </c>
      <c r="J168" t="s">
        <v>35</v>
      </c>
      <c r="K168" t="s">
        <v>35</v>
      </c>
      <c r="L168" t="s">
        <v>35</v>
      </c>
      <c r="M168" t="s">
        <v>35</v>
      </c>
      <c r="N168" t="s">
        <v>35</v>
      </c>
      <c r="O168">
        <v>0</v>
      </c>
      <c r="P168">
        <v>0</v>
      </c>
      <c r="Q168" t="s">
        <v>35</v>
      </c>
      <c r="R168" t="s">
        <v>35</v>
      </c>
      <c r="S168" t="s">
        <v>35</v>
      </c>
      <c r="T168" t="s">
        <v>35</v>
      </c>
      <c r="U168" t="s">
        <v>35</v>
      </c>
      <c r="V168" t="s">
        <v>35</v>
      </c>
      <c r="W168" t="s">
        <v>35</v>
      </c>
      <c r="X168" t="s">
        <v>35</v>
      </c>
      <c r="Y168" t="s">
        <v>35</v>
      </c>
      <c r="Z168" t="s">
        <v>35</v>
      </c>
      <c r="AA168" t="s">
        <v>35</v>
      </c>
      <c r="AB168" t="s">
        <v>35</v>
      </c>
      <c r="AC168" t="s">
        <v>35</v>
      </c>
      <c r="AD168" t="s">
        <v>35</v>
      </c>
      <c r="AE168" t="s">
        <v>35</v>
      </c>
      <c r="AF168" t="s">
        <v>35</v>
      </c>
      <c r="AG168" t="s">
        <v>35</v>
      </c>
      <c r="AH168" t="s">
        <v>35</v>
      </c>
      <c r="AI168" t="s">
        <v>35</v>
      </c>
      <c r="AJ168" t="s">
        <v>35</v>
      </c>
      <c r="AK168" t="s">
        <v>35</v>
      </c>
      <c r="AL168" t="s">
        <v>35</v>
      </c>
      <c r="AM168" t="s">
        <v>35</v>
      </c>
      <c r="AN168" t="s">
        <v>35</v>
      </c>
      <c r="AO168" t="s">
        <v>35</v>
      </c>
      <c r="AP168" t="s">
        <v>35</v>
      </c>
      <c r="AQ168" t="s">
        <v>35</v>
      </c>
      <c r="AR168" t="s">
        <v>35</v>
      </c>
      <c r="AS168" t="s">
        <v>35</v>
      </c>
      <c r="AT168" t="s">
        <v>35</v>
      </c>
      <c r="AU168" t="s">
        <v>35</v>
      </c>
      <c r="AV168" t="s">
        <v>35</v>
      </c>
      <c r="AX168" t="s">
        <v>35</v>
      </c>
      <c r="AY168" t="s">
        <v>35</v>
      </c>
      <c r="AZ168" t="s">
        <v>35</v>
      </c>
      <c r="BA168" t="s">
        <v>35</v>
      </c>
      <c r="BB168" t="s">
        <v>35</v>
      </c>
      <c r="BD168">
        <v>41452.365371364336</v>
      </c>
      <c r="BF168">
        <v>41452.37206990258</v>
      </c>
    </row>
    <row r="169" spans="1:58" x14ac:dyDescent="0.25">
      <c r="A169">
        <v>6.3507935625487117E+17</v>
      </c>
      <c r="B169" t="s">
        <v>81</v>
      </c>
      <c r="C169" t="s">
        <v>78</v>
      </c>
      <c r="D169">
        <v>1.4680851063829787</v>
      </c>
      <c r="E169" t="s">
        <v>166</v>
      </c>
      <c r="F169">
        <v>0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7</v>
      </c>
      <c r="P169">
        <v>10.276595744680851</v>
      </c>
      <c r="AU169" t="s">
        <v>35</v>
      </c>
      <c r="AV169" t="s">
        <v>35</v>
      </c>
      <c r="AX169" t="s">
        <v>35</v>
      </c>
      <c r="AY169" t="s">
        <v>35</v>
      </c>
      <c r="AZ169" t="s">
        <v>35</v>
      </c>
      <c r="BA169" t="s">
        <v>35</v>
      </c>
      <c r="BB169" t="s">
        <v>35</v>
      </c>
      <c r="BD169">
        <v>41452.384554248973</v>
      </c>
      <c r="BF169">
        <v>41452.387806946295</v>
      </c>
    </row>
    <row r="170" spans="1:58" x14ac:dyDescent="0.25">
      <c r="A170">
        <v>6.3507955865475494E+17</v>
      </c>
      <c r="B170" t="s">
        <v>79</v>
      </c>
      <c r="C170" t="s">
        <v>78</v>
      </c>
      <c r="D170">
        <v>1.4680851063829787</v>
      </c>
      <c r="E170" t="s">
        <v>166</v>
      </c>
      <c r="F170">
        <v>0</v>
      </c>
      <c r="G170">
        <v>1</v>
      </c>
      <c r="H170">
        <v>10</v>
      </c>
      <c r="I170">
        <v>10</v>
      </c>
      <c r="J170">
        <v>10</v>
      </c>
      <c r="K170">
        <v>10</v>
      </c>
      <c r="L170">
        <v>10</v>
      </c>
      <c r="M170">
        <v>10</v>
      </c>
      <c r="N170">
        <v>10</v>
      </c>
      <c r="O170">
        <v>70</v>
      </c>
      <c r="P170">
        <v>102.76595744680851</v>
      </c>
      <c r="Q170">
        <v>1</v>
      </c>
      <c r="R170">
        <v>10</v>
      </c>
      <c r="S170">
        <v>10</v>
      </c>
      <c r="T170">
        <v>10</v>
      </c>
      <c r="U170">
        <v>10</v>
      </c>
      <c r="V170">
        <v>10</v>
      </c>
      <c r="W170">
        <v>10</v>
      </c>
      <c r="X170">
        <v>10</v>
      </c>
      <c r="Y170">
        <v>10</v>
      </c>
      <c r="Z170">
        <v>10</v>
      </c>
      <c r="AA170">
        <v>10</v>
      </c>
      <c r="AB170">
        <v>10</v>
      </c>
      <c r="AC170">
        <v>10</v>
      </c>
      <c r="AD170">
        <v>10</v>
      </c>
      <c r="AE170">
        <v>10</v>
      </c>
      <c r="AF170">
        <v>10</v>
      </c>
      <c r="AG170">
        <v>10</v>
      </c>
      <c r="AH170">
        <v>10</v>
      </c>
      <c r="AI170">
        <v>10</v>
      </c>
      <c r="AJ170">
        <v>10</v>
      </c>
      <c r="AK170">
        <v>10</v>
      </c>
      <c r="AL170">
        <v>10</v>
      </c>
      <c r="AM170">
        <v>10</v>
      </c>
      <c r="AN170">
        <v>10</v>
      </c>
      <c r="AO170">
        <v>10</v>
      </c>
      <c r="AP170">
        <v>10</v>
      </c>
      <c r="AQ170">
        <v>10</v>
      </c>
      <c r="AR170">
        <v>10</v>
      </c>
      <c r="AS170">
        <v>10</v>
      </c>
      <c r="AT170">
        <v>10</v>
      </c>
      <c r="AU170">
        <v>1.1924269743959608</v>
      </c>
      <c r="AV170">
        <v>1.7505842815600277</v>
      </c>
      <c r="AX170" t="s">
        <v>29</v>
      </c>
      <c r="AY170" t="s">
        <v>30</v>
      </c>
      <c r="AZ170" t="s">
        <v>54</v>
      </c>
      <c r="BA170" t="s">
        <v>47</v>
      </c>
      <c r="BB170" t="s">
        <v>33</v>
      </c>
      <c r="BC170" t="s">
        <v>133</v>
      </c>
      <c r="BD170">
        <v>41452.618813373811</v>
      </c>
      <c r="BE170">
        <v>41452.622572982655</v>
      </c>
      <c r="BF170">
        <v>41452.622572801803</v>
      </c>
    </row>
    <row r="171" spans="1:58" x14ac:dyDescent="0.25">
      <c r="A171">
        <v>6.350836576374359E+17</v>
      </c>
      <c r="B171" t="s">
        <v>130</v>
      </c>
      <c r="C171" t="s">
        <v>78</v>
      </c>
      <c r="D171">
        <v>1.4680851063829787</v>
      </c>
      <c r="E171" t="s">
        <v>166</v>
      </c>
      <c r="F171">
        <v>0</v>
      </c>
      <c r="G171">
        <v>1</v>
      </c>
      <c r="H171" t="s">
        <v>35</v>
      </c>
      <c r="I171" t="s">
        <v>35</v>
      </c>
      <c r="J171" t="s">
        <v>35</v>
      </c>
      <c r="K171" t="s">
        <v>35</v>
      </c>
      <c r="L171" t="s">
        <v>35</v>
      </c>
      <c r="M171" t="s">
        <v>35</v>
      </c>
      <c r="N171" t="s">
        <v>35</v>
      </c>
      <c r="O171">
        <v>0</v>
      </c>
      <c r="P171">
        <v>0</v>
      </c>
      <c r="Q171" t="s">
        <v>35</v>
      </c>
      <c r="R171" t="s">
        <v>35</v>
      </c>
      <c r="S171" t="s">
        <v>35</v>
      </c>
      <c r="T171" t="s">
        <v>35</v>
      </c>
      <c r="U171" t="s">
        <v>35</v>
      </c>
      <c r="V171" t="s">
        <v>35</v>
      </c>
      <c r="W171" t="s">
        <v>35</v>
      </c>
      <c r="X171" t="s">
        <v>35</v>
      </c>
      <c r="Y171" t="s">
        <v>35</v>
      </c>
      <c r="Z171" t="s">
        <v>35</v>
      </c>
      <c r="AA171" t="s">
        <v>35</v>
      </c>
      <c r="AB171" t="s">
        <v>35</v>
      </c>
      <c r="AC171" t="s">
        <v>35</v>
      </c>
      <c r="AD171" t="s">
        <v>35</v>
      </c>
      <c r="AE171" t="s">
        <v>35</v>
      </c>
      <c r="AF171" t="s">
        <v>35</v>
      </c>
      <c r="AG171" t="s">
        <v>35</v>
      </c>
      <c r="AH171" t="s">
        <v>35</v>
      </c>
      <c r="AI171" t="s">
        <v>35</v>
      </c>
      <c r="AJ171" t="s">
        <v>35</v>
      </c>
      <c r="AK171" t="s">
        <v>35</v>
      </c>
      <c r="AL171" t="s">
        <v>35</v>
      </c>
      <c r="AM171" t="s">
        <v>35</v>
      </c>
      <c r="AN171" t="s">
        <v>35</v>
      </c>
      <c r="AO171" t="s">
        <v>35</v>
      </c>
      <c r="AP171" t="s">
        <v>35</v>
      </c>
      <c r="AQ171" t="s">
        <v>35</v>
      </c>
      <c r="AR171" t="s">
        <v>35</v>
      </c>
      <c r="AS171" t="s">
        <v>35</v>
      </c>
      <c r="AT171" t="s">
        <v>35</v>
      </c>
      <c r="AU171" t="s">
        <v>35</v>
      </c>
      <c r="AV171" t="s">
        <v>35</v>
      </c>
      <c r="AX171" t="s">
        <v>35</v>
      </c>
      <c r="AY171" t="s">
        <v>35</v>
      </c>
      <c r="AZ171" t="s">
        <v>35</v>
      </c>
      <c r="BA171" t="s">
        <v>35</v>
      </c>
      <c r="BB171" t="s">
        <v>35</v>
      </c>
      <c r="BD171">
        <v>41457.363006291613</v>
      </c>
      <c r="BF171">
        <v>41457.364708957313</v>
      </c>
    </row>
    <row r="172" spans="1:58" x14ac:dyDescent="0.25">
      <c r="A172">
        <v>6.350836862891753E+17</v>
      </c>
      <c r="B172" t="s">
        <v>79</v>
      </c>
      <c r="C172" t="s">
        <v>78</v>
      </c>
      <c r="D172">
        <v>1.4680851063829787</v>
      </c>
      <c r="E172" t="s">
        <v>166</v>
      </c>
      <c r="F172">
        <v>0</v>
      </c>
      <c r="G172">
        <v>1</v>
      </c>
      <c r="H172" t="s">
        <v>35</v>
      </c>
      <c r="I172" t="s">
        <v>35</v>
      </c>
      <c r="J172" t="s">
        <v>35</v>
      </c>
      <c r="K172" t="s">
        <v>35</v>
      </c>
      <c r="L172" t="s">
        <v>35</v>
      </c>
      <c r="M172" t="s">
        <v>35</v>
      </c>
      <c r="N172" t="s">
        <v>35</v>
      </c>
      <c r="O172">
        <v>0</v>
      </c>
      <c r="P172">
        <v>0</v>
      </c>
      <c r="Q172" t="s">
        <v>35</v>
      </c>
      <c r="R172" t="s">
        <v>35</v>
      </c>
      <c r="S172" t="s">
        <v>35</v>
      </c>
      <c r="T172" t="s">
        <v>35</v>
      </c>
      <c r="U172" t="s">
        <v>35</v>
      </c>
      <c r="V172" t="s">
        <v>35</v>
      </c>
      <c r="W172" t="s">
        <v>35</v>
      </c>
      <c r="X172" t="s">
        <v>35</v>
      </c>
      <c r="Y172" t="s">
        <v>35</v>
      </c>
      <c r="Z172" t="s">
        <v>35</v>
      </c>
      <c r="AA172" t="s">
        <v>35</v>
      </c>
      <c r="AB172" t="s">
        <v>35</v>
      </c>
      <c r="AC172" t="s">
        <v>35</v>
      </c>
      <c r="AD172" t="s">
        <v>35</v>
      </c>
      <c r="AE172" t="s">
        <v>35</v>
      </c>
      <c r="AF172" t="s">
        <v>35</v>
      </c>
      <c r="AG172" t="s">
        <v>35</v>
      </c>
      <c r="AH172" t="s">
        <v>35</v>
      </c>
      <c r="AI172" t="s">
        <v>35</v>
      </c>
      <c r="AJ172" t="s">
        <v>35</v>
      </c>
      <c r="AK172" t="s">
        <v>35</v>
      </c>
      <c r="AL172" t="s">
        <v>35</v>
      </c>
      <c r="AM172" t="s">
        <v>35</v>
      </c>
      <c r="AN172" t="s">
        <v>35</v>
      </c>
      <c r="AO172" t="s">
        <v>35</v>
      </c>
      <c r="AP172" t="s">
        <v>35</v>
      </c>
      <c r="AQ172" t="s">
        <v>35</v>
      </c>
      <c r="AR172" t="s">
        <v>35</v>
      </c>
      <c r="AS172" t="s">
        <v>35</v>
      </c>
      <c r="AT172" t="s">
        <v>35</v>
      </c>
      <c r="AU172" t="s">
        <v>35</v>
      </c>
      <c r="AV172" t="s">
        <v>35</v>
      </c>
      <c r="AX172" t="s">
        <v>35</v>
      </c>
      <c r="AY172" t="s">
        <v>35</v>
      </c>
      <c r="AZ172" t="s">
        <v>35</v>
      </c>
      <c r="BA172" t="s">
        <v>35</v>
      </c>
      <c r="BB172" t="s">
        <v>35</v>
      </c>
      <c r="BD172">
        <v>41457.396168026899</v>
      </c>
      <c r="BF172">
        <v>41457.398858654647</v>
      </c>
    </row>
    <row r="173" spans="1:58" x14ac:dyDescent="0.25">
      <c r="A173">
        <v>6.3508373021314995E+17</v>
      </c>
      <c r="B173" t="s">
        <v>81</v>
      </c>
      <c r="C173" t="s">
        <v>78</v>
      </c>
      <c r="D173">
        <v>1.4680851063829787</v>
      </c>
      <c r="E173" t="s">
        <v>166</v>
      </c>
      <c r="F173">
        <v>0</v>
      </c>
      <c r="G173">
        <v>1</v>
      </c>
      <c r="H173">
        <v>5</v>
      </c>
      <c r="I173">
        <v>5</v>
      </c>
      <c r="J173">
        <v>7</v>
      </c>
      <c r="K173">
        <v>4</v>
      </c>
      <c r="L173">
        <v>3</v>
      </c>
      <c r="M173">
        <v>5</v>
      </c>
      <c r="N173">
        <v>5</v>
      </c>
      <c r="O173">
        <v>34</v>
      </c>
      <c r="P173">
        <v>49.914893617021278</v>
      </c>
      <c r="Q173">
        <v>7</v>
      </c>
      <c r="R173">
        <v>7</v>
      </c>
      <c r="S173">
        <v>7</v>
      </c>
      <c r="U173">
        <v>4</v>
      </c>
      <c r="V173">
        <v>3</v>
      </c>
      <c r="W173">
        <v>8</v>
      </c>
      <c r="Z173">
        <v>4</v>
      </c>
      <c r="AA173">
        <v>7</v>
      </c>
      <c r="AB173">
        <v>4</v>
      </c>
      <c r="AC173">
        <v>4</v>
      </c>
      <c r="AE173">
        <v>8</v>
      </c>
      <c r="AH173">
        <v>5</v>
      </c>
      <c r="AI173">
        <v>6</v>
      </c>
      <c r="AJ173">
        <v>3</v>
      </c>
      <c r="AK173">
        <v>4</v>
      </c>
      <c r="AL173">
        <v>5</v>
      </c>
      <c r="AN173">
        <v>6</v>
      </c>
      <c r="AO173">
        <v>8</v>
      </c>
      <c r="AP173">
        <v>5</v>
      </c>
      <c r="AR173">
        <v>5</v>
      </c>
      <c r="AS173">
        <v>5</v>
      </c>
      <c r="AT173">
        <v>5</v>
      </c>
      <c r="AU173">
        <v>0.67169717961405251</v>
      </c>
      <c r="AV173">
        <v>0.9861086253908431</v>
      </c>
      <c r="AW173" t="s">
        <v>89</v>
      </c>
      <c r="AX173" t="s">
        <v>29</v>
      </c>
      <c r="AY173" t="s">
        <v>39</v>
      </c>
      <c r="AZ173" t="s">
        <v>31</v>
      </c>
      <c r="BA173" t="s">
        <v>44</v>
      </c>
      <c r="BB173" t="s">
        <v>33</v>
      </c>
      <c r="BC173" t="s">
        <v>90</v>
      </c>
      <c r="BD173">
        <v>41457.447005960639</v>
      </c>
      <c r="BE173">
        <v>41457.453972242729</v>
      </c>
      <c r="BF173">
        <v>41457.453972242729</v>
      </c>
    </row>
    <row r="174" spans="1:58" x14ac:dyDescent="0.25">
      <c r="A174">
        <v>6.3508373314281869E+17</v>
      </c>
      <c r="B174" t="s">
        <v>102</v>
      </c>
      <c r="C174" t="s">
        <v>78</v>
      </c>
      <c r="D174">
        <v>1.4680851063829787</v>
      </c>
      <c r="E174" t="s">
        <v>166</v>
      </c>
      <c r="F174">
        <v>0</v>
      </c>
      <c r="G174">
        <v>1</v>
      </c>
      <c r="H174" t="s">
        <v>35</v>
      </c>
      <c r="I174" t="s">
        <v>35</v>
      </c>
      <c r="J174" t="s">
        <v>35</v>
      </c>
      <c r="K174" t="s">
        <v>35</v>
      </c>
      <c r="L174" t="s">
        <v>35</v>
      </c>
      <c r="M174" t="s">
        <v>35</v>
      </c>
      <c r="N174" t="s">
        <v>35</v>
      </c>
      <c r="O174">
        <v>0</v>
      </c>
      <c r="P174">
        <v>0</v>
      </c>
      <c r="Q174" t="s">
        <v>35</v>
      </c>
      <c r="R174" t="s">
        <v>35</v>
      </c>
      <c r="S174" t="s">
        <v>35</v>
      </c>
      <c r="T174" t="s">
        <v>35</v>
      </c>
      <c r="U174" t="s">
        <v>35</v>
      </c>
      <c r="V174" t="s">
        <v>35</v>
      </c>
      <c r="W174" t="s">
        <v>35</v>
      </c>
      <c r="X174" t="s">
        <v>35</v>
      </c>
      <c r="Y174" t="s">
        <v>35</v>
      </c>
      <c r="Z174" t="s">
        <v>35</v>
      </c>
      <c r="AA174" t="s">
        <v>35</v>
      </c>
      <c r="AB174" t="s">
        <v>35</v>
      </c>
      <c r="AC174" t="s">
        <v>35</v>
      </c>
      <c r="AD174" t="s">
        <v>35</v>
      </c>
      <c r="AE174" t="s">
        <v>35</v>
      </c>
      <c r="AF174" t="s">
        <v>35</v>
      </c>
      <c r="AG174" t="s">
        <v>35</v>
      </c>
      <c r="AH174" t="s">
        <v>35</v>
      </c>
      <c r="AI174" t="s">
        <v>35</v>
      </c>
      <c r="AJ174" t="s">
        <v>35</v>
      </c>
      <c r="AK174" t="s">
        <v>35</v>
      </c>
      <c r="AL174" t="s">
        <v>35</v>
      </c>
      <c r="AM174" t="s">
        <v>35</v>
      </c>
      <c r="AN174" t="s">
        <v>35</v>
      </c>
      <c r="AO174" t="s">
        <v>35</v>
      </c>
      <c r="AP174" t="s">
        <v>35</v>
      </c>
      <c r="AQ174" t="s">
        <v>35</v>
      </c>
      <c r="AR174" t="s">
        <v>35</v>
      </c>
      <c r="AS174" t="s">
        <v>35</v>
      </c>
      <c r="AT174" t="s">
        <v>35</v>
      </c>
      <c r="AU174" t="s">
        <v>35</v>
      </c>
      <c r="AV174" t="s">
        <v>35</v>
      </c>
      <c r="AX174" t="s">
        <v>35</v>
      </c>
      <c r="AY174" t="s">
        <v>35</v>
      </c>
      <c r="AZ174" t="s">
        <v>35</v>
      </c>
      <c r="BA174" t="s">
        <v>35</v>
      </c>
      <c r="BB174" t="s">
        <v>35</v>
      </c>
      <c r="BD174">
        <v>41457.450396780951</v>
      </c>
      <c r="BF174">
        <v>41457.452763121415</v>
      </c>
    </row>
    <row r="175" spans="1:58" x14ac:dyDescent="0.25">
      <c r="A175">
        <v>6.3508377335441997E+17</v>
      </c>
      <c r="B175" t="s">
        <v>91</v>
      </c>
      <c r="C175" t="s">
        <v>78</v>
      </c>
      <c r="D175">
        <v>1.4680851063829787</v>
      </c>
      <c r="E175" t="s">
        <v>166</v>
      </c>
      <c r="F175">
        <v>0</v>
      </c>
      <c r="G175">
        <v>1</v>
      </c>
      <c r="H175">
        <v>8</v>
      </c>
      <c r="I175">
        <v>6</v>
      </c>
      <c r="J175">
        <v>6</v>
      </c>
      <c r="K175">
        <v>3</v>
      </c>
      <c r="L175">
        <v>6</v>
      </c>
      <c r="M175">
        <v>6</v>
      </c>
      <c r="N175">
        <v>7</v>
      </c>
      <c r="O175">
        <v>42</v>
      </c>
      <c r="P175">
        <v>61.659574468085104</v>
      </c>
      <c r="Q175">
        <v>7</v>
      </c>
      <c r="R175">
        <v>6</v>
      </c>
      <c r="S175">
        <v>8</v>
      </c>
      <c r="T175">
        <v>8</v>
      </c>
      <c r="U175">
        <v>8</v>
      </c>
      <c r="V175">
        <v>8</v>
      </c>
      <c r="W175">
        <v>7</v>
      </c>
      <c r="X175">
        <v>8</v>
      </c>
      <c r="Y175">
        <v>7</v>
      </c>
      <c r="Z175">
        <v>9</v>
      </c>
      <c r="AA175">
        <v>8</v>
      </c>
      <c r="AB175">
        <v>8</v>
      </c>
      <c r="AC175">
        <v>8</v>
      </c>
      <c r="AD175">
        <v>8</v>
      </c>
      <c r="AE175">
        <v>8</v>
      </c>
      <c r="AF175">
        <v>7</v>
      </c>
      <c r="AG175">
        <v>7</v>
      </c>
      <c r="AH175">
        <v>8</v>
      </c>
      <c r="AI175">
        <v>7</v>
      </c>
      <c r="AJ175">
        <v>8</v>
      </c>
      <c r="AK175">
        <v>8</v>
      </c>
      <c r="AL175">
        <v>7</v>
      </c>
      <c r="AM175">
        <v>8</v>
      </c>
      <c r="AN175">
        <v>9</v>
      </c>
      <c r="AO175">
        <v>7</v>
      </c>
      <c r="AP175">
        <v>8</v>
      </c>
      <c r="AQ175">
        <v>7</v>
      </c>
      <c r="AR175">
        <v>9</v>
      </c>
      <c r="AS175">
        <v>8</v>
      </c>
      <c r="AT175">
        <v>8</v>
      </c>
      <c r="AU175">
        <v>0.9505950234403171</v>
      </c>
      <c r="AV175">
        <v>1.395554396114508</v>
      </c>
      <c r="AW175" t="s">
        <v>139</v>
      </c>
      <c r="AX175" t="s">
        <v>29</v>
      </c>
      <c r="AY175" t="s">
        <v>39</v>
      </c>
      <c r="AZ175" t="s">
        <v>43</v>
      </c>
      <c r="BA175" t="s">
        <v>44</v>
      </c>
      <c r="BB175" t="s">
        <v>33</v>
      </c>
      <c r="BC175" t="s">
        <v>140</v>
      </c>
      <c r="BD175">
        <v>41457.496937986056</v>
      </c>
      <c r="BE175">
        <v>41457.544622753041</v>
      </c>
      <c r="BF175">
        <v>41457.54462257219</v>
      </c>
    </row>
    <row r="176" spans="1:58" x14ac:dyDescent="0.25">
      <c r="A176">
        <v>6.3508378133212723E+17</v>
      </c>
      <c r="B176" t="s">
        <v>91</v>
      </c>
      <c r="C176" t="s">
        <v>78</v>
      </c>
      <c r="D176">
        <v>1.4680851063829787</v>
      </c>
      <c r="E176" t="s">
        <v>166</v>
      </c>
      <c r="F176">
        <v>0</v>
      </c>
      <c r="G176">
        <v>1</v>
      </c>
      <c r="H176" t="s">
        <v>35</v>
      </c>
      <c r="I176" t="s">
        <v>35</v>
      </c>
      <c r="J176" t="s">
        <v>35</v>
      </c>
      <c r="K176" t="s">
        <v>35</v>
      </c>
      <c r="L176" t="s">
        <v>35</v>
      </c>
      <c r="M176" t="s">
        <v>35</v>
      </c>
      <c r="N176" t="s">
        <v>35</v>
      </c>
      <c r="O176">
        <v>0</v>
      </c>
      <c r="P176">
        <v>0</v>
      </c>
      <c r="Q176" t="s">
        <v>35</v>
      </c>
      <c r="R176" t="s">
        <v>35</v>
      </c>
      <c r="S176" t="s">
        <v>35</v>
      </c>
      <c r="T176" t="s">
        <v>35</v>
      </c>
      <c r="U176" t="s">
        <v>35</v>
      </c>
      <c r="V176" t="s">
        <v>35</v>
      </c>
      <c r="W176" t="s">
        <v>35</v>
      </c>
      <c r="X176" t="s">
        <v>35</v>
      </c>
      <c r="Y176" t="s">
        <v>35</v>
      </c>
      <c r="Z176" t="s">
        <v>35</v>
      </c>
      <c r="AA176" t="s">
        <v>35</v>
      </c>
      <c r="AB176" t="s">
        <v>35</v>
      </c>
      <c r="AC176" t="s">
        <v>35</v>
      </c>
      <c r="AD176" t="s">
        <v>35</v>
      </c>
      <c r="AE176" t="s">
        <v>35</v>
      </c>
      <c r="AF176" t="s">
        <v>35</v>
      </c>
      <c r="AG176" t="s">
        <v>35</v>
      </c>
      <c r="AH176" t="s">
        <v>35</v>
      </c>
      <c r="AI176" t="s">
        <v>35</v>
      </c>
      <c r="AJ176" t="s">
        <v>35</v>
      </c>
      <c r="AK176" t="s">
        <v>35</v>
      </c>
      <c r="AL176" t="s">
        <v>35</v>
      </c>
      <c r="AM176" t="s">
        <v>35</v>
      </c>
      <c r="AN176" t="s">
        <v>35</v>
      </c>
      <c r="AO176" t="s">
        <v>35</v>
      </c>
      <c r="AP176" t="s">
        <v>35</v>
      </c>
      <c r="AQ176" t="s">
        <v>35</v>
      </c>
      <c r="AR176" t="s">
        <v>35</v>
      </c>
      <c r="AS176" t="s">
        <v>35</v>
      </c>
      <c r="AT176" t="s">
        <v>35</v>
      </c>
      <c r="AU176" t="s">
        <v>35</v>
      </c>
      <c r="AV176" t="s">
        <v>35</v>
      </c>
      <c r="AX176" t="s">
        <v>35</v>
      </c>
      <c r="AY176" t="s">
        <v>35</v>
      </c>
      <c r="AZ176" t="s">
        <v>35</v>
      </c>
      <c r="BA176" t="s">
        <v>35</v>
      </c>
      <c r="BB176" t="s">
        <v>35</v>
      </c>
      <c r="BD176">
        <v>41457.506171443587</v>
      </c>
      <c r="BF176">
        <v>41457.507420909053</v>
      </c>
    </row>
    <row r="177" spans="1:58" x14ac:dyDescent="0.25">
      <c r="A177">
        <v>6.3508386009560013E+17</v>
      </c>
      <c r="B177" t="s">
        <v>147</v>
      </c>
      <c r="C177" t="s">
        <v>78</v>
      </c>
      <c r="D177">
        <v>1.4680851063829787</v>
      </c>
      <c r="E177" t="s">
        <v>166</v>
      </c>
      <c r="F177">
        <v>0</v>
      </c>
      <c r="G177">
        <v>1</v>
      </c>
      <c r="H177" t="s">
        <v>35</v>
      </c>
      <c r="I177" t="s">
        <v>35</v>
      </c>
      <c r="J177" t="s">
        <v>35</v>
      </c>
      <c r="K177" t="s">
        <v>35</v>
      </c>
      <c r="L177" t="s">
        <v>35</v>
      </c>
      <c r="M177" t="s">
        <v>35</v>
      </c>
      <c r="N177" t="s">
        <v>35</v>
      </c>
      <c r="O177">
        <v>0</v>
      </c>
      <c r="P177">
        <v>0</v>
      </c>
      <c r="Q177" t="s">
        <v>35</v>
      </c>
      <c r="R177" t="s">
        <v>35</v>
      </c>
      <c r="S177" t="s">
        <v>35</v>
      </c>
      <c r="T177" t="s">
        <v>35</v>
      </c>
      <c r="U177" t="s">
        <v>35</v>
      </c>
      <c r="V177" t="s">
        <v>35</v>
      </c>
      <c r="W177" t="s">
        <v>35</v>
      </c>
      <c r="X177" t="s">
        <v>35</v>
      </c>
      <c r="Y177" t="s">
        <v>35</v>
      </c>
      <c r="Z177" t="s">
        <v>35</v>
      </c>
      <c r="AA177" t="s">
        <v>35</v>
      </c>
      <c r="AB177" t="s">
        <v>35</v>
      </c>
      <c r="AC177" t="s">
        <v>35</v>
      </c>
      <c r="AD177" t="s">
        <v>35</v>
      </c>
      <c r="AE177" t="s">
        <v>35</v>
      </c>
      <c r="AF177" t="s">
        <v>35</v>
      </c>
      <c r="AG177" t="s">
        <v>35</v>
      </c>
      <c r="AH177" t="s">
        <v>35</v>
      </c>
      <c r="AI177" t="s">
        <v>35</v>
      </c>
      <c r="AJ177" t="s">
        <v>35</v>
      </c>
      <c r="AK177" t="s">
        <v>35</v>
      </c>
      <c r="AL177" t="s">
        <v>35</v>
      </c>
      <c r="AM177" t="s">
        <v>35</v>
      </c>
      <c r="AN177" t="s">
        <v>35</v>
      </c>
      <c r="AO177" t="s">
        <v>35</v>
      </c>
      <c r="AP177" t="s">
        <v>35</v>
      </c>
      <c r="AQ177" t="s">
        <v>35</v>
      </c>
      <c r="AR177" t="s">
        <v>35</v>
      </c>
      <c r="AS177" t="s">
        <v>35</v>
      </c>
      <c r="AT177" t="s">
        <v>35</v>
      </c>
      <c r="AU177" t="s">
        <v>35</v>
      </c>
      <c r="AV177" t="s">
        <v>35</v>
      </c>
      <c r="AX177" t="s">
        <v>35</v>
      </c>
      <c r="AY177" t="s">
        <v>35</v>
      </c>
      <c r="AZ177" t="s">
        <v>35</v>
      </c>
      <c r="BA177" t="s">
        <v>35</v>
      </c>
      <c r="BB177" t="s">
        <v>35</v>
      </c>
      <c r="BD177">
        <v>41457.597332870479</v>
      </c>
      <c r="BF177">
        <v>41457.599215297167</v>
      </c>
    </row>
    <row r="178" spans="1:58" x14ac:dyDescent="0.25">
      <c r="A178">
        <v>6.350842126257257E+17</v>
      </c>
      <c r="B178" t="s">
        <v>79</v>
      </c>
      <c r="C178" t="s">
        <v>78</v>
      </c>
      <c r="D178">
        <v>1.4680851063829787</v>
      </c>
      <c r="E178" t="s">
        <v>166</v>
      </c>
      <c r="F178">
        <v>0</v>
      </c>
      <c r="G178">
        <v>1</v>
      </c>
      <c r="H178">
        <v>3</v>
      </c>
      <c r="I178">
        <v>6</v>
      </c>
      <c r="J178">
        <v>5</v>
      </c>
      <c r="K178">
        <v>5</v>
      </c>
      <c r="L178">
        <v>5</v>
      </c>
      <c r="M178">
        <v>9</v>
      </c>
      <c r="N178">
        <v>5</v>
      </c>
      <c r="O178">
        <v>38</v>
      </c>
      <c r="P178">
        <v>55.787234042553195</v>
      </c>
      <c r="R178">
        <v>8</v>
      </c>
      <c r="S178">
        <v>8</v>
      </c>
      <c r="U178">
        <v>9</v>
      </c>
      <c r="V178">
        <v>6</v>
      </c>
      <c r="W178">
        <v>8</v>
      </c>
      <c r="X178">
        <v>10</v>
      </c>
      <c r="Z178">
        <v>8</v>
      </c>
      <c r="AA178">
        <v>8</v>
      </c>
      <c r="AB178">
        <v>9</v>
      </c>
      <c r="AC178">
        <v>9</v>
      </c>
      <c r="AD178">
        <v>9</v>
      </c>
      <c r="AE178">
        <v>10</v>
      </c>
      <c r="AF178">
        <v>9</v>
      </c>
      <c r="AG178">
        <v>9</v>
      </c>
      <c r="AH178">
        <v>7</v>
      </c>
      <c r="AI178">
        <v>8</v>
      </c>
      <c r="AJ178">
        <v>8</v>
      </c>
      <c r="AL178">
        <v>9</v>
      </c>
      <c r="AM178">
        <v>9</v>
      </c>
      <c r="AN178">
        <v>10</v>
      </c>
      <c r="AO178">
        <v>9</v>
      </c>
      <c r="AP178">
        <v>10</v>
      </c>
      <c r="AQ178">
        <v>9</v>
      </c>
      <c r="AR178">
        <v>10</v>
      </c>
      <c r="AS178">
        <v>10</v>
      </c>
      <c r="AT178">
        <v>10</v>
      </c>
      <c r="AU178">
        <v>1.0794326241134753</v>
      </c>
      <c r="AV178">
        <v>1.5846989588048892</v>
      </c>
      <c r="AW178" t="s">
        <v>141</v>
      </c>
      <c r="AX178" t="s">
        <v>53</v>
      </c>
      <c r="AY178" t="s">
        <v>39</v>
      </c>
      <c r="AZ178" t="s">
        <v>54</v>
      </c>
      <c r="BA178" t="s">
        <v>44</v>
      </c>
      <c r="BB178" t="s">
        <v>33</v>
      </c>
      <c r="BC178" t="s">
        <v>142</v>
      </c>
      <c r="BD178">
        <v>41458.005353849221</v>
      </c>
      <c r="BE178">
        <v>41458.013683438119</v>
      </c>
      <c r="BF178">
        <v>41458.013683438119</v>
      </c>
    </row>
    <row r="179" spans="1:58" x14ac:dyDescent="0.25">
      <c r="A179">
        <v>6.3508968483286822E+17</v>
      </c>
      <c r="B179" t="s">
        <v>79</v>
      </c>
      <c r="C179" t="s">
        <v>78</v>
      </c>
      <c r="D179">
        <v>1.4680851063829787</v>
      </c>
      <c r="E179" t="s">
        <v>166</v>
      </c>
      <c r="F179">
        <v>0</v>
      </c>
      <c r="G179">
        <v>1</v>
      </c>
      <c r="H179" t="s">
        <v>35</v>
      </c>
      <c r="I179" t="s">
        <v>35</v>
      </c>
      <c r="J179" t="s">
        <v>35</v>
      </c>
      <c r="K179" t="s">
        <v>35</v>
      </c>
      <c r="L179" t="s">
        <v>35</v>
      </c>
      <c r="M179" t="s">
        <v>35</v>
      </c>
      <c r="N179" t="s">
        <v>35</v>
      </c>
      <c r="O179">
        <v>0</v>
      </c>
      <c r="P179">
        <v>0</v>
      </c>
      <c r="Q179" t="s">
        <v>35</v>
      </c>
      <c r="R179" t="s">
        <v>35</v>
      </c>
      <c r="S179" t="s">
        <v>35</v>
      </c>
      <c r="T179" t="s">
        <v>35</v>
      </c>
      <c r="U179" t="s">
        <v>35</v>
      </c>
      <c r="V179" t="s">
        <v>35</v>
      </c>
      <c r="W179" t="s">
        <v>35</v>
      </c>
      <c r="X179" t="s">
        <v>35</v>
      </c>
      <c r="Y179" t="s">
        <v>35</v>
      </c>
      <c r="Z179" t="s">
        <v>35</v>
      </c>
      <c r="AA179" t="s">
        <v>35</v>
      </c>
      <c r="AB179" t="s">
        <v>35</v>
      </c>
      <c r="AC179" t="s">
        <v>35</v>
      </c>
      <c r="AD179" t="s">
        <v>35</v>
      </c>
      <c r="AE179" t="s">
        <v>35</v>
      </c>
      <c r="AF179" t="s">
        <v>35</v>
      </c>
      <c r="AG179" t="s">
        <v>35</v>
      </c>
      <c r="AH179" t="s">
        <v>35</v>
      </c>
      <c r="AI179" t="s">
        <v>35</v>
      </c>
      <c r="AJ179" t="s">
        <v>35</v>
      </c>
      <c r="AK179" t="s">
        <v>35</v>
      </c>
      <c r="AL179" t="s">
        <v>35</v>
      </c>
      <c r="AM179" t="s">
        <v>35</v>
      </c>
      <c r="AN179" t="s">
        <v>35</v>
      </c>
      <c r="AO179" t="s">
        <v>35</v>
      </c>
      <c r="AP179" t="s">
        <v>35</v>
      </c>
      <c r="AQ179" t="s">
        <v>35</v>
      </c>
      <c r="AR179" t="s">
        <v>35</v>
      </c>
      <c r="AS179" t="s">
        <v>35</v>
      </c>
      <c r="AT179" t="s">
        <v>35</v>
      </c>
      <c r="AU179" t="s">
        <v>35</v>
      </c>
      <c r="AV179" t="s">
        <v>35</v>
      </c>
      <c r="AX179" t="s">
        <v>35</v>
      </c>
      <c r="AY179" t="s">
        <v>35</v>
      </c>
      <c r="AZ179" t="s">
        <v>35</v>
      </c>
      <c r="BA179" t="s">
        <v>35</v>
      </c>
      <c r="BB179" t="s">
        <v>35</v>
      </c>
      <c r="BD179">
        <v>41464.338926930788</v>
      </c>
      <c r="BF179">
        <v>41464.34045833526</v>
      </c>
    </row>
    <row r="180" spans="1:58" x14ac:dyDescent="0.25">
      <c r="A180">
        <v>6.350897075862304E+17</v>
      </c>
      <c r="B180" t="s">
        <v>91</v>
      </c>
      <c r="C180" t="s">
        <v>78</v>
      </c>
      <c r="D180">
        <v>1.4680851063829787</v>
      </c>
      <c r="E180" t="s">
        <v>166</v>
      </c>
      <c r="F180">
        <v>0</v>
      </c>
      <c r="G180">
        <v>1</v>
      </c>
      <c r="H180" t="s">
        <v>35</v>
      </c>
      <c r="I180" t="s">
        <v>35</v>
      </c>
      <c r="J180" t="s">
        <v>35</v>
      </c>
      <c r="K180" t="s">
        <v>35</v>
      </c>
      <c r="L180" t="s">
        <v>35</v>
      </c>
      <c r="M180" t="s">
        <v>35</v>
      </c>
      <c r="N180" t="s">
        <v>35</v>
      </c>
      <c r="O180">
        <v>0</v>
      </c>
      <c r="P180">
        <v>0</v>
      </c>
      <c r="Q180" t="s">
        <v>35</v>
      </c>
      <c r="R180" t="s">
        <v>35</v>
      </c>
      <c r="S180" t="s">
        <v>35</v>
      </c>
      <c r="T180" t="s">
        <v>35</v>
      </c>
      <c r="U180" t="s">
        <v>35</v>
      </c>
      <c r="V180" t="s">
        <v>35</v>
      </c>
      <c r="W180" t="s">
        <v>35</v>
      </c>
      <c r="X180" t="s">
        <v>35</v>
      </c>
      <c r="Y180" t="s">
        <v>35</v>
      </c>
      <c r="Z180" t="s">
        <v>35</v>
      </c>
      <c r="AA180" t="s">
        <v>35</v>
      </c>
      <c r="AB180" t="s">
        <v>35</v>
      </c>
      <c r="AC180" t="s">
        <v>35</v>
      </c>
      <c r="AD180" t="s">
        <v>35</v>
      </c>
      <c r="AE180" t="s">
        <v>35</v>
      </c>
      <c r="AF180" t="s">
        <v>35</v>
      </c>
      <c r="AG180" t="s">
        <v>35</v>
      </c>
      <c r="AH180" t="s">
        <v>35</v>
      </c>
      <c r="AI180" t="s">
        <v>35</v>
      </c>
      <c r="AJ180" t="s">
        <v>35</v>
      </c>
      <c r="AK180" t="s">
        <v>35</v>
      </c>
      <c r="AL180" t="s">
        <v>35</v>
      </c>
      <c r="AM180" t="s">
        <v>35</v>
      </c>
      <c r="AN180" t="s">
        <v>35</v>
      </c>
      <c r="AO180" t="s">
        <v>35</v>
      </c>
      <c r="AP180" t="s">
        <v>35</v>
      </c>
      <c r="AQ180" t="s">
        <v>35</v>
      </c>
      <c r="AR180" t="s">
        <v>35</v>
      </c>
      <c r="AS180" t="s">
        <v>35</v>
      </c>
      <c r="AT180" t="s">
        <v>35</v>
      </c>
      <c r="AU180" t="s">
        <v>35</v>
      </c>
      <c r="AV180" t="s">
        <v>35</v>
      </c>
      <c r="AX180" t="s">
        <v>35</v>
      </c>
      <c r="AY180" t="s">
        <v>35</v>
      </c>
      <c r="AZ180" t="s">
        <v>35</v>
      </c>
      <c r="BA180" t="s">
        <v>35</v>
      </c>
      <c r="BB180" t="s">
        <v>35</v>
      </c>
      <c r="BD180">
        <v>41464.365261840809</v>
      </c>
      <c r="BF180">
        <v>41464.368389875133</v>
      </c>
    </row>
    <row r="181" spans="1:58" x14ac:dyDescent="0.25">
      <c r="A181">
        <v>6.3508972409483827E+17</v>
      </c>
      <c r="B181" t="s">
        <v>81</v>
      </c>
      <c r="C181" t="s">
        <v>78</v>
      </c>
      <c r="D181">
        <v>1.4680851063829787</v>
      </c>
      <c r="E181" t="s">
        <v>166</v>
      </c>
      <c r="F181">
        <v>0</v>
      </c>
      <c r="G181">
        <v>1</v>
      </c>
      <c r="H181">
        <v>10</v>
      </c>
      <c r="I181">
        <v>7</v>
      </c>
      <c r="J181">
        <v>5</v>
      </c>
      <c r="K181">
        <v>5</v>
      </c>
      <c r="L181">
        <v>5</v>
      </c>
      <c r="M181">
        <v>5</v>
      </c>
      <c r="N181">
        <v>5</v>
      </c>
      <c r="O181">
        <v>42</v>
      </c>
      <c r="P181">
        <v>61.659574468085104</v>
      </c>
      <c r="Q181">
        <v>9</v>
      </c>
      <c r="R181">
        <v>8</v>
      </c>
      <c r="S181">
        <v>7</v>
      </c>
      <c r="T181">
        <v>10</v>
      </c>
      <c r="U181">
        <v>8</v>
      </c>
      <c r="V181">
        <v>8</v>
      </c>
      <c r="W181">
        <v>8</v>
      </c>
      <c r="X181">
        <v>10</v>
      </c>
      <c r="Y181">
        <v>10</v>
      </c>
      <c r="Z181">
        <v>7</v>
      </c>
      <c r="AA181">
        <v>7</v>
      </c>
      <c r="AB181">
        <v>8</v>
      </c>
      <c r="AC181">
        <v>8</v>
      </c>
      <c r="AD181">
        <v>9</v>
      </c>
      <c r="AE181">
        <v>10</v>
      </c>
      <c r="AF181">
        <v>10</v>
      </c>
      <c r="AG181">
        <v>9</v>
      </c>
      <c r="AH181">
        <v>8</v>
      </c>
      <c r="AI181">
        <v>8</v>
      </c>
      <c r="AJ181">
        <v>5</v>
      </c>
      <c r="AK181">
        <v>8</v>
      </c>
      <c r="AL181">
        <v>9</v>
      </c>
      <c r="AM181">
        <v>9</v>
      </c>
      <c r="AN181">
        <v>9</v>
      </c>
      <c r="AO181">
        <v>10</v>
      </c>
      <c r="AP181">
        <v>6</v>
      </c>
      <c r="AQ181">
        <v>7</v>
      </c>
      <c r="AR181">
        <v>7</v>
      </c>
      <c r="AS181">
        <v>8</v>
      </c>
      <c r="AT181">
        <v>9</v>
      </c>
      <c r="AU181" t="s">
        <v>35</v>
      </c>
      <c r="AV181" t="s">
        <v>35</v>
      </c>
      <c r="AX181" t="s">
        <v>35</v>
      </c>
      <c r="AY181" t="s">
        <v>35</v>
      </c>
      <c r="AZ181" t="s">
        <v>35</v>
      </c>
      <c r="BA181" t="s">
        <v>35</v>
      </c>
      <c r="BB181" t="s">
        <v>35</v>
      </c>
      <c r="BD181">
        <v>41464.38436902572</v>
      </c>
      <c r="BF181">
        <v>41464.39083409169</v>
      </c>
    </row>
    <row r="182" spans="1:58" x14ac:dyDescent="0.25">
      <c r="A182">
        <v>6.3508972684082778E+17</v>
      </c>
      <c r="B182" t="s">
        <v>79</v>
      </c>
      <c r="C182" t="s">
        <v>78</v>
      </c>
      <c r="D182">
        <v>1.4680851063829787</v>
      </c>
      <c r="E182" t="s">
        <v>166</v>
      </c>
      <c r="F182">
        <v>0</v>
      </c>
      <c r="G182">
        <v>1</v>
      </c>
      <c r="H182">
        <v>9</v>
      </c>
      <c r="I182">
        <v>8</v>
      </c>
      <c r="J182">
        <v>8</v>
      </c>
      <c r="K182">
        <v>6</v>
      </c>
      <c r="L182">
        <v>7</v>
      </c>
      <c r="M182">
        <v>8</v>
      </c>
      <c r="N182">
        <v>8</v>
      </c>
      <c r="O182">
        <v>54</v>
      </c>
      <c r="P182">
        <v>79.276595744680847</v>
      </c>
      <c r="Q182">
        <v>8</v>
      </c>
      <c r="R182">
        <v>8</v>
      </c>
      <c r="S182">
        <v>8</v>
      </c>
      <c r="T182">
        <v>10</v>
      </c>
      <c r="U182">
        <v>9</v>
      </c>
      <c r="V182">
        <v>7</v>
      </c>
      <c r="W182">
        <v>8</v>
      </c>
      <c r="X182">
        <v>9</v>
      </c>
      <c r="Y182">
        <v>9</v>
      </c>
      <c r="Z182">
        <v>6</v>
      </c>
      <c r="AA182">
        <v>7</v>
      </c>
      <c r="AB182">
        <v>8</v>
      </c>
      <c r="AC182">
        <v>10</v>
      </c>
      <c r="AD182">
        <v>9</v>
      </c>
      <c r="AE182">
        <v>9</v>
      </c>
      <c r="AF182">
        <v>8</v>
      </c>
      <c r="AG182">
        <v>8</v>
      </c>
      <c r="AH182">
        <v>8</v>
      </c>
      <c r="AI182">
        <v>8</v>
      </c>
      <c r="AJ182">
        <v>5</v>
      </c>
      <c r="AK182">
        <v>7</v>
      </c>
      <c r="AL182">
        <v>7</v>
      </c>
      <c r="AM182">
        <v>8</v>
      </c>
      <c r="AN182">
        <v>9</v>
      </c>
      <c r="AO182">
        <v>10</v>
      </c>
      <c r="AP182">
        <v>5</v>
      </c>
      <c r="AQ182">
        <v>6</v>
      </c>
      <c r="AR182">
        <v>9</v>
      </c>
      <c r="AS182">
        <v>9</v>
      </c>
      <c r="AT182">
        <v>5</v>
      </c>
      <c r="AU182">
        <v>0.97897583844212055</v>
      </c>
      <c r="AV182">
        <v>1.4372198479256664</v>
      </c>
      <c r="AW182" t="s">
        <v>100</v>
      </c>
      <c r="AX182" t="s">
        <v>53</v>
      </c>
      <c r="AY182" t="s">
        <v>39</v>
      </c>
      <c r="AZ182" t="s">
        <v>43</v>
      </c>
      <c r="BA182" t="s">
        <v>44</v>
      </c>
      <c r="BB182" t="s">
        <v>33</v>
      </c>
      <c r="BC182" t="s">
        <v>101</v>
      </c>
      <c r="BD182">
        <v>41464.387547254337</v>
      </c>
      <c r="BE182">
        <v>41464.39665466814</v>
      </c>
      <c r="BF182">
        <v>41464.396654125616</v>
      </c>
    </row>
    <row r="183" spans="1:58" x14ac:dyDescent="0.25">
      <c r="A183">
        <v>6.3508972710644941E+17</v>
      </c>
      <c r="B183" t="s">
        <v>102</v>
      </c>
      <c r="C183" t="s">
        <v>78</v>
      </c>
      <c r="D183">
        <v>1.4680851063829787</v>
      </c>
      <c r="E183" t="s">
        <v>166</v>
      </c>
      <c r="F183">
        <v>0</v>
      </c>
      <c r="G183">
        <v>1</v>
      </c>
      <c r="H183">
        <v>8</v>
      </c>
      <c r="I183">
        <v>8</v>
      </c>
      <c r="J183">
        <v>9</v>
      </c>
      <c r="K183">
        <v>9</v>
      </c>
      <c r="L183">
        <v>8</v>
      </c>
      <c r="M183">
        <v>9</v>
      </c>
      <c r="N183">
        <v>9</v>
      </c>
      <c r="O183">
        <v>60</v>
      </c>
      <c r="P183">
        <v>88.085106382978722</v>
      </c>
      <c r="Q183">
        <v>9</v>
      </c>
      <c r="R183">
        <v>9</v>
      </c>
      <c r="S183">
        <v>6</v>
      </c>
      <c r="T183">
        <v>6</v>
      </c>
      <c r="U183">
        <v>8</v>
      </c>
      <c r="V183">
        <v>8</v>
      </c>
      <c r="W183">
        <v>8</v>
      </c>
      <c r="X183">
        <v>8</v>
      </c>
      <c r="Y183">
        <v>7</v>
      </c>
      <c r="Z183">
        <v>7</v>
      </c>
      <c r="AA183">
        <v>7</v>
      </c>
      <c r="AB183">
        <v>7</v>
      </c>
      <c r="AC183">
        <v>8</v>
      </c>
      <c r="AD183">
        <v>7</v>
      </c>
      <c r="AE183">
        <v>7</v>
      </c>
      <c r="AF183">
        <v>8</v>
      </c>
      <c r="AG183">
        <v>8</v>
      </c>
      <c r="AH183">
        <v>8</v>
      </c>
      <c r="AI183">
        <v>8</v>
      </c>
      <c r="AJ183">
        <v>8</v>
      </c>
      <c r="AK183">
        <v>7</v>
      </c>
      <c r="AL183">
        <v>6</v>
      </c>
      <c r="AM183">
        <v>6</v>
      </c>
      <c r="AN183">
        <v>8</v>
      </c>
      <c r="AO183">
        <v>9</v>
      </c>
      <c r="AP183">
        <v>6</v>
      </c>
      <c r="AQ183">
        <v>6</v>
      </c>
      <c r="AR183">
        <v>6</v>
      </c>
      <c r="AS183">
        <v>6</v>
      </c>
      <c r="AT183">
        <v>6</v>
      </c>
      <c r="AU183">
        <v>0.89700685178507067</v>
      </c>
      <c r="AV183">
        <v>1.3168823994291463</v>
      </c>
      <c r="AW183" t="s">
        <v>148</v>
      </c>
      <c r="AX183" t="s">
        <v>29</v>
      </c>
      <c r="AY183" t="s">
        <v>30</v>
      </c>
      <c r="AZ183" t="s">
        <v>31</v>
      </c>
      <c r="BA183" t="s">
        <v>44</v>
      </c>
      <c r="BB183" t="s">
        <v>75</v>
      </c>
      <c r="BC183" t="s">
        <v>149</v>
      </c>
      <c r="BD183">
        <v>41464.387854686742</v>
      </c>
      <c r="BE183">
        <v>41464.395220767226</v>
      </c>
      <c r="BF183">
        <v>41464.395220586382</v>
      </c>
    </row>
    <row r="184" spans="1:58" x14ac:dyDescent="0.25">
      <c r="A184">
        <v>6.3508974532809907E+17</v>
      </c>
      <c r="B184" t="s">
        <v>102</v>
      </c>
      <c r="C184" t="s">
        <v>78</v>
      </c>
      <c r="D184">
        <v>1.4680851063829787</v>
      </c>
      <c r="E184" t="s">
        <v>166</v>
      </c>
      <c r="F184">
        <v>0</v>
      </c>
      <c r="G184">
        <v>1</v>
      </c>
      <c r="H184">
        <v>4</v>
      </c>
      <c r="I184">
        <v>4</v>
      </c>
      <c r="J184">
        <v>4</v>
      </c>
      <c r="K184">
        <v>4</v>
      </c>
      <c r="L184">
        <v>4</v>
      </c>
      <c r="M184">
        <v>4</v>
      </c>
      <c r="N184">
        <v>4</v>
      </c>
      <c r="O184">
        <v>28</v>
      </c>
      <c r="P184">
        <v>41.106382978723403</v>
      </c>
      <c r="Q184">
        <v>4</v>
      </c>
      <c r="R184">
        <v>4</v>
      </c>
      <c r="S184">
        <v>4</v>
      </c>
      <c r="T184">
        <v>4</v>
      </c>
      <c r="U184">
        <v>4</v>
      </c>
      <c r="V184">
        <v>4</v>
      </c>
      <c r="W184">
        <v>4</v>
      </c>
      <c r="X184">
        <v>4</v>
      </c>
      <c r="Y184">
        <v>4</v>
      </c>
      <c r="Z184">
        <v>4</v>
      </c>
      <c r="AA184">
        <v>4</v>
      </c>
      <c r="AB184">
        <v>4</v>
      </c>
      <c r="AC184">
        <v>4</v>
      </c>
      <c r="AD184">
        <v>4</v>
      </c>
      <c r="AE184">
        <v>4</v>
      </c>
      <c r="AF184">
        <v>4</v>
      </c>
      <c r="AG184">
        <v>4</v>
      </c>
      <c r="AH184">
        <v>4</v>
      </c>
      <c r="AI184">
        <v>4</v>
      </c>
      <c r="AJ184">
        <v>4</v>
      </c>
      <c r="AK184">
        <v>4</v>
      </c>
      <c r="AL184">
        <v>4</v>
      </c>
      <c r="AM184">
        <v>4</v>
      </c>
      <c r="AN184">
        <v>4</v>
      </c>
      <c r="AO184">
        <v>4</v>
      </c>
      <c r="AP184">
        <v>4</v>
      </c>
      <c r="AQ184">
        <v>4</v>
      </c>
      <c r="AR184">
        <v>4</v>
      </c>
      <c r="AS184">
        <v>4</v>
      </c>
      <c r="AT184">
        <v>4</v>
      </c>
      <c r="AU184">
        <v>0.492030292102416</v>
      </c>
      <c r="AV184">
        <v>0.72234234372482353</v>
      </c>
      <c r="AW184" t="s">
        <v>150</v>
      </c>
      <c r="AX184" t="s">
        <v>29</v>
      </c>
      <c r="AY184" t="s">
        <v>39</v>
      </c>
      <c r="AZ184" t="s">
        <v>54</v>
      </c>
      <c r="BA184" t="s">
        <v>32</v>
      </c>
      <c r="BB184" t="s">
        <v>33</v>
      </c>
      <c r="BC184" t="s">
        <v>151</v>
      </c>
      <c r="BD184">
        <v>41464.408944559167</v>
      </c>
      <c r="BE184">
        <v>41464.415994662158</v>
      </c>
      <c r="BF184">
        <v>41464.415994662158</v>
      </c>
    </row>
    <row r="185" spans="1:58" x14ac:dyDescent="0.25">
      <c r="A185">
        <v>6.3508978659490662E+17</v>
      </c>
      <c r="B185" t="s">
        <v>102</v>
      </c>
      <c r="C185" t="s">
        <v>78</v>
      </c>
      <c r="D185">
        <v>1.4680851063829787</v>
      </c>
      <c r="E185" t="s">
        <v>166</v>
      </c>
      <c r="F185">
        <v>0</v>
      </c>
      <c r="G185">
        <v>1</v>
      </c>
      <c r="H185">
        <v>4</v>
      </c>
      <c r="I185">
        <v>4</v>
      </c>
      <c r="J185">
        <v>3</v>
      </c>
      <c r="K185">
        <v>3</v>
      </c>
      <c r="L185">
        <v>3</v>
      </c>
      <c r="M185">
        <v>7</v>
      </c>
      <c r="N185">
        <v>7</v>
      </c>
      <c r="O185">
        <v>31</v>
      </c>
      <c r="P185">
        <v>45.51063829787234</v>
      </c>
      <c r="Q185">
        <v>1</v>
      </c>
      <c r="R185">
        <v>3</v>
      </c>
      <c r="S185">
        <v>3</v>
      </c>
      <c r="U185">
        <v>3</v>
      </c>
      <c r="V185">
        <v>4</v>
      </c>
      <c r="W185">
        <v>6</v>
      </c>
      <c r="X185">
        <v>7</v>
      </c>
      <c r="Y185">
        <v>7</v>
      </c>
      <c r="Z185">
        <v>5</v>
      </c>
      <c r="AA185">
        <v>4</v>
      </c>
      <c r="AB185">
        <v>4</v>
      </c>
      <c r="AC185">
        <v>5</v>
      </c>
      <c r="AD185">
        <v>4</v>
      </c>
      <c r="AE185">
        <v>7</v>
      </c>
      <c r="AF185">
        <v>5</v>
      </c>
      <c r="AG185">
        <v>5</v>
      </c>
      <c r="AH185">
        <v>4</v>
      </c>
      <c r="AI185">
        <v>5</v>
      </c>
      <c r="AJ185">
        <v>4</v>
      </c>
      <c r="AK185">
        <v>4</v>
      </c>
      <c r="AL185">
        <v>4</v>
      </c>
      <c r="AM185">
        <v>4</v>
      </c>
      <c r="AN185">
        <v>8</v>
      </c>
      <c r="AO185">
        <v>10</v>
      </c>
      <c r="AP185">
        <v>4</v>
      </c>
      <c r="AR185">
        <v>6</v>
      </c>
      <c r="AS185">
        <v>6</v>
      </c>
      <c r="AT185">
        <v>8</v>
      </c>
      <c r="AU185">
        <v>0.60688588007736943</v>
      </c>
      <c r="AV185">
        <v>0.8909601218157126</v>
      </c>
      <c r="AW185" t="s">
        <v>103</v>
      </c>
      <c r="AX185" t="s">
        <v>53</v>
      </c>
      <c r="AY185" t="s">
        <v>30</v>
      </c>
      <c r="AZ185" t="s">
        <v>31</v>
      </c>
      <c r="BA185" t="s">
        <v>32</v>
      </c>
      <c r="BB185" t="s">
        <v>33</v>
      </c>
      <c r="BC185" t="s">
        <v>104</v>
      </c>
      <c r="BD185">
        <v>41464.45670706786</v>
      </c>
      <c r="BE185">
        <v>41464.465373768275</v>
      </c>
      <c r="BF185">
        <v>41464.465373587431</v>
      </c>
    </row>
    <row r="186" spans="1:58" x14ac:dyDescent="0.25">
      <c r="A186">
        <v>6.3508988049365171E+17</v>
      </c>
      <c r="B186" t="s">
        <v>91</v>
      </c>
      <c r="C186" t="s">
        <v>78</v>
      </c>
      <c r="D186">
        <v>1.4680851063829787</v>
      </c>
      <c r="E186" t="s">
        <v>166</v>
      </c>
      <c r="F186">
        <v>0</v>
      </c>
      <c r="G186">
        <v>1</v>
      </c>
      <c r="H186" t="s">
        <v>35</v>
      </c>
      <c r="I186" t="s">
        <v>35</v>
      </c>
      <c r="J186" t="s">
        <v>35</v>
      </c>
      <c r="K186" t="s">
        <v>35</v>
      </c>
      <c r="L186" t="s">
        <v>35</v>
      </c>
      <c r="M186" t="s">
        <v>35</v>
      </c>
      <c r="N186" t="s">
        <v>35</v>
      </c>
      <c r="O186">
        <v>0</v>
      </c>
      <c r="P186">
        <v>0</v>
      </c>
      <c r="Q186" t="s">
        <v>35</v>
      </c>
      <c r="R186" t="s">
        <v>35</v>
      </c>
      <c r="S186" t="s">
        <v>35</v>
      </c>
      <c r="T186" t="s">
        <v>35</v>
      </c>
      <c r="U186" t="s">
        <v>35</v>
      </c>
      <c r="V186" t="s">
        <v>35</v>
      </c>
      <c r="W186" t="s">
        <v>35</v>
      </c>
      <c r="X186" t="s">
        <v>35</v>
      </c>
      <c r="Y186" t="s">
        <v>35</v>
      </c>
      <c r="Z186" t="s">
        <v>35</v>
      </c>
      <c r="AA186" t="s">
        <v>35</v>
      </c>
      <c r="AB186" t="s">
        <v>35</v>
      </c>
      <c r="AC186" t="s">
        <v>35</v>
      </c>
      <c r="AD186" t="s">
        <v>35</v>
      </c>
      <c r="AE186" t="s">
        <v>35</v>
      </c>
      <c r="AF186" t="s">
        <v>35</v>
      </c>
      <c r="AG186" t="s">
        <v>35</v>
      </c>
      <c r="AH186" t="s">
        <v>35</v>
      </c>
      <c r="AI186" t="s">
        <v>35</v>
      </c>
      <c r="AJ186" t="s">
        <v>35</v>
      </c>
      <c r="AK186" t="s">
        <v>35</v>
      </c>
      <c r="AL186" t="s">
        <v>35</v>
      </c>
      <c r="AM186" t="s">
        <v>35</v>
      </c>
      <c r="AN186" t="s">
        <v>35</v>
      </c>
      <c r="AO186" t="s">
        <v>35</v>
      </c>
      <c r="AP186" t="s">
        <v>35</v>
      </c>
      <c r="AQ186" t="s">
        <v>35</v>
      </c>
      <c r="AR186" t="s">
        <v>35</v>
      </c>
      <c r="AS186" t="s">
        <v>35</v>
      </c>
      <c r="AT186" t="s">
        <v>35</v>
      </c>
      <c r="AU186" t="s">
        <v>35</v>
      </c>
      <c r="AV186" t="s">
        <v>35</v>
      </c>
      <c r="AX186" t="s">
        <v>35</v>
      </c>
      <c r="AY186" t="s">
        <v>35</v>
      </c>
      <c r="AZ186" t="s">
        <v>35</v>
      </c>
      <c r="BA186" t="s">
        <v>35</v>
      </c>
      <c r="BB186" t="s">
        <v>35</v>
      </c>
      <c r="BD186">
        <v>41464.565386170914</v>
      </c>
      <c r="BF186">
        <v>41464.566495118983</v>
      </c>
    </row>
    <row r="187" spans="1:58" x14ac:dyDescent="0.25">
      <c r="A187">
        <v>6.3508990411933978E+17</v>
      </c>
      <c r="B187" t="s">
        <v>79</v>
      </c>
      <c r="C187" t="s">
        <v>78</v>
      </c>
      <c r="D187">
        <v>1.4680851063829787</v>
      </c>
      <c r="E187" t="s">
        <v>166</v>
      </c>
      <c r="F187">
        <v>0</v>
      </c>
      <c r="G187">
        <v>1</v>
      </c>
      <c r="H187">
        <v>7</v>
      </c>
      <c r="I187">
        <v>8</v>
      </c>
      <c r="J187">
        <v>7</v>
      </c>
      <c r="K187">
        <v>7</v>
      </c>
      <c r="L187">
        <v>2</v>
      </c>
      <c r="M187">
        <v>6</v>
      </c>
      <c r="N187">
        <v>2</v>
      </c>
      <c r="O187">
        <v>39</v>
      </c>
      <c r="P187">
        <v>57.255319148936174</v>
      </c>
      <c r="R187">
        <v>6</v>
      </c>
      <c r="S187">
        <v>7</v>
      </c>
      <c r="U187">
        <v>7</v>
      </c>
      <c r="V187">
        <v>7</v>
      </c>
      <c r="Z187">
        <v>7</v>
      </c>
      <c r="AB187">
        <v>7</v>
      </c>
      <c r="AC187">
        <v>7</v>
      </c>
      <c r="AP187">
        <v>7</v>
      </c>
      <c r="AU187">
        <v>0.84840425531914876</v>
      </c>
      <c r="AV187">
        <v>1.2455296514259844</v>
      </c>
      <c r="AW187" t="s">
        <v>154</v>
      </c>
      <c r="AX187" t="s">
        <v>53</v>
      </c>
      <c r="AY187" t="s">
        <v>30</v>
      </c>
      <c r="AZ187" t="s">
        <v>31</v>
      </c>
      <c r="BA187" t="s">
        <v>32</v>
      </c>
      <c r="BB187" t="s">
        <v>33</v>
      </c>
      <c r="BC187" t="s">
        <v>155</v>
      </c>
      <c r="BD187">
        <v>41464.592730717362</v>
      </c>
      <c r="BE187">
        <v>41464.601629257973</v>
      </c>
      <c r="BF187">
        <v>41464.601629077129</v>
      </c>
    </row>
    <row r="188" spans="1:58" x14ac:dyDescent="0.25">
      <c r="A188">
        <v>6.3508993592408896E+17</v>
      </c>
      <c r="B188" t="s">
        <v>79</v>
      </c>
      <c r="C188" t="s">
        <v>78</v>
      </c>
      <c r="D188">
        <v>1.4680851063829787</v>
      </c>
      <c r="E188" t="s">
        <v>166</v>
      </c>
      <c r="F188">
        <v>0</v>
      </c>
      <c r="G188">
        <v>1</v>
      </c>
      <c r="H188">
        <v>6</v>
      </c>
      <c r="I188">
        <v>6</v>
      </c>
      <c r="J188">
        <v>6</v>
      </c>
      <c r="K188">
        <v>5</v>
      </c>
      <c r="L188">
        <v>5</v>
      </c>
      <c r="M188">
        <v>6</v>
      </c>
      <c r="N188">
        <v>1</v>
      </c>
      <c r="O188">
        <v>35</v>
      </c>
      <c r="P188">
        <v>51.382978723404257</v>
      </c>
      <c r="Q188">
        <v>10</v>
      </c>
      <c r="W188">
        <v>10</v>
      </c>
      <c r="Z188">
        <v>5</v>
      </c>
      <c r="AE188">
        <v>10</v>
      </c>
      <c r="AG188">
        <v>10</v>
      </c>
      <c r="AT188">
        <v>7</v>
      </c>
      <c r="AU188">
        <v>1.0733075435203097</v>
      </c>
      <c r="AV188">
        <v>1.5757068192106674</v>
      </c>
      <c r="AW188" t="s">
        <v>105</v>
      </c>
      <c r="AX188" t="s">
        <v>53</v>
      </c>
      <c r="AY188" t="s">
        <v>39</v>
      </c>
      <c r="AZ188" t="s">
        <v>36</v>
      </c>
      <c r="BA188" t="s">
        <v>36</v>
      </c>
      <c r="BB188" t="s">
        <v>33</v>
      </c>
      <c r="BC188" t="s">
        <v>106</v>
      </c>
      <c r="BD188">
        <v>41464.629541769616</v>
      </c>
      <c r="BE188">
        <v>41464.640769201134</v>
      </c>
      <c r="BF188">
        <v>41464.64076902029</v>
      </c>
    </row>
    <row r="189" spans="1:58" x14ac:dyDescent="0.25">
      <c r="A189">
        <v>6.3509065123957568E+17</v>
      </c>
      <c r="B189" t="s">
        <v>102</v>
      </c>
      <c r="C189" t="s">
        <v>78</v>
      </c>
      <c r="D189">
        <v>1.4680851063829787</v>
      </c>
      <c r="E189" t="s">
        <v>166</v>
      </c>
      <c r="F189">
        <v>0</v>
      </c>
      <c r="G189">
        <v>1</v>
      </c>
      <c r="H189">
        <v>5</v>
      </c>
      <c r="I189">
        <v>4</v>
      </c>
      <c r="J189">
        <v>3</v>
      </c>
      <c r="K189">
        <v>5</v>
      </c>
      <c r="L189">
        <v>4</v>
      </c>
      <c r="M189">
        <v>4</v>
      </c>
      <c r="N189">
        <v>4</v>
      </c>
      <c r="O189">
        <v>29</v>
      </c>
      <c r="P189">
        <v>42.574468085106382</v>
      </c>
      <c r="AP189">
        <v>3</v>
      </c>
      <c r="AU189">
        <v>0.37021276595744679</v>
      </c>
      <c r="AV189">
        <v>0.54350384789497508</v>
      </c>
      <c r="AW189" t="s">
        <v>156</v>
      </c>
      <c r="AX189" t="s">
        <v>53</v>
      </c>
      <c r="AY189" t="s">
        <v>71</v>
      </c>
      <c r="AZ189" t="s">
        <v>31</v>
      </c>
      <c r="BA189" t="s">
        <v>32</v>
      </c>
      <c r="BB189" t="s">
        <v>40</v>
      </c>
      <c r="BC189" t="s">
        <v>157</v>
      </c>
      <c r="BD189">
        <v>41465.457453212555</v>
      </c>
      <c r="BE189">
        <v>41465.462845056245</v>
      </c>
      <c r="BF189">
        <v>41465.462845056245</v>
      </c>
    </row>
    <row r="190" spans="1:58" x14ac:dyDescent="0.25">
      <c r="A190">
        <v>6.3507346717016333E+17</v>
      </c>
      <c r="B190" t="s">
        <v>27</v>
      </c>
      <c r="C190" t="s">
        <v>199</v>
      </c>
      <c r="D190">
        <v>0.57499999999999996</v>
      </c>
      <c r="E190" t="s">
        <v>167</v>
      </c>
      <c r="F190">
        <v>0</v>
      </c>
      <c r="G190">
        <v>1</v>
      </c>
      <c r="H190" t="s">
        <v>35</v>
      </c>
      <c r="I190" t="s">
        <v>35</v>
      </c>
      <c r="J190" t="s">
        <v>35</v>
      </c>
      <c r="K190" t="s">
        <v>35</v>
      </c>
      <c r="L190" t="s">
        <v>35</v>
      </c>
      <c r="M190" t="s">
        <v>35</v>
      </c>
      <c r="N190" t="s">
        <v>35</v>
      </c>
      <c r="O190">
        <v>0</v>
      </c>
      <c r="P190">
        <v>0</v>
      </c>
      <c r="Q190" t="s">
        <v>35</v>
      </c>
      <c r="R190" t="s">
        <v>35</v>
      </c>
      <c r="S190" t="s">
        <v>35</v>
      </c>
      <c r="T190" t="s">
        <v>35</v>
      </c>
      <c r="U190" t="s">
        <v>35</v>
      </c>
      <c r="V190" t="s">
        <v>35</v>
      </c>
      <c r="W190" t="s">
        <v>35</v>
      </c>
      <c r="X190" t="s">
        <v>35</v>
      </c>
      <c r="Y190" t="s">
        <v>35</v>
      </c>
      <c r="Z190" t="s">
        <v>35</v>
      </c>
      <c r="AA190" t="s">
        <v>35</v>
      </c>
      <c r="AB190" t="s">
        <v>35</v>
      </c>
      <c r="AC190" t="s">
        <v>35</v>
      </c>
      <c r="AD190" t="s">
        <v>35</v>
      </c>
      <c r="AE190" t="s">
        <v>35</v>
      </c>
      <c r="AF190" t="s">
        <v>35</v>
      </c>
      <c r="AG190" t="s">
        <v>35</v>
      </c>
      <c r="AH190" t="s">
        <v>35</v>
      </c>
      <c r="AI190" t="s">
        <v>35</v>
      </c>
      <c r="AJ190" t="s">
        <v>35</v>
      </c>
      <c r="AK190" t="s">
        <v>35</v>
      </c>
      <c r="AL190" t="s">
        <v>35</v>
      </c>
      <c r="AM190" t="s">
        <v>35</v>
      </c>
      <c r="AN190" t="s">
        <v>35</v>
      </c>
      <c r="AO190" t="s">
        <v>35</v>
      </c>
      <c r="AP190" t="s">
        <v>35</v>
      </c>
      <c r="AQ190" t="s">
        <v>35</v>
      </c>
      <c r="AR190" t="s">
        <v>35</v>
      </c>
      <c r="AS190" t="s">
        <v>35</v>
      </c>
      <c r="AT190" t="s">
        <v>35</v>
      </c>
      <c r="AU190" t="s">
        <v>35</v>
      </c>
      <c r="AV190" t="s">
        <v>35</v>
      </c>
      <c r="AX190" t="s">
        <v>35</v>
      </c>
      <c r="AY190" t="s">
        <v>35</v>
      </c>
      <c r="AZ190" t="s">
        <v>35</v>
      </c>
      <c r="BA190" t="s">
        <v>35</v>
      </c>
      <c r="BB190" t="s">
        <v>35</v>
      </c>
      <c r="BD190">
        <v>41445.568483985284</v>
      </c>
      <c r="BF190">
        <v>41445.569835249786</v>
      </c>
    </row>
    <row r="191" spans="1:58" x14ac:dyDescent="0.25">
      <c r="A191">
        <v>6.3507437454563379E+17</v>
      </c>
      <c r="B191" t="s">
        <v>27</v>
      </c>
      <c r="C191" t="s">
        <v>199</v>
      </c>
      <c r="D191">
        <v>0.57499999999999996</v>
      </c>
      <c r="E191" t="s">
        <v>167</v>
      </c>
      <c r="F191">
        <v>0</v>
      </c>
      <c r="G191">
        <v>1</v>
      </c>
      <c r="H191" t="s">
        <v>35</v>
      </c>
      <c r="I191" t="s">
        <v>35</v>
      </c>
      <c r="J191" t="s">
        <v>35</v>
      </c>
      <c r="K191" t="s">
        <v>35</v>
      </c>
      <c r="L191" t="s">
        <v>35</v>
      </c>
      <c r="M191" t="s">
        <v>35</v>
      </c>
      <c r="N191" t="s">
        <v>35</v>
      </c>
      <c r="O191">
        <v>0</v>
      </c>
      <c r="P191">
        <v>0</v>
      </c>
      <c r="Q191" t="s">
        <v>35</v>
      </c>
      <c r="R191" t="s">
        <v>35</v>
      </c>
      <c r="S191" t="s">
        <v>35</v>
      </c>
      <c r="T191" t="s">
        <v>35</v>
      </c>
      <c r="U191" t="s">
        <v>35</v>
      </c>
      <c r="V191" t="s">
        <v>35</v>
      </c>
      <c r="W191" t="s">
        <v>35</v>
      </c>
      <c r="X191" t="s">
        <v>35</v>
      </c>
      <c r="Y191" t="s">
        <v>35</v>
      </c>
      <c r="Z191" t="s">
        <v>35</v>
      </c>
      <c r="AA191" t="s">
        <v>35</v>
      </c>
      <c r="AB191" t="s">
        <v>35</v>
      </c>
      <c r="AC191" t="s">
        <v>35</v>
      </c>
      <c r="AD191" t="s">
        <v>35</v>
      </c>
      <c r="AE191" t="s">
        <v>35</v>
      </c>
      <c r="AF191" t="s">
        <v>35</v>
      </c>
      <c r="AG191" t="s">
        <v>35</v>
      </c>
      <c r="AH191" t="s">
        <v>35</v>
      </c>
      <c r="AI191" t="s">
        <v>35</v>
      </c>
      <c r="AJ191" t="s">
        <v>35</v>
      </c>
      <c r="AK191" t="s">
        <v>35</v>
      </c>
      <c r="AL191" t="s">
        <v>35</v>
      </c>
      <c r="AM191" t="s">
        <v>35</v>
      </c>
      <c r="AN191" t="s">
        <v>35</v>
      </c>
      <c r="AO191" t="s">
        <v>35</v>
      </c>
      <c r="AP191" t="s">
        <v>35</v>
      </c>
      <c r="AQ191" t="s">
        <v>35</v>
      </c>
      <c r="AR191" t="s">
        <v>35</v>
      </c>
      <c r="AS191" t="s">
        <v>35</v>
      </c>
      <c r="AT191" t="s">
        <v>35</v>
      </c>
      <c r="AU191" t="s">
        <v>35</v>
      </c>
      <c r="AV191" t="s">
        <v>35</v>
      </c>
      <c r="AX191" t="s">
        <v>35</v>
      </c>
      <c r="AY191" t="s">
        <v>35</v>
      </c>
      <c r="AZ191" t="s">
        <v>35</v>
      </c>
      <c r="BA191" t="s">
        <v>35</v>
      </c>
      <c r="BB191" t="s">
        <v>35</v>
      </c>
      <c r="BD191">
        <v>41446.618687076196</v>
      </c>
      <c r="BF191">
        <v>41446.625435984097</v>
      </c>
    </row>
    <row r="192" spans="1:58" x14ac:dyDescent="0.25">
      <c r="A192">
        <v>6.3507759188183373E+17</v>
      </c>
      <c r="B192" t="s">
        <v>27</v>
      </c>
      <c r="C192" t="s">
        <v>199</v>
      </c>
      <c r="D192">
        <v>0.57499999999999996</v>
      </c>
      <c r="E192" t="s">
        <v>167</v>
      </c>
      <c r="F192">
        <v>0</v>
      </c>
      <c r="G192">
        <v>1</v>
      </c>
      <c r="H192" t="s">
        <v>35</v>
      </c>
      <c r="I192" t="s">
        <v>35</v>
      </c>
      <c r="J192" t="s">
        <v>35</v>
      </c>
      <c r="K192" t="s">
        <v>35</v>
      </c>
      <c r="L192" t="s">
        <v>35</v>
      </c>
      <c r="M192" t="s">
        <v>35</v>
      </c>
      <c r="N192" t="s">
        <v>35</v>
      </c>
      <c r="O192">
        <v>0</v>
      </c>
      <c r="P192">
        <v>0</v>
      </c>
      <c r="Q192" t="s">
        <v>35</v>
      </c>
      <c r="R192" t="s">
        <v>35</v>
      </c>
      <c r="S192" t="s">
        <v>35</v>
      </c>
      <c r="T192" t="s">
        <v>35</v>
      </c>
      <c r="U192" t="s">
        <v>35</v>
      </c>
      <c r="V192" t="s">
        <v>35</v>
      </c>
      <c r="W192" t="s">
        <v>35</v>
      </c>
      <c r="X192" t="s">
        <v>35</v>
      </c>
      <c r="Y192" t="s">
        <v>35</v>
      </c>
      <c r="Z192" t="s">
        <v>35</v>
      </c>
      <c r="AA192" t="s">
        <v>35</v>
      </c>
      <c r="AB192" t="s">
        <v>35</v>
      </c>
      <c r="AC192" t="s">
        <v>35</v>
      </c>
      <c r="AD192" t="s">
        <v>35</v>
      </c>
      <c r="AE192" t="s">
        <v>35</v>
      </c>
      <c r="AF192" t="s">
        <v>35</v>
      </c>
      <c r="AG192" t="s">
        <v>35</v>
      </c>
      <c r="AH192" t="s">
        <v>35</v>
      </c>
      <c r="AI192" t="s">
        <v>35</v>
      </c>
      <c r="AJ192" t="s">
        <v>35</v>
      </c>
      <c r="AK192" t="s">
        <v>35</v>
      </c>
      <c r="AL192" t="s">
        <v>35</v>
      </c>
      <c r="AM192" t="s">
        <v>35</v>
      </c>
      <c r="AN192" t="s">
        <v>35</v>
      </c>
      <c r="AO192" t="s">
        <v>35</v>
      </c>
      <c r="AP192" t="s">
        <v>35</v>
      </c>
      <c r="AQ192" t="s">
        <v>35</v>
      </c>
      <c r="AR192" t="s">
        <v>35</v>
      </c>
      <c r="AS192" t="s">
        <v>35</v>
      </c>
      <c r="AT192" t="s">
        <v>35</v>
      </c>
      <c r="AU192" t="s">
        <v>35</v>
      </c>
      <c r="AV192" t="s">
        <v>35</v>
      </c>
      <c r="AX192" t="s">
        <v>35</v>
      </c>
      <c r="AY192" t="s">
        <v>35</v>
      </c>
      <c r="AZ192" t="s">
        <v>35</v>
      </c>
      <c r="BA192" t="s">
        <v>35</v>
      </c>
      <c r="BB192" t="s">
        <v>35</v>
      </c>
      <c r="BD192">
        <v>41450.342455826132</v>
      </c>
      <c r="BF192">
        <v>41450.343646154928</v>
      </c>
    </row>
    <row r="193" spans="1:58" x14ac:dyDescent="0.25">
      <c r="A193">
        <v>6.3507762479157568E+17</v>
      </c>
      <c r="B193" t="s">
        <v>27</v>
      </c>
      <c r="C193" t="s">
        <v>199</v>
      </c>
      <c r="D193">
        <v>0.57499999999999996</v>
      </c>
      <c r="E193" t="s">
        <v>167</v>
      </c>
      <c r="F193">
        <v>0</v>
      </c>
      <c r="G193">
        <v>1</v>
      </c>
      <c r="H193">
        <v>5</v>
      </c>
      <c r="I193">
        <v>5</v>
      </c>
      <c r="J193">
        <v>5</v>
      </c>
      <c r="K193">
        <v>5</v>
      </c>
      <c r="L193">
        <v>5</v>
      </c>
      <c r="M193">
        <v>5</v>
      </c>
      <c r="N193">
        <v>5</v>
      </c>
      <c r="O193">
        <v>35</v>
      </c>
      <c r="P193">
        <v>20.125</v>
      </c>
      <c r="AU193" t="s">
        <v>35</v>
      </c>
      <c r="AV193" t="s">
        <v>35</v>
      </c>
      <c r="AX193" t="s">
        <v>53</v>
      </c>
      <c r="AY193" t="s">
        <v>30</v>
      </c>
      <c r="AZ193" t="s">
        <v>43</v>
      </c>
      <c r="BA193" t="s">
        <v>47</v>
      </c>
      <c r="BB193" t="s">
        <v>40</v>
      </c>
      <c r="BC193" t="s">
        <v>111</v>
      </c>
      <c r="BD193">
        <v>41450.380545805143</v>
      </c>
      <c r="BE193">
        <v>41450.385011075334</v>
      </c>
      <c r="BF193">
        <v>41450.385011075334</v>
      </c>
    </row>
    <row r="194" spans="1:58" x14ac:dyDescent="0.25">
      <c r="A194">
        <v>6.3507764394701069E+17</v>
      </c>
      <c r="B194" t="s">
        <v>27</v>
      </c>
      <c r="C194" t="s">
        <v>199</v>
      </c>
      <c r="D194">
        <v>0.57499999999999996</v>
      </c>
      <c r="E194" t="s">
        <v>167</v>
      </c>
      <c r="F194">
        <v>0</v>
      </c>
      <c r="G194">
        <v>1</v>
      </c>
      <c r="H194" t="s">
        <v>35</v>
      </c>
      <c r="I194" t="s">
        <v>35</v>
      </c>
      <c r="J194" t="s">
        <v>35</v>
      </c>
      <c r="K194" t="s">
        <v>35</v>
      </c>
      <c r="L194" t="s">
        <v>35</v>
      </c>
      <c r="M194" t="s">
        <v>35</v>
      </c>
      <c r="N194" t="s">
        <v>35</v>
      </c>
      <c r="O194">
        <v>0</v>
      </c>
      <c r="P194">
        <v>0</v>
      </c>
      <c r="Q194" t="s">
        <v>35</v>
      </c>
      <c r="R194" t="s">
        <v>35</v>
      </c>
      <c r="S194" t="s">
        <v>35</v>
      </c>
      <c r="T194" t="s">
        <v>35</v>
      </c>
      <c r="U194" t="s">
        <v>35</v>
      </c>
      <c r="V194" t="s">
        <v>35</v>
      </c>
      <c r="W194" t="s">
        <v>35</v>
      </c>
      <c r="X194" t="s">
        <v>35</v>
      </c>
      <c r="Y194" t="s">
        <v>35</v>
      </c>
      <c r="Z194" t="s">
        <v>35</v>
      </c>
      <c r="AA194" t="s">
        <v>35</v>
      </c>
      <c r="AB194" t="s">
        <v>35</v>
      </c>
      <c r="AC194" t="s">
        <v>35</v>
      </c>
      <c r="AD194" t="s">
        <v>35</v>
      </c>
      <c r="AE194" t="s">
        <v>35</v>
      </c>
      <c r="AF194" t="s">
        <v>35</v>
      </c>
      <c r="AG194" t="s">
        <v>35</v>
      </c>
      <c r="AH194" t="s">
        <v>35</v>
      </c>
      <c r="AI194" t="s">
        <v>35</v>
      </c>
      <c r="AJ194" t="s">
        <v>35</v>
      </c>
      <c r="AK194" t="s">
        <v>35</v>
      </c>
      <c r="AL194" t="s">
        <v>35</v>
      </c>
      <c r="AM194" t="s">
        <v>35</v>
      </c>
      <c r="AN194" t="s">
        <v>35</v>
      </c>
      <c r="AO194" t="s">
        <v>35</v>
      </c>
      <c r="AP194" t="s">
        <v>35</v>
      </c>
      <c r="AQ194" t="s">
        <v>35</v>
      </c>
      <c r="AR194" t="s">
        <v>35</v>
      </c>
      <c r="AS194" t="s">
        <v>35</v>
      </c>
      <c r="AT194" t="s">
        <v>35</v>
      </c>
      <c r="AU194" t="s">
        <v>35</v>
      </c>
      <c r="AV194" t="s">
        <v>35</v>
      </c>
      <c r="AX194" t="s">
        <v>35</v>
      </c>
      <c r="AY194" t="s">
        <v>35</v>
      </c>
      <c r="AZ194" t="s">
        <v>35</v>
      </c>
      <c r="BA194" t="s">
        <v>35</v>
      </c>
      <c r="BB194" t="s">
        <v>35</v>
      </c>
      <c r="BD194">
        <v>41450.402716447621</v>
      </c>
      <c r="BF194">
        <v>41450.403773673708</v>
      </c>
    </row>
    <row r="195" spans="1:58" x14ac:dyDescent="0.25">
      <c r="A195">
        <v>6.3507765411496563E+17</v>
      </c>
      <c r="B195" t="s">
        <v>27</v>
      </c>
      <c r="C195" t="s">
        <v>199</v>
      </c>
      <c r="D195">
        <v>0.57499999999999996</v>
      </c>
      <c r="E195" t="s">
        <v>167</v>
      </c>
      <c r="F195">
        <v>0</v>
      </c>
      <c r="G195">
        <v>1</v>
      </c>
      <c r="H195">
        <v>5</v>
      </c>
      <c r="I195">
        <v>7</v>
      </c>
      <c r="J195">
        <v>5</v>
      </c>
      <c r="K195">
        <v>5</v>
      </c>
      <c r="L195">
        <v>3</v>
      </c>
      <c r="M195">
        <v>3</v>
      </c>
      <c r="N195">
        <v>1</v>
      </c>
      <c r="O195">
        <v>29</v>
      </c>
      <c r="P195">
        <v>16.674999999999997</v>
      </c>
      <c r="S195">
        <v>6</v>
      </c>
      <c r="U195">
        <v>7</v>
      </c>
      <c r="Z195">
        <v>6</v>
      </c>
      <c r="AO195">
        <v>7</v>
      </c>
      <c r="AP195">
        <v>4</v>
      </c>
      <c r="AU195">
        <v>0.47249999999999992</v>
      </c>
      <c r="AV195">
        <v>0.27168749999999992</v>
      </c>
      <c r="AX195" t="s">
        <v>29</v>
      </c>
      <c r="AY195" t="s">
        <v>30</v>
      </c>
      <c r="AZ195" t="s">
        <v>43</v>
      </c>
      <c r="BA195" t="s">
        <v>47</v>
      </c>
      <c r="BB195" t="s">
        <v>33</v>
      </c>
      <c r="BC195" t="s">
        <v>112</v>
      </c>
      <c r="BD195">
        <v>41450.41448491389</v>
      </c>
      <c r="BE195">
        <v>41450.420834337951</v>
      </c>
      <c r="BF195">
        <v>41450.420834157107</v>
      </c>
    </row>
    <row r="196" spans="1:58" x14ac:dyDescent="0.25">
      <c r="A196">
        <v>6.3507766774903808E+17</v>
      </c>
      <c r="B196" t="s">
        <v>27</v>
      </c>
      <c r="C196" t="s">
        <v>199</v>
      </c>
      <c r="D196">
        <v>0.57499999999999996</v>
      </c>
      <c r="E196" t="s">
        <v>167</v>
      </c>
      <c r="F196">
        <v>0</v>
      </c>
      <c r="G196">
        <v>1</v>
      </c>
      <c r="H196" t="s">
        <v>35</v>
      </c>
      <c r="I196" t="s">
        <v>35</v>
      </c>
      <c r="J196" t="s">
        <v>35</v>
      </c>
      <c r="K196" t="s">
        <v>35</v>
      </c>
      <c r="L196" t="s">
        <v>35</v>
      </c>
      <c r="M196" t="s">
        <v>35</v>
      </c>
      <c r="N196" t="s">
        <v>35</v>
      </c>
      <c r="O196">
        <v>0</v>
      </c>
      <c r="P196">
        <v>0</v>
      </c>
      <c r="Q196" t="s">
        <v>35</v>
      </c>
      <c r="R196" t="s">
        <v>35</v>
      </c>
      <c r="S196" t="s">
        <v>35</v>
      </c>
      <c r="T196" t="s">
        <v>35</v>
      </c>
      <c r="U196" t="s">
        <v>35</v>
      </c>
      <c r="V196" t="s">
        <v>35</v>
      </c>
      <c r="W196" t="s">
        <v>35</v>
      </c>
      <c r="X196" t="s">
        <v>35</v>
      </c>
      <c r="Y196" t="s">
        <v>35</v>
      </c>
      <c r="Z196" t="s">
        <v>35</v>
      </c>
      <c r="AA196" t="s">
        <v>35</v>
      </c>
      <c r="AB196" t="s">
        <v>35</v>
      </c>
      <c r="AC196" t="s">
        <v>35</v>
      </c>
      <c r="AD196" t="s">
        <v>35</v>
      </c>
      <c r="AE196" t="s">
        <v>35</v>
      </c>
      <c r="AF196" t="s">
        <v>35</v>
      </c>
      <c r="AG196" t="s">
        <v>35</v>
      </c>
      <c r="AH196" t="s">
        <v>35</v>
      </c>
      <c r="AI196" t="s">
        <v>35</v>
      </c>
      <c r="AJ196" t="s">
        <v>35</v>
      </c>
      <c r="AK196" t="s">
        <v>35</v>
      </c>
      <c r="AL196" t="s">
        <v>35</v>
      </c>
      <c r="AM196" t="s">
        <v>35</v>
      </c>
      <c r="AN196" t="s">
        <v>35</v>
      </c>
      <c r="AO196" t="s">
        <v>35</v>
      </c>
      <c r="AP196" t="s">
        <v>35</v>
      </c>
      <c r="AQ196" t="s">
        <v>35</v>
      </c>
      <c r="AR196" t="s">
        <v>35</v>
      </c>
      <c r="AS196" t="s">
        <v>35</v>
      </c>
      <c r="AT196" t="s">
        <v>35</v>
      </c>
      <c r="AU196" t="s">
        <v>35</v>
      </c>
      <c r="AV196" t="s">
        <v>35</v>
      </c>
      <c r="AX196" t="s">
        <v>35</v>
      </c>
      <c r="AY196" t="s">
        <v>35</v>
      </c>
      <c r="AZ196" t="s">
        <v>35</v>
      </c>
      <c r="BA196" t="s">
        <v>35</v>
      </c>
      <c r="BB196" t="s">
        <v>35</v>
      </c>
      <c r="BD196">
        <v>41450.430265090363</v>
      </c>
      <c r="BF196">
        <v>41450.52310310617</v>
      </c>
    </row>
    <row r="197" spans="1:58" x14ac:dyDescent="0.25">
      <c r="A197">
        <v>6.350793321990921E+17</v>
      </c>
      <c r="B197" t="s">
        <v>27</v>
      </c>
      <c r="C197" t="s">
        <v>199</v>
      </c>
      <c r="D197">
        <v>0.57499999999999996</v>
      </c>
      <c r="E197" t="s">
        <v>167</v>
      </c>
      <c r="F197">
        <v>0</v>
      </c>
      <c r="G197">
        <v>1</v>
      </c>
      <c r="H197">
        <v>6</v>
      </c>
      <c r="I197">
        <v>6</v>
      </c>
      <c r="J197">
        <v>9</v>
      </c>
      <c r="K197">
        <v>6</v>
      </c>
      <c r="L197">
        <v>7</v>
      </c>
      <c r="M197">
        <v>7</v>
      </c>
      <c r="N197">
        <v>7</v>
      </c>
      <c r="O197">
        <v>48</v>
      </c>
      <c r="P197">
        <v>27.599999999999998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5</v>
      </c>
      <c r="W197">
        <v>5</v>
      </c>
      <c r="X197">
        <v>5</v>
      </c>
      <c r="Y197">
        <v>5</v>
      </c>
      <c r="Z197">
        <v>5</v>
      </c>
      <c r="AA197">
        <v>6</v>
      </c>
      <c r="AB197">
        <v>6</v>
      </c>
      <c r="AC197">
        <v>6</v>
      </c>
      <c r="AD197">
        <v>6</v>
      </c>
      <c r="AE197">
        <v>6</v>
      </c>
      <c r="AF197">
        <v>2</v>
      </c>
      <c r="AG197">
        <v>2</v>
      </c>
      <c r="AH197">
        <v>2</v>
      </c>
      <c r="AI197">
        <v>2</v>
      </c>
      <c r="AJ197">
        <v>2</v>
      </c>
      <c r="AK197">
        <v>7</v>
      </c>
      <c r="AL197">
        <v>4</v>
      </c>
      <c r="AM197">
        <v>8</v>
      </c>
      <c r="AN197">
        <v>5</v>
      </c>
      <c r="AO197">
        <v>8</v>
      </c>
      <c r="AP197">
        <v>3</v>
      </c>
      <c r="AQ197">
        <v>3</v>
      </c>
      <c r="AR197">
        <v>3</v>
      </c>
      <c r="AS197">
        <v>3</v>
      </c>
      <c r="AT197">
        <v>3</v>
      </c>
      <c r="AU197">
        <v>0.30940677966101698</v>
      </c>
      <c r="AV197">
        <v>0.17790889830508475</v>
      </c>
      <c r="AX197" t="s">
        <v>53</v>
      </c>
      <c r="AY197" t="s">
        <v>87</v>
      </c>
      <c r="AZ197" t="s">
        <v>36</v>
      </c>
      <c r="BA197" t="s">
        <v>36</v>
      </c>
      <c r="BB197" t="s">
        <v>33</v>
      </c>
      <c r="BC197" t="s">
        <v>114</v>
      </c>
      <c r="BD197">
        <v>41452.356711912216</v>
      </c>
      <c r="BE197">
        <v>41452.360353971111</v>
      </c>
      <c r="BF197">
        <v>41452.360353971111</v>
      </c>
    </row>
    <row r="198" spans="1:58" x14ac:dyDescent="0.25">
      <c r="A198">
        <v>6.3507934688432051E+17</v>
      </c>
      <c r="B198" t="s">
        <v>27</v>
      </c>
      <c r="C198" t="s">
        <v>199</v>
      </c>
      <c r="D198">
        <v>0.57499999999999996</v>
      </c>
      <c r="E198" t="s">
        <v>167</v>
      </c>
      <c r="F198">
        <v>0</v>
      </c>
      <c r="G198">
        <v>1</v>
      </c>
      <c r="H198" t="s">
        <v>35</v>
      </c>
      <c r="I198" t="s">
        <v>35</v>
      </c>
      <c r="J198" t="s">
        <v>35</v>
      </c>
      <c r="K198" t="s">
        <v>35</v>
      </c>
      <c r="L198" t="s">
        <v>35</v>
      </c>
      <c r="M198" t="s">
        <v>35</v>
      </c>
      <c r="N198" t="s">
        <v>35</v>
      </c>
      <c r="O198">
        <v>0</v>
      </c>
      <c r="P198">
        <v>0</v>
      </c>
      <c r="Q198" t="s">
        <v>35</v>
      </c>
      <c r="R198" t="s">
        <v>35</v>
      </c>
      <c r="S198" t="s">
        <v>35</v>
      </c>
      <c r="T198" t="s">
        <v>35</v>
      </c>
      <c r="U198" t="s">
        <v>35</v>
      </c>
      <c r="V198" t="s">
        <v>35</v>
      </c>
      <c r="W198" t="s">
        <v>35</v>
      </c>
      <c r="X198" t="s">
        <v>35</v>
      </c>
      <c r="Y198" t="s">
        <v>35</v>
      </c>
      <c r="Z198" t="s">
        <v>35</v>
      </c>
      <c r="AA198" t="s">
        <v>35</v>
      </c>
      <c r="AB198" t="s">
        <v>35</v>
      </c>
      <c r="AC198" t="s">
        <v>35</v>
      </c>
      <c r="AD198" t="s">
        <v>35</v>
      </c>
      <c r="AE198" t="s">
        <v>35</v>
      </c>
      <c r="AF198" t="s">
        <v>35</v>
      </c>
      <c r="AG198" t="s">
        <v>35</v>
      </c>
      <c r="AH198" t="s">
        <v>35</v>
      </c>
      <c r="AI198" t="s">
        <v>35</v>
      </c>
      <c r="AJ198" t="s">
        <v>35</v>
      </c>
      <c r="AK198" t="s">
        <v>35</v>
      </c>
      <c r="AL198" t="s">
        <v>35</v>
      </c>
      <c r="AM198" t="s">
        <v>35</v>
      </c>
      <c r="AN198" t="s">
        <v>35</v>
      </c>
      <c r="AO198" t="s">
        <v>35</v>
      </c>
      <c r="AP198" t="s">
        <v>35</v>
      </c>
      <c r="AQ198" t="s">
        <v>35</v>
      </c>
      <c r="AR198" t="s">
        <v>35</v>
      </c>
      <c r="AS198" t="s">
        <v>35</v>
      </c>
      <c r="AT198" t="s">
        <v>35</v>
      </c>
      <c r="AU198" t="s">
        <v>35</v>
      </c>
      <c r="AV198" t="s">
        <v>35</v>
      </c>
      <c r="AX198" t="s">
        <v>35</v>
      </c>
      <c r="AY198" t="s">
        <v>35</v>
      </c>
      <c r="AZ198" t="s">
        <v>35</v>
      </c>
      <c r="BA198" t="s">
        <v>35</v>
      </c>
      <c r="BB198" t="s">
        <v>35</v>
      </c>
      <c r="BD198">
        <v>41452.373708704297</v>
      </c>
      <c r="BF198">
        <v>41452.374779480138</v>
      </c>
    </row>
    <row r="199" spans="1:58" x14ac:dyDescent="0.25">
      <c r="A199">
        <v>6.3507953368053261E+17</v>
      </c>
      <c r="B199" t="s">
        <v>27</v>
      </c>
      <c r="C199" t="s">
        <v>199</v>
      </c>
      <c r="D199">
        <v>0.57499999999999996</v>
      </c>
      <c r="E199" t="s">
        <v>167</v>
      </c>
      <c r="F199">
        <v>0</v>
      </c>
      <c r="G199">
        <v>1</v>
      </c>
      <c r="H199" t="s">
        <v>35</v>
      </c>
      <c r="I199" t="s">
        <v>35</v>
      </c>
      <c r="J199" t="s">
        <v>35</v>
      </c>
      <c r="K199" t="s">
        <v>35</v>
      </c>
      <c r="L199" t="s">
        <v>35</v>
      </c>
      <c r="M199" t="s">
        <v>35</v>
      </c>
      <c r="N199" t="s">
        <v>35</v>
      </c>
      <c r="O199">
        <v>0</v>
      </c>
      <c r="P199">
        <v>0</v>
      </c>
      <c r="Q199" t="s">
        <v>35</v>
      </c>
      <c r="R199" t="s">
        <v>35</v>
      </c>
      <c r="S199" t="s">
        <v>35</v>
      </c>
      <c r="T199" t="s">
        <v>35</v>
      </c>
      <c r="U199" t="s">
        <v>35</v>
      </c>
      <c r="V199" t="s">
        <v>35</v>
      </c>
      <c r="W199" t="s">
        <v>35</v>
      </c>
      <c r="X199" t="s">
        <v>35</v>
      </c>
      <c r="Y199" t="s">
        <v>35</v>
      </c>
      <c r="Z199" t="s">
        <v>35</v>
      </c>
      <c r="AA199" t="s">
        <v>35</v>
      </c>
      <c r="AB199" t="s">
        <v>35</v>
      </c>
      <c r="AC199" t="s">
        <v>35</v>
      </c>
      <c r="AD199" t="s">
        <v>35</v>
      </c>
      <c r="AE199" t="s">
        <v>35</v>
      </c>
      <c r="AF199" t="s">
        <v>35</v>
      </c>
      <c r="AG199" t="s">
        <v>35</v>
      </c>
      <c r="AH199" t="s">
        <v>35</v>
      </c>
      <c r="AI199" t="s">
        <v>35</v>
      </c>
      <c r="AJ199" t="s">
        <v>35</v>
      </c>
      <c r="AK199" t="s">
        <v>35</v>
      </c>
      <c r="AL199" t="s">
        <v>35</v>
      </c>
      <c r="AM199" t="s">
        <v>35</v>
      </c>
      <c r="AN199" t="s">
        <v>35</v>
      </c>
      <c r="AO199" t="s">
        <v>35</v>
      </c>
      <c r="AP199" t="s">
        <v>35</v>
      </c>
      <c r="AQ199" t="s">
        <v>35</v>
      </c>
      <c r="AR199" t="s">
        <v>35</v>
      </c>
      <c r="AS199" t="s">
        <v>35</v>
      </c>
      <c r="AT199" t="s">
        <v>35</v>
      </c>
      <c r="AU199" t="s">
        <v>35</v>
      </c>
      <c r="AV199" t="s">
        <v>35</v>
      </c>
      <c r="AX199" t="s">
        <v>35</v>
      </c>
      <c r="AY199" t="s">
        <v>35</v>
      </c>
      <c r="AZ199" t="s">
        <v>35</v>
      </c>
      <c r="BA199" t="s">
        <v>35</v>
      </c>
      <c r="BB199" t="s">
        <v>35</v>
      </c>
      <c r="BD199">
        <v>41452.589908023889</v>
      </c>
      <c r="BF199">
        <v>41452.595275535088</v>
      </c>
    </row>
    <row r="200" spans="1:58" x14ac:dyDescent="0.25">
      <c r="A200">
        <v>6.3507970877009075E+17</v>
      </c>
      <c r="B200" t="s">
        <v>27</v>
      </c>
      <c r="C200" t="s">
        <v>199</v>
      </c>
      <c r="D200">
        <v>0.57499999999999996</v>
      </c>
      <c r="E200" t="s">
        <v>167</v>
      </c>
      <c r="F200">
        <v>0</v>
      </c>
      <c r="G200">
        <v>1</v>
      </c>
      <c r="H200">
        <v>6</v>
      </c>
      <c r="I200">
        <v>6</v>
      </c>
      <c r="J200">
        <v>2</v>
      </c>
      <c r="K200">
        <v>3</v>
      </c>
      <c r="L200">
        <v>1</v>
      </c>
      <c r="M200">
        <v>1</v>
      </c>
      <c r="N200">
        <v>1</v>
      </c>
      <c r="O200">
        <v>20</v>
      </c>
      <c r="P200">
        <v>11.5</v>
      </c>
      <c r="S200">
        <v>6</v>
      </c>
      <c r="U200">
        <v>7</v>
      </c>
      <c r="V200">
        <v>7</v>
      </c>
      <c r="W200">
        <v>6</v>
      </c>
      <c r="X200">
        <v>6</v>
      </c>
      <c r="Y200">
        <v>6</v>
      </c>
      <c r="Z200">
        <v>3</v>
      </c>
      <c r="AA200">
        <v>5</v>
      </c>
      <c r="AB200">
        <v>4</v>
      </c>
      <c r="AC200">
        <v>6</v>
      </c>
      <c r="AD200">
        <v>6</v>
      </c>
      <c r="AF200">
        <v>6</v>
      </c>
      <c r="AI200">
        <v>7</v>
      </c>
      <c r="AJ200">
        <v>4</v>
      </c>
      <c r="AO200">
        <v>9</v>
      </c>
      <c r="AP200">
        <v>8</v>
      </c>
      <c r="AQ200">
        <v>3</v>
      </c>
      <c r="AU200">
        <v>0.4586029411764706</v>
      </c>
      <c r="AV200">
        <v>0.2636966911764706</v>
      </c>
      <c r="AW200" t="s">
        <v>161</v>
      </c>
      <c r="AX200" t="s">
        <v>29</v>
      </c>
      <c r="AY200" t="s">
        <v>87</v>
      </c>
      <c r="AZ200" t="s">
        <v>31</v>
      </c>
      <c r="BA200" t="s">
        <v>44</v>
      </c>
      <c r="BB200" t="s">
        <v>33</v>
      </c>
      <c r="BC200" t="s">
        <v>162</v>
      </c>
      <c r="BD200">
        <v>41452.79255797535</v>
      </c>
      <c r="BE200">
        <v>41452.80102066695</v>
      </c>
      <c r="BF200">
        <v>41452.80102066695</v>
      </c>
    </row>
    <row r="201" spans="1:58" x14ac:dyDescent="0.25">
      <c r="A201">
        <v>6.3508968549662246E+17</v>
      </c>
      <c r="B201" t="s">
        <v>27</v>
      </c>
      <c r="C201" t="s">
        <v>199</v>
      </c>
      <c r="D201">
        <v>0.57499999999999996</v>
      </c>
      <c r="E201" t="s">
        <v>167</v>
      </c>
      <c r="F201">
        <v>0</v>
      </c>
      <c r="G201">
        <v>1</v>
      </c>
      <c r="H201" t="s">
        <v>35</v>
      </c>
      <c r="I201" t="s">
        <v>35</v>
      </c>
      <c r="J201" t="s">
        <v>35</v>
      </c>
      <c r="K201" t="s">
        <v>35</v>
      </c>
      <c r="L201" t="s">
        <v>35</v>
      </c>
      <c r="M201" t="s">
        <v>35</v>
      </c>
      <c r="N201" t="s">
        <v>35</v>
      </c>
      <c r="O201">
        <v>0</v>
      </c>
      <c r="P201">
        <v>0</v>
      </c>
      <c r="Q201" t="s">
        <v>35</v>
      </c>
      <c r="R201" t="s">
        <v>35</v>
      </c>
      <c r="S201" t="s">
        <v>35</v>
      </c>
      <c r="T201" t="s">
        <v>35</v>
      </c>
      <c r="U201" t="s">
        <v>35</v>
      </c>
      <c r="V201" t="s">
        <v>35</v>
      </c>
      <c r="W201" t="s">
        <v>35</v>
      </c>
      <c r="X201" t="s">
        <v>35</v>
      </c>
      <c r="Y201" t="s">
        <v>35</v>
      </c>
      <c r="Z201" t="s">
        <v>35</v>
      </c>
      <c r="AA201" t="s">
        <v>35</v>
      </c>
      <c r="AB201" t="s">
        <v>35</v>
      </c>
      <c r="AC201" t="s">
        <v>35</v>
      </c>
      <c r="AD201" t="s">
        <v>35</v>
      </c>
      <c r="AE201" t="s">
        <v>35</v>
      </c>
      <c r="AF201" t="s">
        <v>35</v>
      </c>
      <c r="AG201" t="s">
        <v>35</v>
      </c>
      <c r="AH201" t="s">
        <v>35</v>
      </c>
      <c r="AI201" t="s">
        <v>35</v>
      </c>
      <c r="AJ201" t="s">
        <v>35</v>
      </c>
      <c r="AK201" t="s">
        <v>35</v>
      </c>
      <c r="AL201" t="s">
        <v>35</v>
      </c>
      <c r="AM201" t="s">
        <v>35</v>
      </c>
      <c r="AN201" t="s">
        <v>35</v>
      </c>
      <c r="AO201" t="s">
        <v>35</v>
      </c>
      <c r="AP201" t="s">
        <v>35</v>
      </c>
      <c r="AQ201" t="s">
        <v>35</v>
      </c>
      <c r="AR201" t="s">
        <v>35</v>
      </c>
      <c r="AS201" t="s">
        <v>35</v>
      </c>
      <c r="AT201" t="s">
        <v>35</v>
      </c>
      <c r="AU201" t="s">
        <v>35</v>
      </c>
      <c r="AV201" t="s">
        <v>35</v>
      </c>
      <c r="AX201" t="s">
        <v>35</v>
      </c>
      <c r="AY201" t="s">
        <v>35</v>
      </c>
      <c r="AZ201" t="s">
        <v>35</v>
      </c>
      <c r="BA201" t="s">
        <v>35</v>
      </c>
      <c r="BB201" t="s">
        <v>35</v>
      </c>
      <c r="BD201">
        <v>41464.339695164868</v>
      </c>
      <c r="BF201">
        <v>41464.340663233852</v>
      </c>
    </row>
    <row r="202" spans="1:58" x14ac:dyDescent="0.25">
      <c r="A202">
        <v>6.3508972012513242E+17</v>
      </c>
      <c r="B202" t="s">
        <v>27</v>
      </c>
      <c r="C202" t="s">
        <v>199</v>
      </c>
      <c r="D202">
        <v>0.57499999999999996</v>
      </c>
      <c r="E202" t="s">
        <v>167</v>
      </c>
      <c r="F202">
        <v>0</v>
      </c>
      <c r="G202">
        <v>1</v>
      </c>
      <c r="H202">
        <v>7</v>
      </c>
      <c r="I202">
        <v>7</v>
      </c>
      <c r="J202">
        <v>7</v>
      </c>
      <c r="K202">
        <v>7</v>
      </c>
      <c r="L202">
        <v>7</v>
      </c>
      <c r="M202">
        <v>5</v>
      </c>
      <c r="N202">
        <v>5</v>
      </c>
      <c r="O202">
        <v>45</v>
      </c>
      <c r="P202">
        <v>25.874999999999996</v>
      </c>
      <c r="V202">
        <v>7</v>
      </c>
      <c r="AA202">
        <v>6</v>
      </c>
      <c r="AB202">
        <v>6</v>
      </c>
      <c r="AC202">
        <v>6</v>
      </c>
      <c r="AF202">
        <v>7</v>
      </c>
      <c r="AP202">
        <v>8</v>
      </c>
      <c r="AS202">
        <v>7</v>
      </c>
      <c r="AU202">
        <v>0.52875000000000005</v>
      </c>
      <c r="AV202">
        <v>0.30403125000000003</v>
      </c>
      <c r="AW202" t="s">
        <v>56</v>
      </c>
      <c r="AX202" t="s">
        <v>29</v>
      </c>
      <c r="AY202" t="s">
        <v>39</v>
      </c>
      <c r="AZ202" t="s">
        <v>36</v>
      </c>
      <c r="BA202" t="s">
        <v>47</v>
      </c>
      <c r="BB202" t="s">
        <v>33</v>
      </c>
      <c r="BC202" t="s">
        <v>57</v>
      </c>
      <c r="BD202">
        <v>41464.379774458866</v>
      </c>
      <c r="BE202">
        <v>41464.385382749344</v>
      </c>
      <c r="BF202">
        <v>41464.385382387663</v>
      </c>
    </row>
    <row r="203" spans="1:58" x14ac:dyDescent="0.25">
      <c r="A203">
        <v>6.3508972947127885E+17</v>
      </c>
      <c r="B203" t="s">
        <v>27</v>
      </c>
      <c r="C203" t="s">
        <v>199</v>
      </c>
      <c r="D203">
        <v>0.57499999999999996</v>
      </c>
      <c r="E203" t="s">
        <v>167</v>
      </c>
      <c r="F203">
        <v>0</v>
      </c>
      <c r="G203">
        <v>1</v>
      </c>
      <c r="H203">
        <v>5</v>
      </c>
      <c r="I203">
        <v>7</v>
      </c>
      <c r="J203">
        <v>1</v>
      </c>
      <c r="K203">
        <v>5</v>
      </c>
      <c r="L203">
        <v>1</v>
      </c>
      <c r="M203">
        <v>5</v>
      </c>
      <c r="N203">
        <v>1</v>
      </c>
      <c r="O203">
        <v>25</v>
      </c>
      <c r="P203">
        <v>14.374999999999998</v>
      </c>
      <c r="S203">
        <v>5</v>
      </c>
      <c r="T203">
        <v>5</v>
      </c>
      <c r="U203">
        <v>6</v>
      </c>
      <c r="W203">
        <v>6</v>
      </c>
      <c r="Z203">
        <v>7</v>
      </c>
      <c r="AA203">
        <v>6</v>
      </c>
      <c r="AB203">
        <v>6</v>
      </c>
      <c r="AC203">
        <v>6</v>
      </c>
      <c r="AD203">
        <v>6</v>
      </c>
      <c r="AE203">
        <v>7</v>
      </c>
      <c r="AI203">
        <v>7</v>
      </c>
      <c r="AN203">
        <v>6</v>
      </c>
      <c r="AO203">
        <v>9</v>
      </c>
      <c r="AP203">
        <v>6</v>
      </c>
      <c r="AR203">
        <v>6</v>
      </c>
      <c r="AT203">
        <v>6</v>
      </c>
      <c r="AU203" t="s">
        <v>35</v>
      </c>
      <c r="AV203" t="s">
        <v>35</v>
      </c>
      <c r="AW203" t="s">
        <v>35</v>
      </c>
      <c r="AX203" t="s">
        <v>53</v>
      </c>
      <c r="AY203" t="s">
        <v>30</v>
      </c>
      <c r="AZ203" t="s">
        <v>36</v>
      </c>
      <c r="BA203" t="s">
        <v>36</v>
      </c>
      <c r="BB203" t="s">
        <v>33</v>
      </c>
      <c r="BC203" t="s">
        <v>35</v>
      </c>
      <c r="BD203">
        <v>41464.390591757969</v>
      </c>
      <c r="BF203">
        <v>41464.396937284691</v>
      </c>
    </row>
    <row r="204" spans="1:58" x14ac:dyDescent="0.25">
      <c r="A204">
        <v>6.3508973517944038E+17</v>
      </c>
      <c r="B204" t="s">
        <v>27</v>
      </c>
      <c r="C204" t="s">
        <v>199</v>
      </c>
      <c r="D204">
        <v>0.57499999999999996</v>
      </c>
      <c r="E204" t="s">
        <v>167</v>
      </c>
      <c r="F204">
        <v>0</v>
      </c>
      <c r="G204">
        <v>1</v>
      </c>
      <c r="H204" t="s">
        <v>35</v>
      </c>
      <c r="I204" t="s">
        <v>35</v>
      </c>
      <c r="J204" t="s">
        <v>35</v>
      </c>
      <c r="K204" t="s">
        <v>35</v>
      </c>
      <c r="L204" t="s">
        <v>35</v>
      </c>
      <c r="M204" t="s">
        <v>35</v>
      </c>
      <c r="N204" t="s">
        <v>35</v>
      </c>
      <c r="O204">
        <v>0</v>
      </c>
      <c r="P204">
        <v>0</v>
      </c>
      <c r="Q204" t="s">
        <v>35</v>
      </c>
      <c r="R204" t="s">
        <v>35</v>
      </c>
      <c r="S204" t="s">
        <v>35</v>
      </c>
      <c r="T204" t="s">
        <v>35</v>
      </c>
      <c r="U204" t="s">
        <v>35</v>
      </c>
      <c r="V204" t="s">
        <v>35</v>
      </c>
      <c r="W204" t="s">
        <v>35</v>
      </c>
      <c r="X204" t="s">
        <v>35</v>
      </c>
      <c r="Y204" t="s">
        <v>35</v>
      </c>
      <c r="Z204" t="s">
        <v>35</v>
      </c>
      <c r="AA204" t="s">
        <v>35</v>
      </c>
      <c r="AB204" t="s">
        <v>35</v>
      </c>
      <c r="AC204" t="s">
        <v>35</v>
      </c>
      <c r="AD204" t="s">
        <v>35</v>
      </c>
      <c r="AE204" t="s">
        <v>35</v>
      </c>
      <c r="AF204" t="s">
        <v>35</v>
      </c>
      <c r="AG204" t="s">
        <v>35</v>
      </c>
      <c r="AH204" t="s">
        <v>35</v>
      </c>
      <c r="AI204" t="s">
        <v>35</v>
      </c>
      <c r="AJ204" t="s">
        <v>35</v>
      </c>
      <c r="AK204" t="s">
        <v>35</v>
      </c>
      <c r="AL204" t="s">
        <v>35</v>
      </c>
      <c r="AM204" t="s">
        <v>35</v>
      </c>
      <c r="AN204" t="s">
        <v>35</v>
      </c>
      <c r="AO204" t="s">
        <v>35</v>
      </c>
      <c r="AP204" t="s">
        <v>35</v>
      </c>
      <c r="AQ204" t="s">
        <v>35</v>
      </c>
      <c r="AR204" t="s">
        <v>35</v>
      </c>
      <c r="AS204" t="s">
        <v>35</v>
      </c>
      <c r="AT204" t="s">
        <v>35</v>
      </c>
      <c r="AU204" t="s">
        <v>35</v>
      </c>
      <c r="AV204" t="s">
        <v>35</v>
      </c>
      <c r="AX204" t="s">
        <v>35</v>
      </c>
      <c r="AY204" t="s">
        <v>35</v>
      </c>
      <c r="AZ204" t="s">
        <v>35</v>
      </c>
      <c r="BA204" t="s">
        <v>35</v>
      </c>
      <c r="BB204" t="s">
        <v>35</v>
      </c>
      <c r="BD204">
        <v>41464.397198426406</v>
      </c>
      <c r="BF204">
        <v>41464.398938527243</v>
      </c>
    </row>
    <row r="205" spans="1:58" x14ac:dyDescent="0.25">
      <c r="A205">
        <v>6.3508980705802547E+17</v>
      </c>
      <c r="B205" t="s">
        <v>27</v>
      </c>
      <c r="C205" t="s">
        <v>199</v>
      </c>
      <c r="D205">
        <v>0.57499999999999996</v>
      </c>
      <c r="E205" t="s">
        <v>167</v>
      </c>
      <c r="F205">
        <v>0</v>
      </c>
      <c r="G205">
        <v>1</v>
      </c>
      <c r="H205">
        <v>8</v>
      </c>
      <c r="I205">
        <v>8</v>
      </c>
      <c r="J205">
        <v>6</v>
      </c>
      <c r="K205">
        <v>5</v>
      </c>
      <c r="L205">
        <v>5</v>
      </c>
      <c r="M205">
        <v>2</v>
      </c>
      <c r="N205">
        <v>1</v>
      </c>
      <c r="O205">
        <v>35</v>
      </c>
      <c r="P205">
        <v>20.125</v>
      </c>
      <c r="AA205">
        <v>8</v>
      </c>
      <c r="AB205">
        <v>8</v>
      </c>
      <c r="AC205">
        <v>7</v>
      </c>
      <c r="AU205">
        <v>0.60375000000000001</v>
      </c>
      <c r="AV205">
        <v>0.34715625</v>
      </c>
      <c r="AW205" t="s">
        <v>58</v>
      </c>
      <c r="AX205" t="s">
        <v>53</v>
      </c>
      <c r="AY205" t="s">
        <v>30</v>
      </c>
      <c r="AZ205" t="s">
        <v>31</v>
      </c>
      <c r="BA205" t="s">
        <v>44</v>
      </c>
      <c r="BB205" t="s">
        <v>33</v>
      </c>
      <c r="BC205" t="s">
        <v>59</v>
      </c>
      <c r="BD205">
        <v>41464.480391233141</v>
      </c>
      <c r="BE205">
        <v>41464.485729266438</v>
      </c>
      <c r="BF205">
        <v>41464.485729266438</v>
      </c>
    </row>
    <row r="206" spans="1:58" x14ac:dyDescent="0.25">
      <c r="A206">
        <v>6.3509144512706918E+17</v>
      </c>
      <c r="B206" t="s">
        <v>27</v>
      </c>
      <c r="C206" t="s">
        <v>199</v>
      </c>
      <c r="D206">
        <v>0.57499999999999996</v>
      </c>
      <c r="E206" t="s">
        <v>167</v>
      </c>
      <c r="F206">
        <v>0</v>
      </c>
      <c r="G206">
        <v>1</v>
      </c>
      <c r="H206">
        <v>8</v>
      </c>
      <c r="I206">
        <v>8</v>
      </c>
      <c r="J206">
        <v>7</v>
      </c>
      <c r="K206">
        <v>7</v>
      </c>
      <c r="L206">
        <v>6</v>
      </c>
      <c r="M206">
        <v>9</v>
      </c>
      <c r="N206">
        <v>7</v>
      </c>
      <c r="O206">
        <v>52</v>
      </c>
      <c r="P206">
        <v>29.9</v>
      </c>
      <c r="Q206">
        <v>9</v>
      </c>
      <c r="R206">
        <v>9</v>
      </c>
      <c r="S206">
        <v>8</v>
      </c>
      <c r="T206">
        <v>9</v>
      </c>
      <c r="U206">
        <v>8</v>
      </c>
      <c r="V206">
        <v>8</v>
      </c>
      <c r="W206">
        <v>8</v>
      </c>
      <c r="X206">
        <v>8</v>
      </c>
      <c r="Z206">
        <v>8</v>
      </c>
      <c r="AA206">
        <v>7</v>
      </c>
      <c r="AB206">
        <v>7</v>
      </c>
      <c r="AD206">
        <v>7</v>
      </c>
      <c r="AE206">
        <v>8</v>
      </c>
      <c r="AG206">
        <v>7</v>
      </c>
      <c r="AH206">
        <v>7</v>
      </c>
      <c r="AI206">
        <v>6</v>
      </c>
      <c r="AJ206">
        <v>8</v>
      </c>
      <c r="AK206">
        <v>6</v>
      </c>
      <c r="AL206">
        <v>8</v>
      </c>
      <c r="AM206">
        <v>8</v>
      </c>
      <c r="AN206">
        <v>8</v>
      </c>
      <c r="AO206">
        <v>8</v>
      </c>
      <c r="AR206">
        <v>8</v>
      </c>
      <c r="AS206">
        <v>8</v>
      </c>
      <c r="AT206">
        <v>8</v>
      </c>
      <c r="AU206">
        <v>0.61418367346938785</v>
      </c>
      <c r="AV206">
        <v>0.353155612244898</v>
      </c>
      <c r="AW206" t="s">
        <v>62</v>
      </c>
      <c r="AX206" t="s">
        <v>53</v>
      </c>
      <c r="AY206" t="s">
        <v>39</v>
      </c>
      <c r="AZ206" t="s">
        <v>36</v>
      </c>
      <c r="BA206" t="s">
        <v>36</v>
      </c>
      <c r="BB206" t="s">
        <v>63</v>
      </c>
      <c r="BC206" t="s">
        <v>64</v>
      </c>
      <c r="BD206">
        <v>41466.37630447821</v>
      </c>
      <c r="BE206">
        <v>41466.38317699037</v>
      </c>
      <c r="BF206">
        <v>41466.38317699037</v>
      </c>
    </row>
    <row r="207" spans="1:58" x14ac:dyDescent="0.25">
      <c r="A207">
        <v>6.3507693660217984E+17</v>
      </c>
      <c r="B207" t="s">
        <v>70</v>
      </c>
      <c r="C207" t="s">
        <v>66</v>
      </c>
      <c r="D207">
        <v>0.46153846153846151</v>
      </c>
      <c r="E207" t="s">
        <v>167</v>
      </c>
      <c r="F207">
        <v>0</v>
      </c>
      <c r="G207">
        <v>1</v>
      </c>
      <c r="H207" t="s">
        <v>35</v>
      </c>
      <c r="I207" t="s">
        <v>35</v>
      </c>
      <c r="J207" t="s">
        <v>35</v>
      </c>
      <c r="K207" t="s">
        <v>35</v>
      </c>
      <c r="L207" t="s">
        <v>35</v>
      </c>
      <c r="M207" t="s">
        <v>35</v>
      </c>
      <c r="N207" t="s">
        <v>35</v>
      </c>
      <c r="O207">
        <v>0</v>
      </c>
      <c r="P207">
        <v>0</v>
      </c>
      <c r="Q207" t="s">
        <v>35</v>
      </c>
      <c r="R207" t="s">
        <v>35</v>
      </c>
      <c r="S207" t="s">
        <v>35</v>
      </c>
      <c r="T207" t="s">
        <v>35</v>
      </c>
      <c r="U207" t="s">
        <v>35</v>
      </c>
      <c r="V207" t="s">
        <v>35</v>
      </c>
      <c r="W207" t="s">
        <v>35</v>
      </c>
      <c r="X207" t="s">
        <v>35</v>
      </c>
      <c r="Y207" t="s">
        <v>35</v>
      </c>
      <c r="Z207" t="s">
        <v>35</v>
      </c>
      <c r="AA207" t="s">
        <v>35</v>
      </c>
      <c r="AB207" t="s">
        <v>35</v>
      </c>
      <c r="AC207" t="s">
        <v>35</v>
      </c>
      <c r="AD207" t="s">
        <v>35</v>
      </c>
      <c r="AE207" t="s">
        <v>35</v>
      </c>
      <c r="AF207" t="s">
        <v>35</v>
      </c>
      <c r="AG207" t="s">
        <v>35</v>
      </c>
      <c r="AH207" t="s">
        <v>35</v>
      </c>
      <c r="AI207" t="s">
        <v>35</v>
      </c>
      <c r="AJ207" t="s">
        <v>35</v>
      </c>
      <c r="AK207" t="s">
        <v>35</v>
      </c>
      <c r="AL207" t="s">
        <v>35</v>
      </c>
      <c r="AM207" t="s">
        <v>35</v>
      </c>
      <c r="AN207" t="s">
        <v>35</v>
      </c>
      <c r="AO207" t="s">
        <v>35</v>
      </c>
      <c r="AP207" t="s">
        <v>35</v>
      </c>
      <c r="AQ207" t="s">
        <v>35</v>
      </c>
      <c r="AR207" t="s">
        <v>35</v>
      </c>
      <c r="AS207" t="s">
        <v>35</v>
      </c>
      <c r="AT207" t="s">
        <v>35</v>
      </c>
      <c r="AU207" t="s">
        <v>35</v>
      </c>
      <c r="AV207" t="s">
        <v>35</v>
      </c>
      <c r="AX207" t="s">
        <v>35</v>
      </c>
      <c r="AY207" t="s">
        <v>35</v>
      </c>
      <c r="AZ207" t="s">
        <v>35</v>
      </c>
      <c r="BA207" t="s">
        <v>35</v>
      </c>
      <c r="BB207" t="s">
        <v>35</v>
      </c>
      <c r="BD207">
        <v>41449.584030300677</v>
      </c>
      <c r="BF207">
        <v>41449.584941222303</v>
      </c>
    </row>
    <row r="208" spans="1:58" x14ac:dyDescent="0.25">
      <c r="A208">
        <v>6.350777640359808E+17</v>
      </c>
      <c r="B208" t="s">
        <v>70</v>
      </c>
      <c r="C208" t="s">
        <v>66</v>
      </c>
      <c r="D208">
        <v>0.46153846153846151</v>
      </c>
      <c r="E208" t="s">
        <v>167</v>
      </c>
      <c r="F208">
        <v>0</v>
      </c>
      <c r="G208">
        <v>1</v>
      </c>
      <c r="H208">
        <v>2</v>
      </c>
      <c r="I208">
        <v>2</v>
      </c>
      <c r="J208">
        <v>2</v>
      </c>
      <c r="K208">
        <v>2</v>
      </c>
      <c r="L208">
        <v>2</v>
      </c>
      <c r="M208">
        <v>8</v>
      </c>
      <c r="N208">
        <v>7</v>
      </c>
      <c r="O208">
        <v>25</v>
      </c>
      <c r="P208">
        <v>11.538461538461538</v>
      </c>
      <c r="R208">
        <v>2</v>
      </c>
      <c r="S208">
        <v>1</v>
      </c>
      <c r="T208">
        <v>1</v>
      </c>
      <c r="U208">
        <v>1</v>
      </c>
      <c r="V208">
        <v>2</v>
      </c>
      <c r="X208">
        <v>6</v>
      </c>
      <c r="Y208">
        <v>1</v>
      </c>
      <c r="Z208">
        <v>1</v>
      </c>
      <c r="AA208">
        <v>1</v>
      </c>
      <c r="AB208">
        <v>1</v>
      </c>
      <c r="AC208">
        <v>2</v>
      </c>
      <c r="AD208">
        <v>1</v>
      </c>
      <c r="AF208">
        <v>1</v>
      </c>
      <c r="AG208">
        <v>6</v>
      </c>
      <c r="AH208">
        <v>1</v>
      </c>
      <c r="AI208">
        <v>5</v>
      </c>
      <c r="AJ208">
        <v>1</v>
      </c>
      <c r="AK208">
        <v>2</v>
      </c>
      <c r="AL208">
        <v>1</v>
      </c>
      <c r="AN208">
        <v>5</v>
      </c>
      <c r="AO208">
        <v>5</v>
      </c>
      <c r="AP208">
        <v>2</v>
      </c>
      <c r="AQ208">
        <v>5</v>
      </c>
      <c r="AR208">
        <v>1</v>
      </c>
      <c r="AS208">
        <v>1</v>
      </c>
      <c r="AU208">
        <v>0.16369230769230764</v>
      </c>
      <c r="AV208">
        <v>7.5550295857988128E-2</v>
      </c>
      <c r="AX208" t="s">
        <v>29</v>
      </c>
      <c r="AY208" t="s">
        <v>30</v>
      </c>
      <c r="AZ208" t="s">
        <v>36</v>
      </c>
      <c r="BA208" t="s">
        <v>32</v>
      </c>
      <c r="BB208" t="s">
        <v>33</v>
      </c>
      <c r="BC208" t="s">
        <v>126</v>
      </c>
      <c r="BD208">
        <v>41450.541708311168</v>
      </c>
      <c r="BE208">
        <v>41450.547177749548</v>
      </c>
      <c r="BF208">
        <v>41450.547177207016</v>
      </c>
    </row>
    <row r="209" spans="1:58" x14ac:dyDescent="0.25">
      <c r="A209">
        <v>6.3507936511279757E+17</v>
      </c>
      <c r="B209" t="s">
        <v>70</v>
      </c>
      <c r="C209" t="s">
        <v>66</v>
      </c>
      <c r="D209">
        <v>0.46153846153846151</v>
      </c>
      <c r="E209" t="s">
        <v>167</v>
      </c>
      <c r="F209">
        <v>0</v>
      </c>
      <c r="G209">
        <v>1</v>
      </c>
      <c r="H209">
        <v>6</v>
      </c>
      <c r="I209">
        <v>6</v>
      </c>
      <c r="J209">
        <v>8</v>
      </c>
      <c r="K209">
        <v>7</v>
      </c>
      <c r="L209">
        <v>3</v>
      </c>
      <c r="M209">
        <v>4</v>
      </c>
      <c r="N209">
        <v>1</v>
      </c>
      <c r="O209">
        <v>35</v>
      </c>
      <c r="P209">
        <v>16.153846153846153</v>
      </c>
      <c r="V209">
        <v>6</v>
      </c>
      <c r="W209">
        <v>5</v>
      </c>
      <c r="X209">
        <v>8</v>
      </c>
      <c r="Y209">
        <v>7</v>
      </c>
      <c r="Z209">
        <v>5</v>
      </c>
      <c r="AA209">
        <v>6</v>
      </c>
      <c r="AB209">
        <v>6</v>
      </c>
      <c r="AC209">
        <v>9</v>
      </c>
      <c r="AD209">
        <v>4</v>
      </c>
      <c r="AE209">
        <v>8</v>
      </c>
      <c r="AF209">
        <v>6</v>
      </c>
      <c r="AG209">
        <v>7</v>
      </c>
      <c r="AH209">
        <v>5</v>
      </c>
      <c r="AI209">
        <v>7</v>
      </c>
      <c r="AJ209">
        <v>5</v>
      </c>
      <c r="AK209">
        <v>6</v>
      </c>
      <c r="AL209">
        <v>6</v>
      </c>
      <c r="AM209">
        <v>5</v>
      </c>
      <c r="AN209">
        <v>7</v>
      </c>
      <c r="AO209">
        <v>5</v>
      </c>
      <c r="AP209">
        <v>7</v>
      </c>
      <c r="AQ209">
        <v>4</v>
      </c>
      <c r="AR209">
        <v>6</v>
      </c>
      <c r="AS209">
        <v>6</v>
      </c>
      <c r="AT209">
        <v>7</v>
      </c>
      <c r="AU209">
        <v>0.44976452119309268</v>
      </c>
      <c r="AV209">
        <v>0.20758362516604276</v>
      </c>
      <c r="AX209" t="s">
        <v>29</v>
      </c>
      <c r="AY209" t="s">
        <v>71</v>
      </c>
      <c r="AZ209" t="s">
        <v>43</v>
      </c>
      <c r="BA209" t="s">
        <v>47</v>
      </c>
      <c r="BB209" t="s">
        <v>68</v>
      </c>
      <c r="BC209" t="s">
        <v>72</v>
      </c>
      <c r="BD209">
        <v>41452.394806478704</v>
      </c>
      <c r="BE209">
        <v>41452.401604395265</v>
      </c>
      <c r="BF209">
        <v>41452.401604214421</v>
      </c>
    </row>
    <row r="210" spans="1:58" x14ac:dyDescent="0.25">
      <c r="A210">
        <v>6.3508969041832525E+17</v>
      </c>
      <c r="B210" t="s">
        <v>70</v>
      </c>
      <c r="C210" t="s">
        <v>66</v>
      </c>
      <c r="D210">
        <v>0.46153846153846151</v>
      </c>
      <c r="E210" t="s">
        <v>167</v>
      </c>
      <c r="F210">
        <v>0</v>
      </c>
      <c r="G210">
        <v>1</v>
      </c>
      <c r="H210" t="s">
        <v>35</v>
      </c>
      <c r="I210" t="s">
        <v>35</v>
      </c>
      <c r="J210" t="s">
        <v>35</v>
      </c>
      <c r="K210" t="s">
        <v>35</v>
      </c>
      <c r="L210" t="s">
        <v>35</v>
      </c>
      <c r="M210" t="s">
        <v>35</v>
      </c>
      <c r="N210" t="s">
        <v>35</v>
      </c>
      <c r="O210">
        <v>0</v>
      </c>
      <c r="P210">
        <v>0</v>
      </c>
      <c r="Q210" t="s">
        <v>35</v>
      </c>
      <c r="R210" t="s">
        <v>35</v>
      </c>
      <c r="S210" t="s">
        <v>35</v>
      </c>
      <c r="T210" t="s">
        <v>35</v>
      </c>
      <c r="U210" t="s">
        <v>35</v>
      </c>
      <c r="V210" t="s">
        <v>35</v>
      </c>
      <c r="W210" t="s">
        <v>35</v>
      </c>
      <c r="X210" t="s">
        <v>35</v>
      </c>
      <c r="Y210" t="s">
        <v>35</v>
      </c>
      <c r="Z210" t="s">
        <v>35</v>
      </c>
      <c r="AA210" t="s">
        <v>35</v>
      </c>
      <c r="AB210" t="s">
        <v>35</v>
      </c>
      <c r="AC210" t="s">
        <v>35</v>
      </c>
      <c r="AD210" t="s">
        <v>35</v>
      </c>
      <c r="AE210" t="s">
        <v>35</v>
      </c>
      <c r="AF210" t="s">
        <v>35</v>
      </c>
      <c r="AG210" t="s">
        <v>35</v>
      </c>
      <c r="AH210" t="s">
        <v>35</v>
      </c>
      <c r="AI210" t="s">
        <v>35</v>
      </c>
      <c r="AJ210" t="s">
        <v>35</v>
      </c>
      <c r="AK210" t="s">
        <v>35</v>
      </c>
      <c r="AL210" t="s">
        <v>35</v>
      </c>
      <c r="AM210" t="s">
        <v>35</v>
      </c>
      <c r="AN210" t="s">
        <v>35</v>
      </c>
      <c r="AO210" t="s">
        <v>35</v>
      </c>
      <c r="AP210" t="s">
        <v>35</v>
      </c>
      <c r="AQ210" t="s">
        <v>35</v>
      </c>
      <c r="AR210" t="s">
        <v>35</v>
      </c>
      <c r="AS210" t="s">
        <v>35</v>
      </c>
      <c r="AT210" t="s">
        <v>35</v>
      </c>
      <c r="AU210" t="s">
        <v>35</v>
      </c>
      <c r="AV210" t="s">
        <v>35</v>
      </c>
      <c r="AX210" t="s">
        <v>35</v>
      </c>
      <c r="AY210" t="s">
        <v>35</v>
      </c>
      <c r="AZ210" t="s">
        <v>35</v>
      </c>
      <c r="BA210" t="s">
        <v>35</v>
      </c>
      <c r="BB210" t="s">
        <v>35</v>
      </c>
      <c r="BD210">
        <v>41464.345391580107</v>
      </c>
      <c r="BF210">
        <v>41464.353066539734</v>
      </c>
    </row>
    <row r="211" spans="1:58" x14ac:dyDescent="0.25">
      <c r="A211">
        <v>6.3509008191833178E+17</v>
      </c>
      <c r="B211" t="s">
        <v>70</v>
      </c>
      <c r="C211" t="s">
        <v>66</v>
      </c>
      <c r="D211">
        <v>0.46153846153846151</v>
      </c>
      <c r="E211" t="s">
        <v>167</v>
      </c>
      <c r="F211">
        <v>0</v>
      </c>
      <c r="G211">
        <v>1</v>
      </c>
      <c r="H211">
        <v>4</v>
      </c>
      <c r="I211">
        <v>2</v>
      </c>
      <c r="J211">
        <v>4</v>
      </c>
      <c r="K211">
        <v>4</v>
      </c>
      <c r="L211">
        <v>3</v>
      </c>
      <c r="M211">
        <v>7</v>
      </c>
      <c r="N211">
        <v>5</v>
      </c>
      <c r="O211">
        <v>29</v>
      </c>
      <c r="P211">
        <v>13.384615384615383</v>
      </c>
      <c r="Z211">
        <v>7</v>
      </c>
      <c r="AB211">
        <v>2</v>
      </c>
      <c r="AC211">
        <v>6</v>
      </c>
      <c r="AD211">
        <v>2</v>
      </c>
      <c r="AP211">
        <v>7</v>
      </c>
      <c r="AU211">
        <v>0.35076923076923078</v>
      </c>
      <c r="AV211">
        <v>0.16189349112426035</v>
      </c>
      <c r="AW211" t="s">
        <v>127</v>
      </c>
      <c r="AX211" t="s">
        <v>53</v>
      </c>
      <c r="AY211" t="s">
        <v>39</v>
      </c>
      <c r="AZ211" t="s">
        <v>54</v>
      </c>
      <c r="BA211" t="s">
        <v>44</v>
      </c>
      <c r="BB211" t="s">
        <v>33</v>
      </c>
      <c r="BC211" t="s">
        <v>128</v>
      </c>
      <c r="BD211">
        <v>41464.798516587762</v>
      </c>
      <c r="BE211">
        <v>41464.80720372338</v>
      </c>
      <c r="BF211">
        <v>41464.807203361699</v>
      </c>
    </row>
    <row r="212" spans="1:58" x14ac:dyDescent="0.25">
      <c r="A212">
        <v>6.3507763732915584E+17</v>
      </c>
      <c r="B212" t="s">
        <v>102</v>
      </c>
      <c r="C212" t="s">
        <v>78</v>
      </c>
      <c r="D212">
        <v>1.4680851063829787</v>
      </c>
      <c r="E212" t="s">
        <v>167</v>
      </c>
      <c r="F212">
        <v>0</v>
      </c>
      <c r="G212">
        <v>1</v>
      </c>
      <c r="H212">
        <v>3</v>
      </c>
      <c r="I212">
        <v>2</v>
      </c>
      <c r="J212">
        <v>9</v>
      </c>
      <c r="K212">
        <v>2</v>
      </c>
      <c r="L212">
        <v>1</v>
      </c>
      <c r="M212">
        <v>10</v>
      </c>
      <c r="N212">
        <v>5</v>
      </c>
      <c r="O212">
        <v>32</v>
      </c>
      <c r="P212">
        <v>46.978723404255319</v>
      </c>
      <c r="S212">
        <v>2</v>
      </c>
      <c r="U212">
        <v>2</v>
      </c>
      <c r="V212">
        <v>7</v>
      </c>
      <c r="W212">
        <v>8</v>
      </c>
      <c r="X212">
        <v>8</v>
      </c>
      <c r="Y212">
        <v>1</v>
      </c>
      <c r="Z212">
        <v>1</v>
      </c>
      <c r="AA212">
        <v>2</v>
      </c>
      <c r="AB212">
        <v>3</v>
      </c>
      <c r="AC212">
        <v>7</v>
      </c>
      <c r="AD212">
        <v>4</v>
      </c>
      <c r="AE212">
        <v>9</v>
      </c>
      <c r="AG212">
        <v>9</v>
      </c>
      <c r="AH212">
        <v>2</v>
      </c>
      <c r="AI212">
        <v>7</v>
      </c>
      <c r="AJ212">
        <v>3</v>
      </c>
      <c r="AK212">
        <v>1</v>
      </c>
      <c r="AL212">
        <v>3</v>
      </c>
      <c r="AM212">
        <v>2</v>
      </c>
      <c r="AN212">
        <v>9</v>
      </c>
      <c r="AP212">
        <v>5</v>
      </c>
      <c r="AQ212">
        <v>8</v>
      </c>
      <c r="AR212">
        <v>7</v>
      </c>
      <c r="AS212">
        <v>8</v>
      </c>
      <c r="AT212">
        <v>10</v>
      </c>
      <c r="AU212">
        <v>0.61476335214937028</v>
      </c>
      <c r="AV212">
        <v>0.90252492124056494</v>
      </c>
      <c r="AX212" t="s">
        <v>53</v>
      </c>
      <c r="AY212" t="s">
        <v>39</v>
      </c>
      <c r="AZ212" t="s">
        <v>54</v>
      </c>
      <c r="BA212" t="s">
        <v>44</v>
      </c>
      <c r="BB212" t="s">
        <v>40</v>
      </c>
      <c r="BC212" t="s">
        <v>131</v>
      </c>
      <c r="BD212">
        <v>41450.395056893387</v>
      </c>
      <c r="BE212">
        <v>41450.42318894554</v>
      </c>
      <c r="BF212">
        <v>41450.423188222157</v>
      </c>
    </row>
    <row r="213" spans="1:58" x14ac:dyDescent="0.25">
      <c r="A213">
        <v>6.3507932288338035E+17</v>
      </c>
      <c r="B213" t="s">
        <v>79</v>
      </c>
      <c r="C213" t="s">
        <v>78</v>
      </c>
      <c r="D213">
        <v>1.4680851063829787</v>
      </c>
      <c r="E213" t="s">
        <v>167</v>
      </c>
      <c r="F213">
        <v>0</v>
      </c>
      <c r="G213">
        <v>1</v>
      </c>
      <c r="H213" t="s">
        <v>35</v>
      </c>
      <c r="I213" t="s">
        <v>35</v>
      </c>
      <c r="J213" t="s">
        <v>35</v>
      </c>
      <c r="K213" t="s">
        <v>35</v>
      </c>
      <c r="L213" t="s">
        <v>35</v>
      </c>
      <c r="M213" t="s">
        <v>35</v>
      </c>
      <c r="N213" t="s">
        <v>35</v>
      </c>
      <c r="O213">
        <v>0</v>
      </c>
      <c r="P213">
        <v>0</v>
      </c>
      <c r="Q213" t="s">
        <v>35</v>
      </c>
      <c r="R213" t="s">
        <v>35</v>
      </c>
      <c r="S213" t="s">
        <v>35</v>
      </c>
      <c r="T213" t="s">
        <v>35</v>
      </c>
      <c r="U213" t="s">
        <v>35</v>
      </c>
      <c r="V213" t="s">
        <v>35</v>
      </c>
      <c r="W213" t="s">
        <v>35</v>
      </c>
      <c r="X213" t="s">
        <v>35</v>
      </c>
      <c r="Y213" t="s">
        <v>35</v>
      </c>
      <c r="Z213" t="s">
        <v>35</v>
      </c>
      <c r="AA213" t="s">
        <v>35</v>
      </c>
      <c r="AB213" t="s">
        <v>35</v>
      </c>
      <c r="AC213" t="s">
        <v>35</v>
      </c>
      <c r="AD213" t="s">
        <v>35</v>
      </c>
      <c r="AE213" t="s">
        <v>35</v>
      </c>
      <c r="AF213" t="s">
        <v>35</v>
      </c>
      <c r="AG213" t="s">
        <v>35</v>
      </c>
      <c r="AH213" t="s">
        <v>35</v>
      </c>
      <c r="AI213" t="s">
        <v>35</v>
      </c>
      <c r="AJ213" t="s">
        <v>35</v>
      </c>
      <c r="AK213" t="s">
        <v>35</v>
      </c>
      <c r="AL213" t="s">
        <v>35</v>
      </c>
      <c r="AM213" t="s">
        <v>35</v>
      </c>
      <c r="AN213" t="s">
        <v>35</v>
      </c>
      <c r="AO213" t="s">
        <v>35</v>
      </c>
      <c r="AP213" t="s">
        <v>35</v>
      </c>
      <c r="AQ213" t="s">
        <v>35</v>
      </c>
      <c r="AR213" t="s">
        <v>35</v>
      </c>
      <c r="AS213" t="s">
        <v>35</v>
      </c>
      <c r="AT213" t="s">
        <v>35</v>
      </c>
      <c r="AU213" t="s">
        <v>35</v>
      </c>
      <c r="AV213" t="s">
        <v>35</v>
      </c>
      <c r="AX213" t="s">
        <v>35</v>
      </c>
      <c r="AY213" t="s">
        <v>35</v>
      </c>
      <c r="AZ213" t="s">
        <v>35</v>
      </c>
      <c r="BA213" t="s">
        <v>35</v>
      </c>
      <c r="BB213" t="s">
        <v>35</v>
      </c>
      <c r="BD213">
        <v>41452.34592983839</v>
      </c>
      <c r="BF213">
        <v>41452.347891812242</v>
      </c>
    </row>
    <row r="214" spans="1:58" x14ac:dyDescent="0.25">
      <c r="A214">
        <v>6.3507935427845222E+17</v>
      </c>
      <c r="B214" t="s">
        <v>84</v>
      </c>
      <c r="C214" t="s">
        <v>78</v>
      </c>
      <c r="D214">
        <v>1.4680851063829787</v>
      </c>
      <c r="E214" t="s">
        <v>167</v>
      </c>
      <c r="F214">
        <v>0</v>
      </c>
      <c r="G214">
        <v>1</v>
      </c>
      <c r="H214">
        <v>8</v>
      </c>
      <c r="I214">
        <v>6</v>
      </c>
      <c r="J214">
        <v>9</v>
      </c>
      <c r="K214">
        <v>6</v>
      </c>
      <c r="L214">
        <v>6</v>
      </c>
      <c r="M214">
        <v>9</v>
      </c>
      <c r="N214">
        <v>10</v>
      </c>
      <c r="O214">
        <v>54</v>
      </c>
      <c r="P214">
        <v>79.276595744680847</v>
      </c>
      <c r="Q214">
        <v>8</v>
      </c>
      <c r="R214">
        <v>6</v>
      </c>
      <c r="S214">
        <v>9</v>
      </c>
      <c r="U214">
        <v>7</v>
      </c>
      <c r="V214">
        <v>5</v>
      </c>
      <c r="W214">
        <v>7</v>
      </c>
      <c r="X214">
        <v>7</v>
      </c>
      <c r="Z214">
        <v>6</v>
      </c>
      <c r="AA214">
        <v>8</v>
      </c>
      <c r="AB214">
        <v>8</v>
      </c>
      <c r="AC214">
        <v>10</v>
      </c>
      <c r="AD214">
        <v>6</v>
      </c>
      <c r="AE214">
        <v>9</v>
      </c>
      <c r="AF214">
        <v>8</v>
      </c>
      <c r="AG214">
        <v>6</v>
      </c>
      <c r="AH214">
        <v>6</v>
      </c>
      <c r="AI214">
        <v>7</v>
      </c>
      <c r="AJ214">
        <v>7</v>
      </c>
      <c r="AK214">
        <v>4</v>
      </c>
      <c r="AL214">
        <v>5</v>
      </c>
      <c r="AM214">
        <v>6</v>
      </c>
      <c r="AN214">
        <v>7</v>
      </c>
      <c r="AO214">
        <v>10</v>
      </c>
      <c r="AP214">
        <v>8</v>
      </c>
      <c r="AQ214">
        <v>5</v>
      </c>
      <c r="AR214">
        <v>5</v>
      </c>
      <c r="AS214">
        <v>5</v>
      </c>
      <c r="AU214">
        <v>0.84554767533490915</v>
      </c>
      <c r="AV214">
        <v>1.2413359488959306</v>
      </c>
      <c r="AX214" t="s">
        <v>29</v>
      </c>
      <c r="AY214" t="s">
        <v>30</v>
      </c>
      <c r="AZ214" t="s">
        <v>31</v>
      </c>
      <c r="BA214" t="s">
        <v>44</v>
      </c>
      <c r="BB214" t="s">
        <v>33</v>
      </c>
      <c r="BC214" t="s">
        <v>85</v>
      </c>
      <c r="BD214">
        <v>41452.382266727094</v>
      </c>
      <c r="BE214">
        <v>41452.389343956995</v>
      </c>
      <c r="BF214">
        <v>41452.389343776151</v>
      </c>
    </row>
    <row r="215" spans="1:58" x14ac:dyDescent="0.25">
      <c r="A215">
        <v>6.3507940258552653E+17</v>
      </c>
      <c r="B215" t="s">
        <v>102</v>
      </c>
      <c r="C215" t="s">
        <v>78</v>
      </c>
      <c r="D215">
        <v>1.4680851063829787</v>
      </c>
      <c r="E215" t="s">
        <v>167</v>
      </c>
      <c r="F215">
        <v>0</v>
      </c>
      <c r="G215">
        <v>1</v>
      </c>
      <c r="H215" t="s">
        <v>35</v>
      </c>
      <c r="I215" t="s">
        <v>35</v>
      </c>
      <c r="J215" t="s">
        <v>35</v>
      </c>
      <c r="K215" t="s">
        <v>35</v>
      </c>
      <c r="L215" t="s">
        <v>35</v>
      </c>
      <c r="M215" t="s">
        <v>35</v>
      </c>
      <c r="N215" t="s">
        <v>35</v>
      </c>
      <c r="O215">
        <v>0</v>
      </c>
      <c r="P215">
        <v>0</v>
      </c>
      <c r="Q215" t="s">
        <v>35</v>
      </c>
      <c r="R215" t="s">
        <v>35</v>
      </c>
      <c r="S215" t="s">
        <v>35</v>
      </c>
      <c r="T215" t="s">
        <v>35</v>
      </c>
      <c r="U215" t="s">
        <v>35</v>
      </c>
      <c r="V215" t="s">
        <v>35</v>
      </c>
      <c r="W215" t="s">
        <v>35</v>
      </c>
      <c r="X215" t="s">
        <v>35</v>
      </c>
      <c r="Y215" t="s">
        <v>35</v>
      </c>
      <c r="Z215" t="s">
        <v>35</v>
      </c>
      <c r="AA215" t="s">
        <v>35</v>
      </c>
      <c r="AB215" t="s">
        <v>35</v>
      </c>
      <c r="AC215" t="s">
        <v>35</v>
      </c>
      <c r="AD215" t="s">
        <v>35</v>
      </c>
      <c r="AE215" t="s">
        <v>35</v>
      </c>
      <c r="AF215" t="s">
        <v>35</v>
      </c>
      <c r="AG215" t="s">
        <v>35</v>
      </c>
      <c r="AH215" t="s">
        <v>35</v>
      </c>
      <c r="AI215" t="s">
        <v>35</v>
      </c>
      <c r="AJ215" t="s">
        <v>35</v>
      </c>
      <c r="AK215" t="s">
        <v>35</v>
      </c>
      <c r="AL215" t="s">
        <v>35</v>
      </c>
      <c r="AM215" t="s">
        <v>35</v>
      </c>
      <c r="AN215" t="s">
        <v>35</v>
      </c>
      <c r="AO215" t="s">
        <v>35</v>
      </c>
      <c r="AP215" t="s">
        <v>35</v>
      </c>
      <c r="AQ215" t="s">
        <v>35</v>
      </c>
      <c r="AR215" t="s">
        <v>35</v>
      </c>
      <c r="AS215" t="s">
        <v>35</v>
      </c>
      <c r="AT215" t="s">
        <v>35</v>
      </c>
      <c r="AU215" t="s">
        <v>35</v>
      </c>
      <c r="AV215" t="s">
        <v>35</v>
      </c>
      <c r="AX215" t="s">
        <v>35</v>
      </c>
      <c r="AY215" t="s">
        <v>35</v>
      </c>
      <c r="AZ215" t="s">
        <v>35</v>
      </c>
      <c r="BA215" t="s">
        <v>35</v>
      </c>
      <c r="BB215" t="s">
        <v>35</v>
      </c>
      <c r="BD215">
        <v>41452.43817769274</v>
      </c>
      <c r="BF215">
        <v>41452.439963886456</v>
      </c>
    </row>
    <row r="216" spans="1:58" x14ac:dyDescent="0.25">
      <c r="A216">
        <v>6.3508366128322803E+17</v>
      </c>
      <c r="B216" t="s">
        <v>79</v>
      </c>
      <c r="C216" t="s">
        <v>78</v>
      </c>
      <c r="D216">
        <v>1.4680851063829787</v>
      </c>
      <c r="E216" t="s">
        <v>167</v>
      </c>
      <c r="F216">
        <v>0</v>
      </c>
      <c r="G216">
        <v>1</v>
      </c>
      <c r="H216" t="s">
        <v>35</v>
      </c>
      <c r="I216" t="s">
        <v>35</v>
      </c>
      <c r="J216" t="s">
        <v>35</v>
      </c>
      <c r="K216" t="s">
        <v>35</v>
      </c>
      <c r="L216" t="s">
        <v>35</v>
      </c>
      <c r="M216" t="s">
        <v>35</v>
      </c>
      <c r="N216" t="s">
        <v>35</v>
      </c>
      <c r="O216">
        <v>0</v>
      </c>
      <c r="P216">
        <v>0</v>
      </c>
      <c r="Q216" t="s">
        <v>35</v>
      </c>
      <c r="R216" t="s">
        <v>35</v>
      </c>
      <c r="S216" t="s">
        <v>35</v>
      </c>
      <c r="T216" t="s">
        <v>35</v>
      </c>
      <c r="U216" t="s">
        <v>35</v>
      </c>
      <c r="V216" t="s">
        <v>35</v>
      </c>
      <c r="W216" t="s">
        <v>35</v>
      </c>
      <c r="X216" t="s">
        <v>35</v>
      </c>
      <c r="Y216" t="s">
        <v>35</v>
      </c>
      <c r="Z216" t="s">
        <v>35</v>
      </c>
      <c r="AA216" t="s">
        <v>35</v>
      </c>
      <c r="AB216" t="s">
        <v>35</v>
      </c>
      <c r="AC216" t="s">
        <v>35</v>
      </c>
      <c r="AD216" t="s">
        <v>35</v>
      </c>
      <c r="AE216" t="s">
        <v>35</v>
      </c>
      <c r="AF216" t="s">
        <v>35</v>
      </c>
      <c r="AG216" t="s">
        <v>35</v>
      </c>
      <c r="AH216" t="s">
        <v>35</v>
      </c>
      <c r="AI216" t="s">
        <v>35</v>
      </c>
      <c r="AJ216" t="s">
        <v>35</v>
      </c>
      <c r="AK216" t="s">
        <v>35</v>
      </c>
      <c r="AL216" t="s">
        <v>35</v>
      </c>
      <c r="AM216" t="s">
        <v>35</v>
      </c>
      <c r="AN216" t="s">
        <v>35</v>
      </c>
      <c r="AO216" t="s">
        <v>35</v>
      </c>
      <c r="AP216" t="s">
        <v>35</v>
      </c>
      <c r="AQ216" t="s">
        <v>35</v>
      </c>
      <c r="AR216" t="s">
        <v>35</v>
      </c>
      <c r="AS216" t="s">
        <v>35</v>
      </c>
      <c r="AT216" t="s">
        <v>35</v>
      </c>
      <c r="AU216" t="s">
        <v>35</v>
      </c>
      <c r="AV216" t="s">
        <v>35</v>
      </c>
      <c r="AX216" t="s">
        <v>35</v>
      </c>
      <c r="AY216" t="s">
        <v>35</v>
      </c>
      <c r="AZ216" t="s">
        <v>35</v>
      </c>
      <c r="BA216" t="s">
        <v>35</v>
      </c>
      <c r="BB216" t="s">
        <v>35</v>
      </c>
      <c r="BD216">
        <v>41457.367225958325</v>
      </c>
      <c r="BF216">
        <v>41457.370744414045</v>
      </c>
    </row>
    <row r="217" spans="1:58" x14ac:dyDescent="0.25">
      <c r="A217">
        <v>6.3508566311518579E+17</v>
      </c>
      <c r="B217" t="s">
        <v>81</v>
      </c>
      <c r="C217" t="s">
        <v>78</v>
      </c>
      <c r="D217">
        <v>1.4680851063829787</v>
      </c>
      <c r="E217" t="s">
        <v>167</v>
      </c>
      <c r="F217">
        <v>0</v>
      </c>
      <c r="G217">
        <v>1</v>
      </c>
      <c r="H217">
        <v>9</v>
      </c>
      <c r="I217">
        <v>10</v>
      </c>
      <c r="J217">
        <v>9</v>
      </c>
      <c r="K217">
        <v>9</v>
      </c>
      <c r="L217">
        <v>9</v>
      </c>
      <c r="M217">
        <v>9</v>
      </c>
      <c r="N217">
        <v>9</v>
      </c>
      <c r="O217">
        <v>64</v>
      </c>
      <c r="P217">
        <v>93.957446808510639</v>
      </c>
      <c r="Q217">
        <v>9</v>
      </c>
      <c r="R217">
        <v>9</v>
      </c>
      <c r="S217">
        <v>9</v>
      </c>
      <c r="T217">
        <v>10</v>
      </c>
      <c r="U217">
        <v>9</v>
      </c>
      <c r="V217">
        <v>8</v>
      </c>
      <c r="W217">
        <v>10</v>
      </c>
      <c r="X217">
        <v>9</v>
      </c>
      <c r="Z217">
        <v>9</v>
      </c>
      <c r="AA217">
        <v>9</v>
      </c>
      <c r="AB217">
        <v>9</v>
      </c>
      <c r="AC217">
        <v>9</v>
      </c>
      <c r="AD217">
        <v>9</v>
      </c>
      <c r="AE217">
        <v>9</v>
      </c>
      <c r="AF217">
        <v>9</v>
      </c>
      <c r="AH217">
        <v>9</v>
      </c>
      <c r="AL217">
        <v>9</v>
      </c>
      <c r="AM217">
        <v>9</v>
      </c>
      <c r="AN217">
        <v>9</v>
      </c>
      <c r="AO217">
        <v>10</v>
      </c>
      <c r="AP217">
        <v>9</v>
      </c>
      <c r="AR217">
        <v>9</v>
      </c>
      <c r="AS217">
        <v>9</v>
      </c>
      <c r="AT217">
        <v>9</v>
      </c>
      <c r="AU217">
        <v>1.1166591217745592</v>
      </c>
      <c r="AV217">
        <v>1.6393506255839274</v>
      </c>
      <c r="AW217" t="s">
        <v>94</v>
      </c>
      <c r="AX217" t="s">
        <v>53</v>
      </c>
      <c r="AY217" t="s">
        <v>30</v>
      </c>
      <c r="AZ217" t="s">
        <v>31</v>
      </c>
      <c r="BA217" t="s">
        <v>44</v>
      </c>
      <c r="BB217" t="s">
        <v>33</v>
      </c>
      <c r="BC217" t="s">
        <v>95</v>
      </c>
      <c r="BD217">
        <v>41459.684161094723</v>
      </c>
      <c r="BE217">
        <v>41459.69109984416</v>
      </c>
      <c r="BF217">
        <v>41459.691099663316</v>
      </c>
    </row>
    <row r="218" spans="1:58" x14ac:dyDescent="0.25">
      <c r="A218">
        <v>6.3508968907943616E+17</v>
      </c>
      <c r="B218" t="s">
        <v>79</v>
      </c>
      <c r="C218" t="s">
        <v>78</v>
      </c>
      <c r="D218">
        <v>1.4680851063829787</v>
      </c>
      <c r="E218" t="s">
        <v>167</v>
      </c>
      <c r="F218">
        <v>0</v>
      </c>
      <c r="G218">
        <v>1</v>
      </c>
      <c r="H218" t="s">
        <v>35</v>
      </c>
      <c r="I218" t="s">
        <v>35</v>
      </c>
      <c r="J218" t="s">
        <v>35</v>
      </c>
      <c r="K218" t="s">
        <v>35</v>
      </c>
      <c r="L218" t="s">
        <v>35</v>
      </c>
      <c r="M218" t="s">
        <v>35</v>
      </c>
      <c r="N218" t="s">
        <v>35</v>
      </c>
      <c r="O218">
        <v>0</v>
      </c>
      <c r="P218">
        <v>0</v>
      </c>
      <c r="Q218" t="s">
        <v>35</v>
      </c>
      <c r="R218" t="s">
        <v>35</v>
      </c>
      <c r="S218" t="s">
        <v>35</v>
      </c>
      <c r="T218" t="s">
        <v>35</v>
      </c>
      <c r="U218" t="s">
        <v>35</v>
      </c>
      <c r="V218" t="s">
        <v>35</v>
      </c>
      <c r="W218" t="s">
        <v>35</v>
      </c>
      <c r="X218" t="s">
        <v>35</v>
      </c>
      <c r="Y218" t="s">
        <v>35</v>
      </c>
      <c r="Z218" t="s">
        <v>35</v>
      </c>
      <c r="AA218" t="s">
        <v>35</v>
      </c>
      <c r="AB218" t="s">
        <v>35</v>
      </c>
      <c r="AC218" t="s">
        <v>35</v>
      </c>
      <c r="AD218" t="s">
        <v>35</v>
      </c>
      <c r="AE218" t="s">
        <v>35</v>
      </c>
      <c r="AF218" t="s">
        <v>35</v>
      </c>
      <c r="AG218" t="s">
        <v>35</v>
      </c>
      <c r="AH218" t="s">
        <v>35</v>
      </c>
      <c r="AI218" t="s">
        <v>35</v>
      </c>
      <c r="AJ218" t="s">
        <v>35</v>
      </c>
      <c r="AK218" t="s">
        <v>35</v>
      </c>
      <c r="AL218" t="s">
        <v>35</v>
      </c>
      <c r="AM218" t="s">
        <v>35</v>
      </c>
      <c r="AN218" t="s">
        <v>35</v>
      </c>
      <c r="AO218" t="s">
        <v>35</v>
      </c>
      <c r="AP218" t="s">
        <v>35</v>
      </c>
      <c r="AQ218" t="s">
        <v>35</v>
      </c>
      <c r="AR218" t="s">
        <v>35</v>
      </c>
      <c r="AS218" t="s">
        <v>35</v>
      </c>
      <c r="AT218" t="s">
        <v>35</v>
      </c>
      <c r="AU218" t="s">
        <v>35</v>
      </c>
      <c r="AV218" t="s">
        <v>35</v>
      </c>
      <c r="AX218" t="s">
        <v>35</v>
      </c>
      <c r="AY218" t="s">
        <v>35</v>
      </c>
      <c r="AZ218" t="s">
        <v>35</v>
      </c>
      <c r="BA218" t="s">
        <v>35</v>
      </c>
      <c r="BB218" t="s">
        <v>35</v>
      </c>
      <c r="BD218">
        <v>41464.343841939932</v>
      </c>
      <c r="BF218">
        <v>41464.346699795416</v>
      </c>
    </row>
    <row r="219" spans="1:58" x14ac:dyDescent="0.25">
      <c r="A219">
        <v>6.3508970621300506E+17</v>
      </c>
      <c r="B219" t="s">
        <v>79</v>
      </c>
      <c r="C219" t="s">
        <v>78</v>
      </c>
      <c r="D219">
        <v>1.4680851063829787</v>
      </c>
      <c r="E219" t="s">
        <v>167</v>
      </c>
      <c r="F219">
        <v>0</v>
      </c>
      <c r="G219">
        <v>1</v>
      </c>
      <c r="H219">
        <v>5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11</v>
      </c>
      <c r="P219">
        <v>16.148936170212767</v>
      </c>
      <c r="AU219" t="s">
        <v>35</v>
      </c>
      <c r="AV219" t="s">
        <v>35</v>
      </c>
      <c r="AW219" t="s">
        <v>145</v>
      </c>
      <c r="AX219" t="s">
        <v>29</v>
      </c>
      <c r="AY219" t="s">
        <v>39</v>
      </c>
      <c r="AZ219" t="s">
        <v>43</v>
      </c>
      <c r="BA219" t="s">
        <v>44</v>
      </c>
      <c r="BB219" t="s">
        <v>63</v>
      </c>
      <c r="BC219" t="s">
        <v>146</v>
      </c>
      <c r="BD219">
        <v>41464.363672459527</v>
      </c>
      <c r="BE219">
        <v>41464.367224095397</v>
      </c>
      <c r="BF219">
        <v>41464.367224095397</v>
      </c>
    </row>
    <row r="220" spans="1:58" x14ac:dyDescent="0.25">
      <c r="A220">
        <v>6.3508971442274509E+17</v>
      </c>
      <c r="B220" t="s">
        <v>77</v>
      </c>
      <c r="C220" t="s">
        <v>78</v>
      </c>
      <c r="D220">
        <v>1.4680851063829787</v>
      </c>
      <c r="E220" t="s">
        <v>167</v>
      </c>
      <c r="F220">
        <v>0</v>
      </c>
      <c r="G220">
        <v>1</v>
      </c>
      <c r="H220">
        <v>8</v>
      </c>
      <c r="I220">
        <v>8</v>
      </c>
      <c r="J220">
        <v>8</v>
      </c>
      <c r="K220">
        <v>5</v>
      </c>
      <c r="L220">
        <v>6</v>
      </c>
      <c r="M220">
        <v>6</v>
      </c>
      <c r="N220">
        <v>8</v>
      </c>
      <c r="O220">
        <v>49</v>
      </c>
      <c r="P220">
        <v>71.936170212765958</v>
      </c>
      <c r="R220">
        <v>8</v>
      </c>
      <c r="S220">
        <v>8</v>
      </c>
      <c r="U220">
        <v>8</v>
      </c>
      <c r="V220">
        <v>8</v>
      </c>
      <c r="W220">
        <v>8</v>
      </c>
      <c r="X220">
        <v>8</v>
      </c>
      <c r="Y220">
        <v>8</v>
      </c>
      <c r="Z220">
        <v>8</v>
      </c>
      <c r="AA220">
        <v>8</v>
      </c>
      <c r="AB220">
        <v>8</v>
      </c>
      <c r="AC220">
        <v>8</v>
      </c>
      <c r="AD220">
        <v>8</v>
      </c>
      <c r="AE220">
        <v>8</v>
      </c>
      <c r="AF220">
        <v>8</v>
      </c>
      <c r="AH220">
        <v>8</v>
      </c>
      <c r="AI220">
        <v>8</v>
      </c>
      <c r="AJ220">
        <v>8</v>
      </c>
      <c r="AK220">
        <v>8</v>
      </c>
      <c r="AL220">
        <v>8</v>
      </c>
      <c r="AM220">
        <v>8</v>
      </c>
      <c r="AN220">
        <v>8</v>
      </c>
      <c r="AO220">
        <v>8</v>
      </c>
      <c r="AP220">
        <v>8</v>
      </c>
      <c r="AT220">
        <v>8</v>
      </c>
      <c r="AU220">
        <v>0.98325033952014496</v>
      </c>
      <c r="AV220">
        <v>1.4434951792955319</v>
      </c>
      <c r="AW220" t="s">
        <v>98</v>
      </c>
      <c r="AX220" t="s">
        <v>29</v>
      </c>
      <c r="AY220" t="s">
        <v>87</v>
      </c>
      <c r="AZ220" t="s">
        <v>31</v>
      </c>
      <c r="BA220" t="s">
        <v>44</v>
      </c>
      <c r="BB220" t="s">
        <v>33</v>
      </c>
      <c r="BC220" t="s">
        <v>99</v>
      </c>
      <c r="BD220">
        <v>41464.373174473469</v>
      </c>
      <c r="BE220">
        <v>41464.383615801868</v>
      </c>
      <c r="BF220">
        <v>41464.383615801868</v>
      </c>
    </row>
    <row r="221" spans="1:58" x14ac:dyDescent="0.25">
      <c r="A221">
        <v>6.3508972068371904E+17</v>
      </c>
      <c r="B221" t="s">
        <v>147</v>
      </c>
      <c r="C221" t="s">
        <v>78</v>
      </c>
      <c r="D221">
        <v>1.4680851063829787</v>
      </c>
      <c r="E221" t="s">
        <v>167</v>
      </c>
      <c r="F221">
        <v>0</v>
      </c>
      <c r="G221">
        <v>1</v>
      </c>
      <c r="H221" t="s">
        <v>35</v>
      </c>
      <c r="I221" t="s">
        <v>35</v>
      </c>
      <c r="J221" t="s">
        <v>35</v>
      </c>
      <c r="K221" t="s">
        <v>35</v>
      </c>
      <c r="L221" t="s">
        <v>35</v>
      </c>
      <c r="M221" t="s">
        <v>35</v>
      </c>
      <c r="N221" t="s">
        <v>35</v>
      </c>
      <c r="O221">
        <v>0</v>
      </c>
      <c r="P221">
        <v>0</v>
      </c>
      <c r="Q221" t="s">
        <v>35</v>
      </c>
      <c r="R221" t="s">
        <v>35</v>
      </c>
      <c r="S221" t="s">
        <v>35</v>
      </c>
      <c r="T221" t="s">
        <v>35</v>
      </c>
      <c r="U221" t="s">
        <v>35</v>
      </c>
      <c r="V221" t="s">
        <v>35</v>
      </c>
      <c r="W221" t="s">
        <v>35</v>
      </c>
      <c r="X221" t="s">
        <v>35</v>
      </c>
      <c r="Y221" t="s">
        <v>35</v>
      </c>
      <c r="Z221" t="s">
        <v>35</v>
      </c>
      <c r="AA221" t="s">
        <v>35</v>
      </c>
      <c r="AB221" t="s">
        <v>35</v>
      </c>
      <c r="AC221" t="s">
        <v>35</v>
      </c>
      <c r="AD221" t="s">
        <v>35</v>
      </c>
      <c r="AE221" t="s">
        <v>35</v>
      </c>
      <c r="AF221" t="s">
        <v>35</v>
      </c>
      <c r="AG221" t="s">
        <v>35</v>
      </c>
      <c r="AH221" t="s">
        <v>35</v>
      </c>
      <c r="AI221" t="s">
        <v>35</v>
      </c>
      <c r="AJ221" t="s">
        <v>35</v>
      </c>
      <c r="AK221" t="s">
        <v>35</v>
      </c>
      <c r="AL221" t="s">
        <v>35</v>
      </c>
      <c r="AM221" t="s">
        <v>35</v>
      </c>
      <c r="AN221" t="s">
        <v>35</v>
      </c>
      <c r="AO221" t="s">
        <v>35</v>
      </c>
      <c r="AP221" t="s">
        <v>35</v>
      </c>
      <c r="AQ221" t="s">
        <v>35</v>
      </c>
      <c r="AR221" t="s">
        <v>35</v>
      </c>
      <c r="AS221" t="s">
        <v>35</v>
      </c>
      <c r="AT221" t="s">
        <v>35</v>
      </c>
      <c r="AU221" t="s">
        <v>35</v>
      </c>
      <c r="AV221" t="s">
        <v>35</v>
      </c>
      <c r="AX221" t="s">
        <v>35</v>
      </c>
      <c r="AY221" t="s">
        <v>35</v>
      </c>
      <c r="AZ221" t="s">
        <v>35</v>
      </c>
      <c r="BA221" t="s">
        <v>35</v>
      </c>
      <c r="BB221" t="s">
        <v>35</v>
      </c>
      <c r="BD221">
        <v>41464.380420971131</v>
      </c>
      <c r="BF221">
        <v>41464.387774211791</v>
      </c>
    </row>
    <row r="222" spans="1:58" x14ac:dyDescent="0.25">
      <c r="A222">
        <v>6.3508979270404723E+17</v>
      </c>
      <c r="B222" t="s">
        <v>130</v>
      </c>
      <c r="C222" t="s">
        <v>78</v>
      </c>
      <c r="D222">
        <v>1.4680851063829787</v>
      </c>
      <c r="E222" t="s">
        <v>167</v>
      </c>
      <c r="F222">
        <v>0</v>
      </c>
      <c r="G222">
        <v>1</v>
      </c>
      <c r="H222">
        <v>4</v>
      </c>
      <c r="I222">
        <v>4</v>
      </c>
      <c r="J222">
        <v>5</v>
      </c>
      <c r="K222">
        <v>2</v>
      </c>
      <c r="L222">
        <v>4</v>
      </c>
      <c r="M222">
        <v>6</v>
      </c>
      <c r="N222">
        <v>6</v>
      </c>
      <c r="O222">
        <v>31</v>
      </c>
      <c r="P222">
        <v>45.51063829787234</v>
      </c>
      <c r="AU222" t="s">
        <v>35</v>
      </c>
      <c r="AV222" t="s">
        <v>35</v>
      </c>
      <c r="AW222" t="s">
        <v>152</v>
      </c>
      <c r="AX222" t="s">
        <v>53</v>
      </c>
      <c r="AY222" t="s">
        <v>30</v>
      </c>
      <c r="AZ222" t="s">
        <v>36</v>
      </c>
      <c r="BA222" t="s">
        <v>44</v>
      </c>
      <c r="BB222" t="s">
        <v>33</v>
      </c>
      <c r="BC222" t="s">
        <v>153</v>
      </c>
      <c r="BD222">
        <v>41464.463777832389</v>
      </c>
      <c r="BE222">
        <v>41464.467614769681</v>
      </c>
      <c r="BF222">
        <v>41464.467614407993</v>
      </c>
    </row>
    <row r="223" spans="1:58" x14ac:dyDescent="0.25">
      <c r="A223">
        <v>6.350898172030903E+17</v>
      </c>
      <c r="B223" t="s">
        <v>79</v>
      </c>
      <c r="C223" t="s">
        <v>78</v>
      </c>
      <c r="D223">
        <v>1.4680851063829787</v>
      </c>
      <c r="E223" t="s">
        <v>167</v>
      </c>
      <c r="F223">
        <v>0</v>
      </c>
      <c r="G223">
        <v>1</v>
      </c>
      <c r="H223" t="s">
        <v>35</v>
      </c>
      <c r="I223" t="s">
        <v>35</v>
      </c>
      <c r="J223" t="s">
        <v>35</v>
      </c>
      <c r="K223" t="s">
        <v>35</v>
      </c>
      <c r="L223" t="s">
        <v>35</v>
      </c>
      <c r="M223" t="s">
        <v>35</v>
      </c>
      <c r="N223" t="s">
        <v>35</v>
      </c>
      <c r="O223">
        <v>0</v>
      </c>
      <c r="P223">
        <v>0</v>
      </c>
      <c r="Q223" t="s">
        <v>35</v>
      </c>
      <c r="R223" t="s">
        <v>35</v>
      </c>
      <c r="S223" t="s">
        <v>35</v>
      </c>
      <c r="T223" t="s">
        <v>35</v>
      </c>
      <c r="U223" t="s">
        <v>35</v>
      </c>
      <c r="V223" t="s">
        <v>35</v>
      </c>
      <c r="W223" t="s">
        <v>35</v>
      </c>
      <c r="X223" t="s">
        <v>35</v>
      </c>
      <c r="Y223" t="s">
        <v>35</v>
      </c>
      <c r="Z223" t="s">
        <v>35</v>
      </c>
      <c r="AA223" t="s">
        <v>35</v>
      </c>
      <c r="AB223" t="s">
        <v>35</v>
      </c>
      <c r="AC223" t="s">
        <v>35</v>
      </c>
      <c r="AD223" t="s">
        <v>35</v>
      </c>
      <c r="AE223" t="s">
        <v>35</v>
      </c>
      <c r="AF223" t="s">
        <v>35</v>
      </c>
      <c r="AG223" t="s">
        <v>35</v>
      </c>
      <c r="AH223" t="s">
        <v>35</v>
      </c>
      <c r="AI223" t="s">
        <v>35</v>
      </c>
      <c r="AJ223" t="s">
        <v>35</v>
      </c>
      <c r="AK223" t="s">
        <v>35</v>
      </c>
      <c r="AL223" t="s">
        <v>35</v>
      </c>
      <c r="AM223" t="s">
        <v>35</v>
      </c>
      <c r="AN223" t="s">
        <v>35</v>
      </c>
      <c r="AO223" t="s">
        <v>35</v>
      </c>
      <c r="AP223" t="s">
        <v>35</v>
      </c>
      <c r="AQ223" t="s">
        <v>35</v>
      </c>
      <c r="AR223" t="s">
        <v>35</v>
      </c>
      <c r="AS223" t="s">
        <v>35</v>
      </c>
      <c r="AT223" t="s">
        <v>35</v>
      </c>
      <c r="AU223" t="s">
        <v>35</v>
      </c>
      <c r="AV223" t="s">
        <v>35</v>
      </c>
      <c r="AX223" t="s">
        <v>35</v>
      </c>
      <c r="AY223" t="s">
        <v>35</v>
      </c>
      <c r="AZ223" t="s">
        <v>35</v>
      </c>
      <c r="BA223" t="s">
        <v>35</v>
      </c>
      <c r="BB223" t="s">
        <v>35</v>
      </c>
      <c r="BD223">
        <v>41464.49213320644</v>
      </c>
      <c r="BF223">
        <v>41464.494456897526</v>
      </c>
    </row>
    <row r="224" spans="1:58" x14ac:dyDescent="0.25">
      <c r="A224">
        <v>6.350733725812256E+17</v>
      </c>
      <c r="B224" t="s">
        <v>27</v>
      </c>
      <c r="C224" t="s">
        <v>199</v>
      </c>
      <c r="D224">
        <v>0.57499999999999996</v>
      </c>
      <c r="E224" t="s">
        <v>168</v>
      </c>
      <c r="F224">
        <v>0</v>
      </c>
      <c r="G224">
        <v>1</v>
      </c>
      <c r="H224">
        <v>5</v>
      </c>
      <c r="I224">
        <v>5</v>
      </c>
      <c r="J224">
        <v>5</v>
      </c>
      <c r="K224">
        <v>5</v>
      </c>
      <c r="L224">
        <v>5</v>
      </c>
      <c r="M224">
        <v>5</v>
      </c>
      <c r="N224">
        <v>5</v>
      </c>
      <c r="O224">
        <v>35</v>
      </c>
      <c r="P224">
        <v>20.125</v>
      </c>
      <c r="Q224">
        <v>5</v>
      </c>
      <c r="R224">
        <v>5</v>
      </c>
      <c r="S224">
        <v>5</v>
      </c>
      <c r="T224">
        <v>5</v>
      </c>
      <c r="U224">
        <v>5</v>
      </c>
      <c r="V224">
        <v>5</v>
      </c>
      <c r="W224">
        <v>5</v>
      </c>
      <c r="X224">
        <v>5</v>
      </c>
      <c r="Y224">
        <v>5</v>
      </c>
      <c r="Z224">
        <v>5</v>
      </c>
      <c r="AA224">
        <v>5</v>
      </c>
      <c r="AB224">
        <v>5</v>
      </c>
      <c r="AC224">
        <v>5</v>
      </c>
      <c r="AD224">
        <v>5</v>
      </c>
      <c r="AE224">
        <v>5</v>
      </c>
      <c r="AF224">
        <v>5</v>
      </c>
      <c r="AG224">
        <v>5</v>
      </c>
      <c r="AH224">
        <v>5</v>
      </c>
      <c r="AI224">
        <v>5</v>
      </c>
      <c r="AJ224">
        <v>5</v>
      </c>
      <c r="AK224">
        <v>5</v>
      </c>
      <c r="AL224">
        <v>5</v>
      </c>
      <c r="AM224">
        <v>5</v>
      </c>
      <c r="AN224">
        <v>5</v>
      </c>
      <c r="AO224">
        <v>5</v>
      </c>
      <c r="AP224">
        <v>5</v>
      </c>
      <c r="AQ224">
        <v>5</v>
      </c>
      <c r="AR224">
        <v>5</v>
      </c>
      <c r="AS224">
        <v>5</v>
      </c>
      <c r="AT224">
        <v>5</v>
      </c>
      <c r="AU224">
        <v>0.39555084745762714</v>
      </c>
      <c r="AV224">
        <v>0.22744173728813558</v>
      </c>
      <c r="AX224" t="s">
        <v>29</v>
      </c>
      <c r="AY224" t="s">
        <v>39</v>
      </c>
      <c r="AZ224" t="s">
        <v>36</v>
      </c>
      <c r="BA224" t="s">
        <v>47</v>
      </c>
      <c r="BB224" t="s">
        <v>63</v>
      </c>
      <c r="BC224" t="s">
        <v>108</v>
      </c>
      <c r="BD224">
        <v>41445.45900604815</v>
      </c>
      <c r="BE224">
        <v>41445.483497669011</v>
      </c>
      <c r="BF224">
        <v>41445.483497669011</v>
      </c>
    </row>
    <row r="225" spans="1:58" x14ac:dyDescent="0.25">
      <c r="A225">
        <v>6.350735006901705E+17</v>
      </c>
      <c r="B225" t="s">
        <v>27</v>
      </c>
      <c r="C225" t="s">
        <v>199</v>
      </c>
      <c r="D225">
        <v>0.57499999999999996</v>
      </c>
      <c r="E225" t="s">
        <v>168</v>
      </c>
      <c r="F225">
        <v>0</v>
      </c>
      <c r="G225">
        <v>1</v>
      </c>
      <c r="H225">
        <v>9</v>
      </c>
      <c r="I225">
        <v>9</v>
      </c>
      <c r="J225">
        <v>5</v>
      </c>
      <c r="K225">
        <v>5</v>
      </c>
      <c r="L225">
        <v>9</v>
      </c>
      <c r="M225">
        <v>7</v>
      </c>
      <c r="N225">
        <v>6</v>
      </c>
      <c r="O225">
        <v>50</v>
      </c>
      <c r="P225">
        <v>28.749999999999996</v>
      </c>
      <c r="R225">
        <v>9</v>
      </c>
      <c r="S225">
        <v>8</v>
      </c>
      <c r="T225">
        <v>6</v>
      </c>
      <c r="U225">
        <v>8</v>
      </c>
      <c r="V225">
        <v>7</v>
      </c>
      <c r="W225">
        <v>9</v>
      </c>
      <c r="X225">
        <v>8</v>
      </c>
      <c r="Z225">
        <v>6</v>
      </c>
      <c r="AA225">
        <v>8</v>
      </c>
      <c r="AB225">
        <v>9</v>
      </c>
      <c r="AC225">
        <v>8</v>
      </c>
      <c r="AD225">
        <v>9</v>
      </c>
      <c r="AF225">
        <v>9</v>
      </c>
      <c r="AG225">
        <v>7</v>
      </c>
      <c r="AH225">
        <v>8</v>
      </c>
      <c r="AI225">
        <v>5</v>
      </c>
      <c r="AJ225">
        <v>7</v>
      </c>
      <c r="AK225">
        <v>8</v>
      </c>
      <c r="AL225">
        <v>9</v>
      </c>
      <c r="AM225">
        <v>7</v>
      </c>
      <c r="AN225">
        <v>7</v>
      </c>
      <c r="AO225">
        <v>9</v>
      </c>
      <c r="AP225">
        <v>9</v>
      </c>
      <c r="AR225">
        <v>6</v>
      </c>
      <c r="AS225">
        <v>8</v>
      </c>
      <c r="AT225">
        <v>7</v>
      </c>
      <c r="AU225">
        <v>0.61284313725490203</v>
      </c>
      <c r="AV225">
        <v>0.35238480392156862</v>
      </c>
      <c r="AX225" t="s">
        <v>29</v>
      </c>
      <c r="AY225" t="s">
        <v>30</v>
      </c>
      <c r="AZ225" t="s">
        <v>54</v>
      </c>
      <c r="BA225" t="s">
        <v>47</v>
      </c>
      <c r="BB225" t="s">
        <v>33</v>
      </c>
      <c r="BC225" t="s">
        <v>109</v>
      </c>
      <c r="BD225">
        <v>41445.607280289922</v>
      </c>
      <c r="BE225">
        <v>41445.612841337053</v>
      </c>
      <c r="BF225">
        <v>41445.612841337053</v>
      </c>
    </row>
    <row r="226" spans="1:58" x14ac:dyDescent="0.25">
      <c r="A226">
        <v>6.350743552931008E+17</v>
      </c>
      <c r="B226" t="s">
        <v>27</v>
      </c>
      <c r="C226" t="s">
        <v>199</v>
      </c>
      <c r="D226">
        <v>0.57499999999999996</v>
      </c>
      <c r="E226" t="s">
        <v>168</v>
      </c>
      <c r="F226">
        <v>0</v>
      </c>
      <c r="G226">
        <v>1</v>
      </c>
      <c r="H226">
        <v>8</v>
      </c>
      <c r="I226">
        <v>9</v>
      </c>
      <c r="J226">
        <v>9</v>
      </c>
      <c r="K226">
        <v>7</v>
      </c>
      <c r="L226">
        <v>8</v>
      </c>
      <c r="M226">
        <v>10</v>
      </c>
      <c r="N226">
        <v>10</v>
      </c>
      <c r="O226">
        <v>61</v>
      </c>
      <c r="P226">
        <v>35.074999999999996</v>
      </c>
      <c r="Q226">
        <v>8</v>
      </c>
      <c r="R226">
        <v>7</v>
      </c>
      <c r="S226">
        <v>7</v>
      </c>
      <c r="T226">
        <v>8</v>
      </c>
      <c r="U226">
        <v>8</v>
      </c>
      <c r="V226">
        <v>9</v>
      </c>
      <c r="W226">
        <v>6</v>
      </c>
      <c r="AA226">
        <v>10</v>
      </c>
      <c r="AB226">
        <v>10</v>
      </c>
      <c r="AC226">
        <v>9</v>
      </c>
      <c r="AE226">
        <v>8</v>
      </c>
      <c r="AI226">
        <v>6</v>
      </c>
      <c r="AL226">
        <v>8</v>
      </c>
      <c r="AM226">
        <v>8</v>
      </c>
      <c r="AN226">
        <v>8</v>
      </c>
      <c r="AO226">
        <v>8</v>
      </c>
      <c r="AU226">
        <v>0.62999999999999989</v>
      </c>
      <c r="AV226">
        <v>0.36224999999999991</v>
      </c>
      <c r="AX226" t="s">
        <v>29</v>
      </c>
      <c r="AY226" t="s">
        <v>39</v>
      </c>
      <c r="AZ226" t="s">
        <v>31</v>
      </c>
      <c r="BA226" t="s">
        <v>44</v>
      </c>
      <c r="BB226" t="s">
        <v>63</v>
      </c>
      <c r="BC226" t="s">
        <v>110</v>
      </c>
      <c r="BD226">
        <v>41446.596404051852</v>
      </c>
      <c r="BE226">
        <v>41446.609011212189</v>
      </c>
      <c r="BF226">
        <v>41446.609011212189</v>
      </c>
    </row>
    <row r="227" spans="1:58" x14ac:dyDescent="0.25">
      <c r="A227">
        <v>6.3507759734561869E+17</v>
      </c>
      <c r="B227" t="s">
        <v>27</v>
      </c>
      <c r="C227" t="s">
        <v>199</v>
      </c>
      <c r="D227">
        <v>0.57499999999999996</v>
      </c>
      <c r="E227" t="s">
        <v>168</v>
      </c>
      <c r="F227">
        <v>0</v>
      </c>
      <c r="G227">
        <v>1</v>
      </c>
      <c r="H227" t="s">
        <v>35</v>
      </c>
      <c r="I227" t="s">
        <v>35</v>
      </c>
      <c r="J227" t="s">
        <v>35</v>
      </c>
      <c r="K227" t="s">
        <v>35</v>
      </c>
      <c r="L227" t="s">
        <v>35</v>
      </c>
      <c r="M227" t="s">
        <v>35</v>
      </c>
      <c r="N227" t="s">
        <v>35</v>
      </c>
      <c r="O227">
        <v>0</v>
      </c>
      <c r="P227">
        <v>0</v>
      </c>
      <c r="Q227" t="s">
        <v>35</v>
      </c>
      <c r="R227" t="s">
        <v>35</v>
      </c>
      <c r="S227" t="s">
        <v>35</v>
      </c>
      <c r="T227" t="s">
        <v>35</v>
      </c>
      <c r="U227" t="s">
        <v>35</v>
      </c>
      <c r="V227" t="s">
        <v>35</v>
      </c>
      <c r="W227" t="s">
        <v>35</v>
      </c>
      <c r="X227" t="s">
        <v>35</v>
      </c>
      <c r="Y227" t="s">
        <v>35</v>
      </c>
      <c r="Z227" t="s">
        <v>35</v>
      </c>
      <c r="AA227" t="s">
        <v>35</v>
      </c>
      <c r="AB227" t="s">
        <v>35</v>
      </c>
      <c r="AC227" t="s">
        <v>35</v>
      </c>
      <c r="AD227" t="s">
        <v>35</v>
      </c>
      <c r="AE227" t="s">
        <v>35</v>
      </c>
      <c r="AF227" t="s">
        <v>35</v>
      </c>
      <c r="AG227" t="s">
        <v>35</v>
      </c>
      <c r="AH227" t="s">
        <v>35</v>
      </c>
      <c r="AI227" t="s">
        <v>35</v>
      </c>
      <c r="AJ227" t="s">
        <v>35</v>
      </c>
      <c r="AK227" t="s">
        <v>35</v>
      </c>
      <c r="AL227" t="s">
        <v>35</v>
      </c>
      <c r="AM227" t="s">
        <v>35</v>
      </c>
      <c r="AN227" t="s">
        <v>35</v>
      </c>
      <c r="AO227" t="s">
        <v>35</v>
      </c>
      <c r="AP227" t="s">
        <v>35</v>
      </c>
      <c r="AQ227" t="s">
        <v>35</v>
      </c>
      <c r="AR227" t="s">
        <v>35</v>
      </c>
      <c r="AS227" t="s">
        <v>35</v>
      </c>
      <c r="AT227" t="s">
        <v>35</v>
      </c>
      <c r="AU227" t="s">
        <v>35</v>
      </c>
      <c r="AV227" t="s">
        <v>35</v>
      </c>
      <c r="AX227" t="s">
        <v>35</v>
      </c>
      <c r="AY227" t="s">
        <v>35</v>
      </c>
      <c r="AZ227" t="s">
        <v>35</v>
      </c>
      <c r="BA227" t="s">
        <v>35</v>
      </c>
      <c r="BB227" t="s">
        <v>35</v>
      </c>
      <c r="BD227">
        <v>41450.348779651329</v>
      </c>
      <c r="BF227">
        <v>41450.349888961086</v>
      </c>
    </row>
    <row r="228" spans="1:58" x14ac:dyDescent="0.25">
      <c r="A228">
        <v>6.3507759760515162E+17</v>
      </c>
      <c r="B228" t="s">
        <v>27</v>
      </c>
      <c r="C228" t="s">
        <v>199</v>
      </c>
      <c r="D228">
        <v>0.57499999999999996</v>
      </c>
      <c r="E228" t="s">
        <v>168</v>
      </c>
      <c r="F228">
        <v>0</v>
      </c>
      <c r="G228">
        <v>1</v>
      </c>
      <c r="H228" t="s">
        <v>35</v>
      </c>
      <c r="I228" t="s">
        <v>35</v>
      </c>
      <c r="J228" t="s">
        <v>35</v>
      </c>
      <c r="K228" t="s">
        <v>35</v>
      </c>
      <c r="L228" t="s">
        <v>35</v>
      </c>
      <c r="M228" t="s">
        <v>35</v>
      </c>
      <c r="N228" t="s">
        <v>35</v>
      </c>
      <c r="O228">
        <v>0</v>
      </c>
      <c r="P228">
        <v>0</v>
      </c>
      <c r="Q228" t="s">
        <v>35</v>
      </c>
      <c r="R228" t="s">
        <v>35</v>
      </c>
      <c r="S228" t="s">
        <v>35</v>
      </c>
      <c r="T228" t="s">
        <v>35</v>
      </c>
      <c r="U228" t="s">
        <v>35</v>
      </c>
      <c r="V228" t="s">
        <v>35</v>
      </c>
      <c r="W228" t="s">
        <v>35</v>
      </c>
      <c r="X228" t="s">
        <v>35</v>
      </c>
      <c r="Y228" t="s">
        <v>35</v>
      </c>
      <c r="Z228" t="s">
        <v>35</v>
      </c>
      <c r="AA228" t="s">
        <v>35</v>
      </c>
      <c r="AB228" t="s">
        <v>35</v>
      </c>
      <c r="AC228" t="s">
        <v>35</v>
      </c>
      <c r="AD228" t="s">
        <v>35</v>
      </c>
      <c r="AE228" t="s">
        <v>35</v>
      </c>
      <c r="AF228" t="s">
        <v>35</v>
      </c>
      <c r="AG228" t="s">
        <v>35</v>
      </c>
      <c r="AH228" t="s">
        <v>35</v>
      </c>
      <c r="AI228" t="s">
        <v>35</v>
      </c>
      <c r="AJ228" t="s">
        <v>35</v>
      </c>
      <c r="AK228" t="s">
        <v>35</v>
      </c>
      <c r="AL228" t="s">
        <v>35</v>
      </c>
      <c r="AM228" t="s">
        <v>35</v>
      </c>
      <c r="AN228" t="s">
        <v>35</v>
      </c>
      <c r="AO228" t="s">
        <v>35</v>
      </c>
      <c r="AP228" t="s">
        <v>35</v>
      </c>
      <c r="AQ228" t="s">
        <v>35</v>
      </c>
      <c r="AR228" t="s">
        <v>35</v>
      </c>
      <c r="AS228" t="s">
        <v>35</v>
      </c>
      <c r="AT228" t="s">
        <v>35</v>
      </c>
      <c r="AU228" t="s">
        <v>35</v>
      </c>
      <c r="AV228" t="s">
        <v>35</v>
      </c>
      <c r="AX228" t="s">
        <v>35</v>
      </c>
      <c r="AY228" t="s">
        <v>35</v>
      </c>
      <c r="AZ228" t="s">
        <v>35</v>
      </c>
      <c r="BA228" t="s">
        <v>35</v>
      </c>
      <c r="BB228" t="s">
        <v>35</v>
      </c>
      <c r="BD228">
        <v>41450.349080036634</v>
      </c>
      <c r="BF228">
        <v>41450.351077662272</v>
      </c>
    </row>
    <row r="229" spans="1:58" x14ac:dyDescent="0.25">
      <c r="A229">
        <v>6.3507761709035878E+17</v>
      </c>
      <c r="B229" t="s">
        <v>27</v>
      </c>
      <c r="C229" t="s">
        <v>199</v>
      </c>
      <c r="D229">
        <v>0.57499999999999996</v>
      </c>
      <c r="E229" t="s">
        <v>168</v>
      </c>
      <c r="F229">
        <v>0</v>
      </c>
      <c r="G229">
        <v>1</v>
      </c>
      <c r="H229" t="s">
        <v>35</v>
      </c>
      <c r="I229" t="s">
        <v>35</v>
      </c>
      <c r="J229" t="s">
        <v>35</v>
      </c>
      <c r="K229" t="s">
        <v>35</v>
      </c>
      <c r="L229" t="s">
        <v>35</v>
      </c>
      <c r="M229" t="s">
        <v>35</v>
      </c>
      <c r="N229" t="s">
        <v>35</v>
      </c>
      <c r="O229">
        <v>0</v>
      </c>
      <c r="P229">
        <v>0</v>
      </c>
      <c r="Q229" t="s">
        <v>35</v>
      </c>
      <c r="R229" t="s">
        <v>35</v>
      </c>
      <c r="S229" t="s">
        <v>35</v>
      </c>
      <c r="T229" t="s">
        <v>35</v>
      </c>
      <c r="U229" t="s">
        <v>35</v>
      </c>
      <c r="V229" t="s">
        <v>35</v>
      </c>
      <c r="W229" t="s">
        <v>35</v>
      </c>
      <c r="X229" t="s">
        <v>35</v>
      </c>
      <c r="Y229" t="s">
        <v>35</v>
      </c>
      <c r="Z229" t="s">
        <v>35</v>
      </c>
      <c r="AA229" t="s">
        <v>35</v>
      </c>
      <c r="AB229" t="s">
        <v>35</v>
      </c>
      <c r="AC229" t="s">
        <v>35</v>
      </c>
      <c r="AD229" t="s">
        <v>35</v>
      </c>
      <c r="AE229" t="s">
        <v>35</v>
      </c>
      <c r="AF229" t="s">
        <v>35</v>
      </c>
      <c r="AG229" t="s">
        <v>35</v>
      </c>
      <c r="AH229" t="s">
        <v>35</v>
      </c>
      <c r="AI229" t="s">
        <v>35</v>
      </c>
      <c r="AJ229" t="s">
        <v>35</v>
      </c>
      <c r="AK229" t="s">
        <v>35</v>
      </c>
      <c r="AL229" t="s">
        <v>35</v>
      </c>
      <c r="AM229" t="s">
        <v>35</v>
      </c>
      <c r="AN229" t="s">
        <v>35</v>
      </c>
      <c r="AO229" t="s">
        <v>35</v>
      </c>
      <c r="AP229" t="s">
        <v>35</v>
      </c>
      <c r="AQ229" t="s">
        <v>35</v>
      </c>
      <c r="AR229" t="s">
        <v>35</v>
      </c>
      <c r="AS229" t="s">
        <v>35</v>
      </c>
      <c r="AT229" t="s">
        <v>35</v>
      </c>
      <c r="AU229" t="s">
        <v>35</v>
      </c>
      <c r="AV229" t="s">
        <v>35</v>
      </c>
      <c r="AX229" t="s">
        <v>35</v>
      </c>
      <c r="AY229" t="s">
        <v>35</v>
      </c>
      <c r="AZ229" t="s">
        <v>35</v>
      </c>
      <c r="BA229" t="s">
        <v>35</v>
      </c>
      <c r="BB229" t="s">
        <v>35</v>
      </c>
      <c r="BD229">
        <v>41450.371632359733</v>
      </c>
      <c r="BF229">
        <v>41450.372485218861</v>
      </c>
    </row>
    <row r="230" spans="1:58" x14ac:dyDescent="0.25">
      <c r="A230">
        <v>6.3507763196005901E+17</v>
      </c>
      <c r="B230" t="s">
        <v>27</v>
      </c>
      <c r="C230" t="s">
        <v>199</v>
      </c>
      <c r="D230">
        <v>0.57499999999999996</v>
      </c>
      <c r="E230" t="s">
        <v>168</v>
      </c>
      <c r="F230">
        <v>0</v>
      </c>
      <c r="G230">
        <v>1</v>
      </c>
      <c r="H230" t="s">
        <v>35</v>
      </c>
      <c r="I230" t="s">
        <v>35</v>
      </c>
      <c r="J230" t="s">
        <v>35</v>
      </c>
      <c r="K230" t="s">
        <v>35</v>
      </c>
      <c r="L230" t="s">
        <v>35</v>
      </c>
      <c r="M230" t="s">
        <v>35</v>
      </c>
      <c r="N230" t="s">
        <v>35</v>
      </c>
      <c r="O230">
        <v>0</v>
      </c>
      <c r="P230">
        <v>0</v>
      </c>
      <c r="Q230" t="s">
        <v>35</v>
      </c>
      <c r="R230" t="s">
        <v>35</v>
      </c>
      <c r="S230" t="s">
        <v>35</v>
      </c>
      <c r="T230" t="s">
        <v>35</v>
      </c>
      <c r="U230" t="s">
        <v>35</v>
      </c>
      <c r="V230" t="s">
        <v>35</v>
      </c>
      <c r="W230" t="s">
        <v>35</v>
      </c>
      <c r="X230" t="s">
        <v>35</v>
      </c>
      <c r="Y230" t="s">
        <v>35</v>
      </c>
      <c r="Z230" t="s">
        <v>35</v>
      </c>
      <c r="AA230" t="s">
        <v>35</v>
      </c>
      <c r="AB230" t="s">
        <v>35</v>
      </c>
      <c r="AC230" t="s">
        <v>35</v>
      </c>
      <c r="AD230" t="s">
        <v>35</v>
      </c>
      <c r="AE230" t="s">
        <v>35</v>
      </c>
      <c r="AF230" t="s">
        <v>35</v>
      </c>
      <c r="AG230" t="s">
        <v>35</v>
      </c>
      <c r="AH230" t="s">
        <v>35</v>
      </c>
      <c r="AI230" t="s">
        <v>35</v>
      </c>
      <c r="AJ230" t="s">
        <v>35</v>
      </c>
      <c r="AK230" t="s">
        <v>35</v>
      </c>
      <c r="AL230" t="s">
        <v>35</v>
      </c>
      <c r="AM230" t="s">
        <v>35</v>
      </c>
      <c r="AN230" t="s">
        <v>35</v>
      </c>
      <c r="AO230" t="s">
        <v>35</v>
      </c>
      <c r="AP230" t="s">
        <v>35</v>
      </c>
      <c r="AQ230" t="s">
        <v>35</v>
      </c>
      <c r="AR230" t="s">
        <v>35</v>
      </c>
      <c r="AS230" t="s">
        <v>35</v>
      </c>
      <c r="AT230" t="s">
        <v>35</v>
      </c>
      <c r="AU230" t="s">
        <v>35</v>
      </c>
      <c r="AV230" t="s">
        <v>35</v>
      </c>
      <c r="AX230" t="s">
        <v>35</v>
      </c>
      <c r="AY230" t="s">
        <v>35</v>
      </c>
      <c r="AZ230" t="s">
        <v>35</v>
      </c>
      <c r="BA230" t="s">
        <v>35</v>
      </c>
      <c r="BB230" t="s">
        <v>35</v>
      </c>
      <c r="BD230">
        <v>41450.388842660912</v>
      </c>
      <c r="BF230">
        <v>41450.392462294898</v>
      </c>
    </row>
    <row r="231" spans="1:58" x14ac:dyDescent="0.25">
      <c r="A231">
        <v>6.350776341069687E+17</v>
      </c>
      <c r="B231" t="s">
        <v>27</v>
      </c>
      <c r="C231" t="s">
        <v>199</v>
      </c>
      <c r="D231">
        <v>0.57499999999999996</v>
      </c>
      <c r="E231" t="s">
        <v>168</v>
      </c>
      <c r="F231">
        <v>0</v>
      </c>
      <c r="G231">
        <v>1</v>
      </c>
      <c r="H231" t="s">
        <v>35</v>
      </c>
      <c r="I231" t="s">
        <v>35</v>
      </c>
      <c r="J231" t="s">
        <v>35</v>
      </c>
      <c r="K231" t="s">
        <v>35</v>
      </c>
      <c r="L231" t="s">
        <v>35</v>
      </c>
      <c r="M231" t="s">
        <v>35</v>
      </c>
      <c r="N231" t="s">
        <v>35</v>
      </c>
      <c r="O231">
        <v>0</v>
      </c>
      <c r="P231">
        <v>0</v>
      </c>
      <c r="Q231" t="s">
        <v>35</v>
      </c>
      <c r="R231" t="s">
        <v>35</v>
      </c>
      <c r="S231" t="s">
        <v>35</v>
      </c>
      <c r="T231" t="s">
        <v>35</v>
      </c>
      <c r="U231" t="s">
        <v>35</v>
      </c>
      <c r="V231" t="s">
        <v>35</v>
      </c>
      <c r="W231" t="s">
        <v>35</v>
      </c>
      <c r="X231" t="s">
        <v>35</v>
      </c>
      <c r="Y231" t="s">
        <v>35</v>
      </c>
      <c r="Z231" t="s">
        <v>35</v>
      </c>
      <c r="AA231" t="s">
        <v>35</v>
      </c>
      <c r="AB231" t="s">
        <v>35</v>
      </c>
      <c r="AC231" t="s">
        <v>35</v>
      </c>
      <c r="AD231" t="s">
        <v>35</v>
      </c>
      <c r="AE231" t="s">
        <v>35</v>
      </c>
      <c r="AF231" t="s">
        <v>35</v>
      </c>
      <c r="AG231" t="s">
        <v>35</v>
      </c>
      <c r="AH231" t="s">
        <v>35</v>
      </c>
      <c r="AI231" t="s">
        <v>35</v>
      </c>
      <c r="AJ231" t="s">
        <v>35</v>
      </c>
      <c r="AK231" t="s">
        <v>35</v>
      </c>
      <c r="AL231" t="s">
        <v>35</v>
      </c>
      <c r="AM231" t="s">
        <v>35</v>
      </c>
      <c r="AN231" t="s">
        <v>35</v>
      </c>
      <c r="AO231" t="s">
        <v>35</v>
      </c>
      <c r="AP231" t="s">
        <v>35</v>
      </c>
      <c r="AQ231" t="s">
        <v>35</v>
      </c>
      <c r="AR231" t="s">
        <v>35</v>
      </c>
      <c r="AS231" t="s">
        <v>35</v>
      </c>
      <c r="AT231" t="s">
        <v>35</v>
      </c>
      <c r="AU231" t="s">
        <v>35</v>
      </c>
      <c r="AV231" t="s">
        <v>35</v>
      </c>
      <c r="AX231" t="s">
        <v>35</v>
      </c>
      <c r="AY231" t="s">
        <v>35</v>
      </c>
      <c r="AZ231" t="s">
        <v>35</v>
      </c>
      <c r="BA231" t="s">
        <v>35</v>
      </c>
      <c r="BB231" t="s">
        <v>35</v>
      </c>
      <c r="BD231">
        <v>41450.39132751002</v>
      </c>
      <c r="BF231">
        <v>41450.394172001361</v>
      </c>
    </row>
    <row r="232" spans="1:58" x14ac:dyDescent="0.25">
      <c r="A232">
        <v>6.3507764505342413E+17</v>
      </c>
      <c r="B232" t="s">
        <v>27</v>
      </c>
      <c r="C232" t="s">
        <v>199</v>
      </c>
      <c r="D232">
        <v>0.57499999999999996</v>
      </c>
      <c r="E232" t="s">
        <v>168</v>
      </c>
      <c r="F232">
        <v>0</v>
      </c>
      <c r="G232">
        <v>1</v>
      </c>
      <c r="H232">
        <v>7</v>
      </c>
      <c r="I232">
        <v>9</v>
      </c>
      <c r="J232">
        <v>5</v>
      </c>
      <c r="K232">
        <v>6</v>
      </c>
      <c r="L232">
        <v>6</v>
      </c>
      <c r="M232">
        <v>5</v>
      </c>
      <c r="N232">
        <v>6</v>
      </c>
      <c r="O232">
        <v>44</v>
      </c>
      <c r="P232">
        <v>25.299999999999997</v>
      </c>
      <c r="R232">
        <v>8</v>
      </c>
      <c r="S232">
        <v>9</v>
      </c>
      <c r="T232">
        <v>8</v>
      </c>
      <c r="U232">
        <v>8</v>
      </c>
      <c r="V232">
        <v>8</v>
      </c>
      <c r="W232">
        <v>9</v>
      </c>
      <c r="X232">
        <v>7</v>
      </c>
      <c r="Z232">
        <v>8</v>
      </c>
      <c r="AA232">
        <v>7</v>
      </c>
      <c r="AB232">
        <v>8</v>
      </c>
      <c r="AC232">
        <v>9</v>
      </c>
      <c r="AD232">
        <v>8</v>
      </c>
      <c r="AF232">
        <v>7</v>
      </c>
      <c r="AG232">
        <v>8</v>
      </c>
      <c r="AH232">
        <v>9</v>
      </c>
      <c r="AI232">
        <v>7</v>
      </c>
      <c r="AJ232">
        <v>8</v>
      </c>
      <c r="AK232">
        <v>7</v>
      </c>
      <c r="AM232">
        <v>7</v>
      </c>
      <c r="AN232">
        <v>8</v>
      </c>
      <c r="AO232">
        <v>9</v>
      </c>
      <c r="AP232">
        <v>8</v>
      </c>
      <c r="AQ232">
        <v>6</v>
      </c>
      <c r="AR232">
        <v>8</v>
      </c>
      <c r="AS232">
        <v>6</v>
      </c>
      <c r="AT232">
        <v>8</v>
      </c>
      <c r="AU232">
        <v>0.61789215686274523</v>
      </c>
      <c r="AV232">
        <v>0.35528799019607848</v>
      </c>
      <c r="AX232" t="s">
        <v>29</v>
      </c>
      <c r="AY232" t="s">
        <v>30</v>
      </c>
      <c r="AZ232" t="s">
        <v>54</v>
      </c>
      <c r="BA232" t="s">
        <v>47</v>
      </c>
      <c r="BB232" t="s">
        <v>33</v>
      </c>
      <c r="BC232" t="s">
        <v>109</v>
      </c>
      <c r="BD232">
        <v>41450.403997018606</v>
      </c>
      <c r="BE232">
        <v>41450.407894974684</v>
      </c>
      <c r="BF232">
        <v>41450.40789479384</v>
      </c>
    </row>
    <row r="233" spans="1:58" x14ac:dyDescent="0.25">
      <c r="A233">
        <v>6.3507779010487654E+17</v>
      </c>
      <c r="B233" t="s">
        <v>27</v>
      </c>
      <c r="C233" t="s">
        <v>199</v>
      </c>
      <c r="D233">
        <v>0.57499999999999996</v>
      </c>
      <c r="E233" t="s">
        <v>168</v>
      </c>
      <c r="F233">
        <v>0</v>
      </c>
      <c r="G233">
        <v>1</v>
      </c>
      <c r="H233">
        <v>5</v>
      </c>
      <c r="I233">
        <v>6</v>
      </c>
      <c r="J233">
        <v>4</v>
      </c>
      <c r="K233">
        <v>2</v>
      </c>
      <c r="L233">
        <v>4</v>
      </c>
      <c r="M233">
        <v>6</v>
      </c>
      <c r="N233">
        <v>4</v>
      </c>
      <c r="O233">
        <v>31</v>
      </c>
      <c r="P233">
        <v>17.824999999999999</v>
      </c>
      <c r="S233">
        <v>7</v>
      </c>
      <c r="U233">
        <v>4</v>
      </c>
      <c r="V233">
        <v>5</v>
      </c>
      <c r="X233">
        <v>8</v>
      </c>
      <c r="Y233">
        <v>8</v>
      </c>
      <c r="Z233">
        <v>3</v>
      </c>
      <c r="AA233">
        <v>3</v>
      </c>
      <c r="AB233">
        <v>3</v>
      </c>
      <c r="AC233">
        <v>4</v>
      </c>
      <c r="AE233">
        <v>7</v>
      </c>
      <c r="AI233">
        <v>4</v>
      </c>
      <c r="AJ233">
        <v>2</v>
      </c>
      <c r="AL233">
        <v>7</v>
      </c>
      <c r="AN233">
        <v>8</v>
      </c>
      <c r="AO233">
        <v>9</v>
      </c>
      <c r="AP233">
        <v>7</v>
      </c>
      <c r="AS233">
        <v>7</v>
      </c>
      <c r="AT233">
        <v>8</v>
      </c>
      <c r="AU233">
        <v>0.4548571428571429</v>
      </c>
      <c r="AV233">
        <v>0.26154285714285713</v>
      </c>
      <c r="AX233" t="s">
        <v>29</v>
      </c>
      <c r="AY233" t="s">
        <v>30</v>
      </c>
      <c r="AZ233" t="s">
        <v>36</v>
      </c>
      <c r="BA233" t="s">
        <v>36</v>
      </c>
      <c r="BB233" t="s">
        <v>33</v>
      </c>
      <c r="BC233" t="s">
        <v>37</v>
      </c>
      <c r="BD233">
        <v>41450.571880644107</v>
      </c>
      <c r="BE233">
        <v>41450.579795451667</v>
      </c>
      <c r="BF233">
        <v>41450.579795089987</v>
      </c>
    </row>
    <row r="234" spans="1:58" x14ac:dyDescent="0.25">
      <c r="A234">
        <v>6.3507932531826688E+17</v>
      </c>
      <c r="B234" t="s">
        <v>27</v>
      </c>
      <c r="C234" t="s">
        <v>199</v>
      </c>
      <c r="D234">
        <v>0.57499999999999996</v>
      </c>
      <c r="E234" t="s">
        <v>168</v>
      </c>
      <c r="F234">
        <v>0</v>
      </c>
      <c r="G234">
        <v>1</v>
      </c>
      <c r="H234" t="s">
        <v>35</v>
      </c>
      <c r="I234" t="s">
        <v>35</v>
      </c>
      <c r="J234" t="s">
        <v>35</v>
      </c>
      <c r="K234" t="s">
        <v>35</v>
      </c>
      <c r="L234" t="s">
        <v>35</v>
      </c>
      <c r="M234" t="s">
        <v>35</v>
      </c>
      <c r="N234" t="s">
        <v>35</v>
      </c>
      <c r="O234">
        <v>0</v>
      </c>
      <c r="P234">
        <v>0</v>
      </c>
      <c r="Q234" t="s">
        <v>35</v>
      </c>
      <c r="R234" t="s">
        <v>35</v>
      </c>
      <c r="S234" t="s">
        <v>35</v>
      </c>
      <c r="T234" t="s">
        <v>35</v>
      </c>
      <c r="U234" t="s">
        <v>35</v>
      </c>
      <c r="V234" t="s">
        <v>35</v>
      </c>
      <c r="W234" t="s">
        <v>35</v>
      </c>
      <c r="X234" t="s">
        <v>35</v>
      </c>
      <c r="Y234" t="s">
        <v>35</v>
      </c>
      <c r="Z234" t="s">
        <v>35</v>
      </c>
      <c r="AA234" t="s">
        <v>35</v>
      </c>
      <c r="AB234" t="s">
        <v>35</v>
      </c>
      <c r="AC234" t="s">
        <v>35</v>
      </c>
      <c r="AD234" t="s">
        <v>35</v>
      </c>
      <c r="AE234" t="s">
        <v>35</v>
      </c>
      <c r="AF234" t="s">
        <v>35</v>
      </c>
      <c r="AG234" t="s">
        <v>35</v>
      </c>
      <c r="AH234" t="s">
        <v>35</v>
      </c>
      <c r="AI234" t="s">
        <v>35</v>
      </c>
      <c r="AJ234" t="s">
        <v>35</v>
      </c>
      <c r="AK234" t="s">
        <v>35</v>
      </c>
      <c r="AL234" t="s">
        <v>35</v>
      </c>
      <c r="AM234" t="s">
        <v>35</v>
      </c>
      <c r="AN234" t="s">
        <v>35</v>
      </c>
      <c r="AO234" t="s">
        <v>35</v>
      </c>
      <c r="AP234" t="s">
        <v>35</v>
      </c>
      <c r="AQ234" t="s">
        <v>35</v>
      </c>
      <c r="AR234" t="s">
        <v>35</v>
      </c>
      <c r="AS234" t="s">
        <v>35</v>
      </c>
      <c r="AT234" t="s">
        <v>35</v>
      </c>
      <c r="AU234" t="s">
        <v>35</v>
      </c>
      <c r="AV234" t="s">
        <v>35</v>
      </c>
      <c r="AX234" t="s">
        <v>35</v>
      </c>
      <c r="AY234" t="s">
        <v>35</v>
      </c>
      <c r="AZ234" t="s">
        <v>35</v>
      </c>
      <c r="BA234" t="s">
        <v>35</v>
      </c>
      <c r="BB234" t="s">
        <v>35</v>
      </c>
      <c r="BD234">
        <v>41452.34874799406</v>
      </c>
      <c r="BF234">
        <v>41452.349955503232</v>
      </c>
    </row>
    <row r="235" spans="1:58" x14ac:dyDescent="0.25">
      <c r="A235">
        <v>6.3507932769725581E+17</v>
      </c>
      <c r="B235" t="s">
        <v>27</v>
      </c>
      <c r="C235" t="s">
        <v>199</v>
      </c>
      <c r="D235">
        <v>0.57499999999999996</v>
      </c>
      <c r="E235" t="s">
        <v>168</v>
      </c>
      <c r="F235">
        <v>0</v>
      </c>
      <c r="G235">
        <v>1</v>
      </c>
      <c r="H235">
        <v>5</v>
      </c>
      <c r="I235">
        <v>4</v>
      </c>
      <c r="J235">
        <v>4</v>
      </c>
      <c r="K235">
        <v>1</v>
      </c>
      <c r="L235">
        <v>1</v>
      </c>
      <c r="M235">
        <v>1</v>
      </c>
      <c r="N235">
        <v>1</v>
      </c>
      <c r="O235">
        <v>17</v>
      </c>
      <c r="P235">
        <v>9.7749999999999986</v>
      </c>
      <c r="AC235">
        <v>5</v>
      </c>
      <c r="AU235">
        <v>0.39374999999999999</v>
      </c>
      <c r="AV235">
        <v>0.22640624999999998</v>
      </c>
      <c r="AX235" t="s">
        <v>53</v>
      </c>
      <c r="AY235" t="s">
        <v>30</v>
      </c>
      <c r="AZ235" t="s">
        <v>36</v>
      </c>
      <c r="BA235" t="s">
        <v>36</v>
      </c>
      <c r="BB235" t="s">
        <v>33</v>
      </c>
      <c r="BC235" t="s">
        <v>113</v>
      </c>
      <c r="BD235">
        <v>41452.351501453486</v>
      </c>
      <c r="BE235">
        <v>41452.359734365207</v>
      </c>
      <c r="BF235">
        <v>41452.359734184356</v>
      </c>
    </row>
    <row r="236" spans="1:58" x14ac:dyDescent="0.25">
      <c r="A236">
        <v>6.3508301069104205E+17</v>
      </c>
      <c r="B236" t="s">
        <v>27</v>
      </c>
      <c r="C236" t="s">
        <v>199</v>
      </c>
      <c r="D236">
        <v>0.57499999999999996</v>
      </c>
      <c r="E236" t="s">
        <v>168</v>
      </c>
      <c r="F236">
        <v>0</v>
      </c>
      <c r="G236">
        <v>1</v>
      </c>
      <c r="H236">
        <v>5</v>
      </c>
      <c r="I236">
        <v>10</v>
      </c>
      <c r="J236">
        <v>1</v>
      </c>
      <c r="K236">
        <v>5</v>
      </c>
      <c r="L236">
        <v>5</v>
      </c>
      <c r="M236">
        <v>5</v>
      </c>
      <c r="N236">
        <v>5</v>
      </c>
      <c r="O236">
        <v>36</v>
      </c>
      <c r="P236">
        <v>20.7</v>
      </c>
      <c r="Q236">
        <v>6</v>
      </c>
      <c r="S236">
        <v>6</v>
      </c>
      <c r="T236">
        <v>6</v>
      </c>
      <c r="U236">
        <v>5</v>
      </c>
      <c r="V236">
        <v>5</v>
      </c>
      <c r="W236">
        <v>5</v>
      </c>
      <c r="X236">
        <v>6</v>
      </c>
      <c r="Y236">
        <v>5</v>
      </c>
      <c r="Z236">
        <v>8</v>
      </c>
      <c r="AA236">
        <v>7</v>
      </c>
      <c r="AB236">
        <v>8</v>
      </c>
      <c r="AC236">
        <v>8</v>
      </c>
      <c r="AD236">
        <v>8</v>
      </c>
      <c r="AE236">
        <v>5</v>
      </c>
      <c r="AF236">
        <v>8</v>
      </c>
      <c r="AG236">
        <v>8</v>
      </c>
      <c r="AH236">
        <v>8</v>
      </c>
      <c r="AI236">
        <v>8</v>
      </c>
      <c r="AJ236">
        <v>8</v>
      </c>
      <c r="AK236">
        <v>5</v>
      </c>
      <c r="AL236">
        <v>5</v>
      </c>
      <c r="AM236">
        <v>5</v>
      </c>
      <c r="AN236">
        <v>5</v>
      </c>
      <c r="AO236">
        <v>5</v>
      </c>
      <c r="AP236">
        <v>7</v>
      </c>
      <c r="AQ236">
        <v>5</v>
      </c>
      <c r="AR236">
        <v>5</v>
      </c>
      <c r="AS236">
        <v>6</v>
      </c>
      <c r="AT236">
        <v>6</v>
      </c>
      <c r="AU236">
        <v>0.49684210526315786</v>
      </c>
      <c r="AV236">
        <v>0.28568421052631576</v>
      </c>
      <c r="AW236" t="s">
        <v>42</v>
      </c>
      <c r="AX236" t="s">
        <v>29</v>
      </c>
      <c r="AY236" t="s">
        <v>30</v>
      </c>
      <c r="AZ236" t="s">
        <v>43</v>
      </c>
      <c r="BA236" t="s">
        <v>44</v>
      </c>
      <c r="BB236" t="s">
        <v>33</v>
      </c>
      <c r="BC236" t="s">
        <v>45</v>
      </c>
      <c r="BD236">
        <v>41456.614225743047</v>
      </c>
      <c r="BE236">
        <v>41456.638970588188</v>
      </c>
      <c r="BF236">
        <v>41456.638968960593</v>
      </c>
    </row>
    <row r="237" spans="1:58" x14ac:dyDescent="0.25">
      <c r="A237">
        <v>6.3508363618386112E+17</v>
      </c>
      <c r="B237" t="s">
        <v>27</v>
      </c>
      <c r="C237" t="s">
        <v>199</v>
      </c>
      <c r="D237">
        <v>0.57499999999999996</v>
      </c>
      <c r="E237" t="s">
        <v>168</v>
      </c>
      <c r="F237">
        <v>0</v>
      </c>
      <c r="G237">
        <v>1</v>
      </c>
      <c r="H237" t="s">
        <v>35</v>
      </c>
      <c r="I237" t="s">
        <v>35</v>
      </c>
      <c r="J237" t="s">
        <v>35</v>
      </c>
      <c r="K237" t="s">
        <v>35</v>
      </c>
      <c r="L237" t="s">
        <v>35</v>
      </c>
      <c r="M237" t="s">
        <v>35</v>
      </c>
      <c r="N237" t="s">
        <v>35</v>
      </c>
      <c r="O237">
        <v>0</v>
      </c>
      <c r="P237">
        <v>0</v>
      </c>
      <c r="Q237" t="s">
        <v>35</v>
      </c>
      <c r="R237" t="s">
        <v>35</v>
      </c>
      <c r="S237" t="s">
        <v>35</v>
      </c>
      <c r="T237" t="s">
        <v>35</v>
      </c>
      <c r="U237" t="s">
        <v>35</v>
      </c>
      <c r="V237" t="s">
        <v>35</v>
      </c>
      <c r="W237" t="s">
        <v>35</v>
      </c>
      <c r="X237" t="s">
        <v>35</v>
      </c>
      <c r="Y237" t="s">
        <v>35</v>
      </c>
      <c r="Z237" t="s">
        <v>35</v>
      </c>
      <c r="AA237" t="s">
        <v>35</v>
      </c>
      <c r="AB237" t="s">
        <v>35</v>
      </c>
      <c r="AC237" t="s">
        <v>35</v>
      </c>
      <c r="AD237" t="s">
        <v>35</v>
      </c>
      <c r="AE237" t="s">
        <v>35</v>
      </c>
      <c r="AF237" t="s">
        <v>35</v>
      </c>
      <c r="AG237" t="s">
        <v>35</v>
      </c>
      <c r="AH237" t="s">
        <v>35</v>
      </c>
      <c r="AI237" t="s">
        <v>35</v>
      </c>
      <c r="AJ237" t="s">
        <v>35</v>
      </c>
      <c r="AK237" t="s">
        <v>35</v>
      </c>
      <c r="AL237" t="s">
        <v>35</v>
      </c>
      <c r="AM237" t="s">
        <v>35</v>
      </c>
      <c r="AN237" t="s">
        <v>35</v>
      </c>
      <c r="AO237" t="s">
        <v>35</v>
      </c>
      <c r="AP237" t="s">
        <v>35</v>
      </c>
      <c r="AQ237" t="s">
        <v>35</v>
      </c>
      <c r="AR237" t="s">
        <v>35</v>
      </c>
      <c r="AS237" t="s">
        <v>35</v>
      </c>
      <c r="AT237" t="s">
        <v>35</v>
      </c>
      <c r="AU237" t="s">
        <v>35</v>
      </c>
      <c r="AV237" t="s">
        <v>35</v>
      </c>
      <c r="AX237" t="s">
        <v>35</v>
      </c>
      <c r="AY237" t="s">
        <v>35</v>
      </c>
      <c r="AZ237" t="s">
        <v>35</v>
      </c>
      <c r="BA237" t="s">
        <v>35</v>
      </c>
      <c r="BB237" t="s">
        <v>35</v>
      </c>
      <c r="BD237">
        <v>41457.338175765224</v>
      </c>
      <c r="BF237">
        <v>41457.339866856775</v>
      </c>
    </row>
    <row r="238" spans="1:58" x14ac:dyDescent="0.25">
      <c r="A238">
        <v>6.3508363629421978E+17</v>
      </c>
      <c r="B238" t="s">
        <v>27</v>
      </c>
      <c r="C238" t="s">
        <v>199</v>
      </c>
      <c r="D238">
        <v>0.57499999999999996</v>
      </c>
      <c r="E238" t="s">
        <v>168</v>
      </c>
      <c r="F238">
        <v>0</v>
      </c>
      <c r="G238">
        <v>1</v>
      </c>
      <c r="H238">
        <v>10</v>
      </c>
      <c r="I238">
        <v>10</v>
      </c>
      <c r="J238">
        <v>10</v>
      </c>
      <c r="K238">
        <v>10</v>
      </c>
      <c r="L238">
        <v>8</v>
      </c>
      <c r="M238">
        <v>8</v>
      </c>
      <c r="N238">
        <v>5</v>
      </c>
      <c r="O238">
        <v>61</v>
      </c>
      <c r="P238">
        <v>35.074999999999996</v>
      </c>
      <c r="X238">
        <v>10</v>
      </c>
      <c r="Y238">
        <v>9</v>
      </c>
      <c r="Z238">
        <v>10</v>
      </c>
      <c r="AA238">
        <v>10</v>
      </c>
      <c r="AB238">
        <v>10</v>
      </c>
      <c r="AC238">
        <v>10</v>
      </c>
      <c r="AF238">
        <v>10</v>
      </c>
      <c r="AJ238">
        <v>10</v>
      </c>
      <c r="AM238">
        <v>10</v>
      </c>
      <c r="AP238">
        <v>10</v>
      </c>
      <c r="AS238">
        <v>10</v>
      </c>
      <c r="AU238">
        <v>0.78034090909090914</v>
      </c>
      <c r="AV238">
        <v>0.44869602272727271</v>
      </c>
      <c r="AW238" t="s">
        <v>115</v>
      </c>
      <c r="AX238" t="s">
        <v>29</v>
      </c>
      <c r="AY238" t="s">
        <v>39</v>
      </c>
      <c r="AZ238" t="s">
        <v>43</v>
      </c>
      <c r="BA238" t="s">
        <v>47</v>
      </c>
      <c r="BB238" t="s">
        <v>33</v>
      </c>
      <c r="BC238" t="s">
        <v>116</v>
      </c>
      <c r="BD238">
        <v>41457.338303495162</v>
      </c>
      <c r="BE238">
        <v>41457.348760061635</v>
      </c>
      <c r="BF238">
        <v>41457.348759699948</v>
      </c>
    </row>
    <row r="239" spans="1:58" x14ac:dyDescent="0.25">
      <c r="A239">
        <v>6.3508363721312026E+17</v>
      </c>
      <c r="B239" t="s">
        <v>27</v>
      </c>
      <c r="C239" t="s">
        <v>199</v>
      </c>
      <c r="D239">
        <v>0.57499999999999996</v>
      </c>
      <c r="E239" t="s">
        <v>168</v>
      </c>
      <c r="F239">
        <v>0</v>
      </c>
      <c r="G239">
        <v>1</v>
      </c>
      <c r="H239" t="s">
        <v>35</v>
      </c>
      <c r="I239" t="s">
        <v>35</v>
      </c>
      <c r="J239" t="s">
        <v>35</v>
      </c>
      <c r="K239" t="s">
        <v>35</v>
      </c>
      <c r="L239" t="s">
        <v>35</v>
      </c>
      <c r="M239" t="s">
        <v>35</v>
      </c>
      <c r="N239" t="s">
        <v>35</v>
      </c>
      <c r="O239">
        <v>0</v>
      </c>
      <c r="P239">
        <v>0</v>
      </c>
      <c r="Q239" t="s">
        <v>35</v>
      </c>
      <c r="R239" t="s">
        <v>35</v>
      </c>
      <c r="S239" t="s">
        <v>35</v>
      </c>
      <c r="T239" t="s">
        <v>35</v>
      </c>
      <c r="U239" t="s">
        <v>35</v>
      </c>
      <c r="V239" t="s">
        <v>35</v>
      </c>
      <c r="W239" t="s">
        <v>35</v>
      </c>
      <c r="X239" t="s">
        <v>35</v>
      </c>
      <c r="Y239" t="s">
        <v>35</v>
      </c>
      <c r="Z239" t="s">
        <v>35</v>
      </c>
      <c r="AA239" t="s">
        <v>35</v>
      </c>
      <c r="AB239" t="s">
        <v>35</v>
      </c>
      <c r="AC239" t="s">
        <v>35</v>
      </c>
      <c r="AD239" t="s">
        <v>35</v>
      </c>
      <c r="AE239" t="s">
        <v>35</v>
      </c>
      <c r="AF239" t="s">
        <v>35</v>
      </c>
      <c r="AG239" t="s">
        <v>35</v>
      </c>
      <c r="AH239" t="s">
        <v>35</v>
      </c>
      <c r="AI239" t="s">
        <v>35</v>
      </c>
      <c r="AJ239" t="s">
        <v>35</v>
      </c>
      <c r="AK239" t="s">
        <v>35</v>
      </c>
      <c r="AL239" t="s">
        <v>35</v>
      </c>
      <c r="AM239" t="s">
        <v>35</v>
      </c>
      <c r="AN239" t="s">
        <v>35</v>
      </c>
      <c r="AO239" t="s">
        <v>35</v>
      </c>
      <c r="AP239" t="s">
        <v>35</v>
      </c>
      <c r="AQ239" t="s">
        <v>35</v>
      </c>
      <c r="AR239" t="s">
        <v>35</v>
      </c>
      <c r="AS239" t="s">
        <v>35</v>
      </c>
      <c r="AT239" t="s">
        <v>35</v>
      </c>
      <c r="AU239" t="s">
        <v>35</v>
      </c>
      <c r="AV239" t="s">
        <v>35</v>
      </c>
      <c r="AX239" t="s">
        <v>35</v>
      </c>
      <c r="AY239" t="s">
        <v>35</v>
      </c>
      <c r="AZ239" t="s">
        <v>35</v>
      </c>
      <c r="BA239" t="s">
        <v>35</v>
      </c>
      <c r="BB239" t="s">
        <v>35</v>
      </c>
      <c r="BD239">
        <v>41457.339367037261</v>
      </c>
      <c r="BF239">
        <v>41457.340204705513</v>
      </c>
    </row>
    <row r="240" spans="1:58" x14ac:dyDescent="0.25">
      <c r="A240">
        <v>6.3508364208202394E+17</v>
      </c>
      <c r="B240" t="s">
        <v>27</v>
      </c>
      <c r="C240" t="s">
        <v>199</v>
      </c>
      <c r="D240">
        <v>0.57499999999999996</v>
      </c>
      <c r="E240" t="s">
        <v>168</v>
      </c>
      <c r="F240">
        <v>0</v>
      </c>
      <c r="G240">
        <v>1</v>
      </c>
      <c r="H240" t="s">
        <v>35</v>
      </c>
      <c r="I240" t="s">
        <v>35</v>
      </c>
      <c r="J240" t="s">
        <v>35</v>
      </c>
      <c r="K240" t="s">
        <v>35</v>
      </c>
      <c r="L240" t="s">
        <v>35</v>
      </c>
      <c r="M240" t="s">
        <v>35</v>
      </c>
      <c r="N240" t="s">
        <v>35</v>
      </c>
      <c r="O240">
        <v>0</v>
      </c>
      <c r="P240">
        <v>0</v>
      </c>
      <c r="Q240" t="s">
        <v>35</v>
      </c>
      <c r="R240" t="s">
        <v>35</v>
      </c>
      <c r="S240" t="s">
        <v>35</v>
      </c>
      <c r="T240" t="s">
        <v>35</v>
      </c>
      <c r="U240" t="s">
        <v>35</v>
      </c>
      <c r="V240" t="s">
        <v>35</v>
      </c>
      <c r="W240" t="s">
        <v>35</v>
      </c>
      <c r="X240" t="s">
        <v>35</v>
      </c>
      <c r="Y240" t="s">
        <v>35</v>
      </c>
      <c r="Z240" t="s">
        <v>35</v>
      </c>
      <c r="AA240" t="s">
        <v>35</v>
      </c>
      <c r="AB240" t="s">
        <v>35</v>
      </c>
      <c r="AC240" t="s">
        <v>35</v>
      </c>
      <c r="AD240" t="s">
        <v>35</v>
      </c>
      <c r="AE240" t="s">
        <v>35</v>
      </c>
      <c r="AF240" t="s">
        <v>35</v>
      </c>
      <c r="AG240" t="s">
        <v>35</v>
      </c>
      <c r="AH240" t="s">
        <v>35</v>
      </c>
      <c r="AI240" t="s">
        <v>35</v>
      </c>
      <c r="AJ240" t="s">
        <v>35</v>
      </c>
      <c r="AK240" t="s">
        <v>35</v>
      </c>
      <c r="AL240" t="s">
        <v>35</v>
      </c>
      <c r="AM240" t="s">
        <v>35</v>
      </c>
      <c r="AN240" t="s">
        <v>35</v>
      </c>
      <c r="AO240" t="s">
        <v>35</v>
      </c>
      <c r="AP240" t="s">
        <v>35</v>
      </c>
      <c r="AQ240" t="s">
        <v>35</v>
      </c>
      <c r="AR240" t="s">
        <v>35</v>
      </c>
      <c r="AS240" t="s">
        <v>35</v>
      </c>
      <c r="AT240" t="s">
        <v>35</v>
      </c>
      <c r="AU240" t="s">
        <v>35</v>
      </c>
      <c r="AV240" t="s">
        <v>35</v>
      </c>
      <c r="AX240" t="s">
        <v>35</v>
      </c>
      <c r="AY240" t="s">
        <v>35</v>
      </c>
      <c r="AZ240" t="s">
        <v>35</v>
      </c>
      <c r="BA240" t="s">
        <v>35</v>
      </c>
      <c r="BB240" t="s">
        <v>35</v>
      </c>
      <c r="BD240">
        <v>41457.345002342481</v>
      </c>
      <c r="BF240">
        <v>41457.3465064392</v>
      </c>
    </row>
    <row r="241" spans="1:58" x14ac:dyDescent="0.25">
      <c r="A241">
        <v>6.350836436453152E+17</v>
      </c>
      <c r="B241" t="s">
        <v>27</v>
      </c>
      <c r="C241" t="s">
        <v>199</v>
      </c>
      <c r="D241">
        <v>0.57499999999999996</v>
      </c>
      <c r="E241" t="s">
        <v>168</v>
      </c>
      <c r="F241">
        <v>0</v>
      </c>
      <c r="G241">
        <v>1</v>
      </c>
      <c r="H241" t="s">
        <v>35</v>
      </c>
      <c r="I241" t="s">
        <v>35</v>
      </c>
      <c r="J241" t="s">
        <v>35</v>
      </c>
      <c r="K241" t="s">
        <v>35</v>
      </c>
      <c r="L241" t="s">
        <v>35</v>
      </c>
      <c r="M241" t="s">
        <v>35</v>
      </c>
      <c r="N241" t="s">
        <v>35</v>
      </c>
      <c r="O241">
        <v>0</v>
      </c>
      <c r="P241">
        <v>0</v>
      </c>
      <c r="Q241" t="s">
        <v>35</v>
      </c>
      <c r="R241" t="s">
        <v>35</v>
      </c>
      <c r="S241" t="s">
        <v>35</v>
      </c>
      <c r="T241" t="s">
        <v>35</v>
      </c>
      <c r="U241" t="s">
        <v>35</v>
      </c>
      <c r="V241" t="s">
        <v>35</v>
      </c>
      <c r="W241" t="s">
        <v>35</v>
      </c>
      <c r="X241" t="s">
        <v>35</v>
      </c>
      <c r="Y241" t="s">
        <v>35</v>
      </c>
      <c r="Z241" t="s">
        <v>35</v>
      </c>
      <c r="AA241" t="s">
        <v>35</v>
      </c>
      <c r="AB241" t="s">
        <v>35</v>
      </c>
      <c r="AC241" t="s">
        <v>35</v>
      </c>
      <c r="AD241" t="s">
        <v>35</v>
      </c>
      <c r="AE241" t="s">
        <v>35</v>
      </c>
      <c r="AF241" t="s">
        <v>35</v>
      </c>
      <c r="AG241" t="s">
        <v>35</v>
      </c>
      <c r="AH241" t="s">
        <v>35</v>
      </c>
      <c r="AI241" t="s">
        <v>35</v>
      </c>
      <c r="AJ241" t="s">
        <v>35</v>
      </c>
      <c r="AK241" t="s">
        <v>35</v>
      </c>
      <c r="AL241" t="s">
        <v>35</v>
      </c>
      <c r="AM241" t="s">
        <v>35</v>
      </c>
      <c r="AN241" t="s">
        <v>35</v>
      </c>
      <c r="AO241" t="s">
        <v>35</v>
      </c>
      <c r="AP241" t="s">
        <v>35</v>
      </c>
      <c r="AQ241" t="s">
        <v>35</v>
      </c>
      <c r="AR241" t="s">
        <v>35</v>
      </c>
      <c r="AS241" t="s">
        <v>35</v>
      </c>
      <c r="AT241" t="s">
        <v>35</v>
      </c>
      <c r="AU241" t="s">
        <v>35</v>
      </c>
      <c r="AV241" t="s">
        <v>35</v>
      </c>
      <c r="AW241" t="s">
        <v>117</v>
      </c>
      <c r="AX241" t="s">
        <v>29</v>
      </c>
      <c r="AY241" t="s">
        <v>30</v>
      </c>
      <c r="AZ241" t="s">
        <v>54</v>
      </c>
      <c r="BA241" t="s">
        <v>44</v>
      </c>
      <c r="BB241" t="s">
        <v>33</v>
      </c>
      <c r="BC241" t="s">
        <v>118</v>
      </c>
      <c r="BD241">
        <v>41457.346811707357</v>
      </c>
      <c r="BE241">
        <v>41457.350544627763</v>
      </c>
      <c r="BF241">
        <v>41457.350544627763</v>
      </c>
    </row>
    <row r="242" spans="1:58" x14ac:dyDescent="0.25">
      <c r="A242">
        <v>6.3508364683252301E+17</v>
      </c>
      <c r="B242" t="s">
        <v>27</v>
      </c>
      <c r="C242" t="s">
        <v>199</v>
      </c>
      <c r="D242">
        <v>0.57499999999999996</v>
      </c>
      <c r="E242" t="s">
        <v>168</v>
      </c>
      <c r="F242">
        <v>0</v>
      </c>
      <c r="G242">
        <v>1</v>
      </c>
      <c r="H242">
        <v>5</v>
      </c>
      <c r="I242">
        <v>5</v>
      </c>
      <c r="J242">
        <v>4</v>
      </c>
      <c r="K242">
        <v>3</v>
      </c>
      <c r="L242">
        <v>3</v>
      </c>
      <c r="M242">
        <v>3</v>
      </c>
      <c r="N242">
        <v>5</v>
      </c>
      <c r="O242">
        <v>28</v>
      </c>
      <c r="P242">
        <v>16.099999999999998</v>
      </c>
      <c r="S242">
        <v>7</v>
      </c>
      <c r="U242">
        <v>3</v>
      </c>
      <c r="V242">
        <v>3</v>
      </c>
      <c r="W242">
        <v>3</v>
      </c>
      <c r="X242">
        <v>8</v>
      </c>
      <c r="Y242">
        <v>5</v>
      </c>
      <c r="Z242">
        <v>3</v>
      </c>
      <c r="AA242">
        <v>4</v>
      </c>
      <c r="AB242">
        <v>5</v>
      </c>
      <c r="AC242">
        <v>6</v>
      </c>
      <c r="AD242">
        <v>5</v>
      </c>
      <c r="AE242">
        <v>7</v>
      </c>
      <c r="AF242">
        <v>6</v>
      </c>
      <c r="AG242">
        <v>7</v>
      </c>
      <c r="AH242">
        <v>4</v>
      </c>
      <c r="AI242">
        <v>3</v>
      </c>
      <c r="AJ242">
        <v>4</v>
      </c>
      <c r="AK242">
        <v>3</v>
      </c>
      <c r="AL242">
        <v>5</v>
      </c>
      <c r="AM242">
        <v>6</v>
      </c>
      <c r="AN242">
        <v>9</v>
      </c>
      <c r="AO242">
        <v>5</v>
      </c>
      <c r="AP242">
        <v>5</v>
      </c>
      <c r="AQ242">
        <v>5</v>
      </c>
      <c r="AR242">
        <v>7</v>
      </c>
      <c r="AS242">
        <v>6</v>
      </c>
      <c r="AT242">
        <v>7</v>
      </c>
      <c r="AU242">
        <v>0.41141509433962264</v>
      </c>
      <c r="AV242">
        <v>0.23656367924528302</v>
      </c>
      <c r="AW242" t="s">
        <v>46</v>
      </c>
      <c r="AX242" t="s">
        <v>29</v>
      </c>
      <c r="AY242" t="s">
        <v>39</v>
      </c>
      <c r="AZ242" t="s">
        <v>43</v>
      </c>
      <c r="BA242" t="s">
        <v>47</v>
      </c>
      <c r="BB242" t="s">
        <v>33</v>
      </c>
      <c r="BC242" t="s">
        <v>48</v>
      </c>
      <c r="BD242">
        <v>41457.350500605389</v>
      </c>
      <c r="BE242">
        <v>41457.358062864434</v>
      </c>
      <c r="BF242">
        <v>41457.358062864434</v>
      </c>
    </row>
    <row r="243" spans="1:58" x14ac:dyDescent="0.25">
      <c r="A243">
        <v>6.3508366261717632E+17</v>
      </c>
      <c r="B243" t="s">
        <v>27</v>
      </c>
      <c r="C243" t="s">
        <v>199</v>
      </c>
      <c r="D243">
        <v>0.57499999999999996</v>
      </c>
      <c r="E243" t="s">
        <v>168</v>
      </c>
      <c r="F243">
        <v>0</v>
      </c>
      <c r="G243">
        <v>1</v>
      </c>
      <c r="H243" t="s">
        <v>35</v>
      </c>
      <c r="I243" t="s">
        <v>35</v>
      </c>
      <c r="J243" t="s">
        <v>35</v>
      </c>
      <c r="K243" t="s">
        <v>35</v>
      </c>
      <c r="L243" t="s">
        <v>35</v>
      </c>
      <c r="M243" t="s">
        <v>35</v>
      </c>
      <c r="N243" t="s">
        <v>35</v>
      </c>
      <c r="O243">
        <v>0</v>
      </c>
      <c r="P243">
        <v>0</v>
      </c>
      <c r="Q243" t="s">
        <v>35</v>
      </c>
      <c r="R243" t="s">
        <v>35</v>
      </c>
      <c r="S243" t="s">
        <v>35</v>
      </c>
      <c r="T243" t="s">
        <v>35</v>
      </c>
      <c r="U243" t="s">
        <v>35</v>
      </c>
      <c r="V243" t="s">
        <v>35</v>
      </c>
      <c r="W243" t="s">
        <v>35</v>
      </c>
      <c r="X243" t="s">
        <v>35</v>
      </c>
      <c r="Y243" t="s">
        <v>35</v>
      </c>
      <c r="Z243" t="s">
        <v>35</v>
      </c>
      <c r="AA243" t="s">
        <v>35</v>
      </c>
      <c r="AB243" t="s">
        <v>35</v>
      </c>
      <c r="AC243" t="s">
        <v>35</v>
      </c>
      <c r="AD243" t="s">
        <v>35</v>
      </c>
      <c r="AE243" t="s">
        <v>35</v>
      </c>
      <c r="AF243" t="s">
        <v>35</v>
      </c>
      <c r="AG243" t="s">
        <v>35</v>
      </c>
      <c r="AH243" t="s">
        <v>35</v>
      </c>
      <c r="AI243" t="s">
        <v>35</v>
      </c>
      <c r="AJ243" t="s">
        <v>35</v>
      </c>
      <c r="AK243" t="s">
        <v>35</v>
      </c>
      <c r="AL243" t="s">
        <v>35</v>
      </c>
      <c r="AM243" t="s">
        <v>35</v>
      </c>
      <c r="AN243" t="s">
        <v>35</v>
      </c>
      <c r="AO243" t="s">
        <v>35</v>
      </c>
      <c r="AP243" t="s">
        <v>35</v>
      </c>
      <c r="AQ243" t="s">
        <v>35</v>
      </c>
      <c r="AR243" t="s">
        <v>35</v>
      </c>
      <c r="AS243" t="s">
        <v>35</v>
      </c>
      <c r="AT243" t="s">
        <v>35</v>
      </c>
      <c r="AU243" t="s">
        <v>35</v>
      </c>
      <c r="AV243" t="s">
        <v>35</v>
      </c>
      <c r="AX243" t="s">
        <v>35</v>
      </c>
      <c r="AY243" t="s">
        <v>35</v>
      </c>
      <c r="AZ243" t="s">
        <v>35</v>
      </c>
      <c r="BA243" t="s">
        <v>35</v>
      </c>
      <c r="BB243" t="s">
        <v>35</v>
      </c>
      <c r="BD243">
        <v>41457.368769880042</v>
      </c>
      <c r="BF243">
        <v>41457.369842464323</v>
      </c>
    </row>
    <row r="244" spans="1:58" x14ac:dyDescent="0.25">
      <c r="A244">
        <v>6.3508368445172416E+17</v>
      </c>
      <c r="B244" t="s">
        <v>27</v>
      </c>
      <c r="C244" t="s">
        <v>199</v>
      </c>
      <c r="D244">
        <v>0.57499999999999996</v>
      </c>
      <c r="E244" t="s">
        <v>168</v>
      </c>
      <c r="F244">
        <v>0</v>
      </c>
      <c r="G244">
        <v>1</v>
      </c>
      <c r="H244" t="s">
        <v>35</v>
      </c>
      <c r="I244" t="s">
        <v>35</v>
      </c>
      <c r="J244" t="s">
        <v>35</v>
      </c>
      <c r="K244" t="s">
        <v>35</v>
      </c>
      <c r="L244" t="s">
        <v>35</v>
      </c>
      <c r="M244" t="s">
        <v>35</v>
      </c>
      <c r="N244" t="s">
        <v>35</v>
      </c>
      <c r="O244">
        <v>0</v>
      </c>
      <c r="P244">
        <v>0</v>
      </c>
      <c r="Q244" t="s">
        <v>35</v>
      </c>
      <c r="R244" t="s">
        <v>35</v>
      </c>
      <c r="S244" t="s">
        <v>35</v>
      </c>
      <c r="T244" t="s">
        <v>35</v>
      </c>
      <c r="U244" t="s">
        <v>35</v>
      </c>
      <c r="V244" t="s">
        <v>35</v>
      </c>
      <c r="W244" t="s">
        <v>35</v>
      </c>
      <c r="X244" t="s">
        <v>35</v>
      </c>
      <c r="Y244" t="s">
        <v>35</v>
      </c>
      <c r="Z244" t="s">
        <v>35</v>
      </c>
      <c r="AA244" t="s">
        <v>35</v>
      </c>
      <c r="AB244" t="s">
        <v>35</v>
      </c>
      <c r="AC244" t="s">
        <v>35</v>
      </c>
      <c r="AD244" t="s">
        <v>35</v>
      </c>
      <c r="AE244" t="s">
        <v>35</v>
      </c>
      <c r="AF244" t="s">
        <v>35</v>
      </c>
      <c r="AG244" t="s">
        <v>35</v>
      </c>
      <c r="AH244" t="s">
        <v>35</v>
      </c>
      <c r="AI244" t="s">
        <v>35</v>
      </c>
      <c r="AJ244" t="s">
        <v>35</v>
      </c>
      <c r="AK244" t="s">
        <v>35</v>
      </c>
      <c r="AL244" t="s">
        <v>35</v>
      </c>
      <c r="AM244" t="s">
        <v>35</v>
      </c>
      <c r="AN244" t="s">
        <v>35</v>
      </c>
      <c r="AO244" t="s">
        <v>35</v>
      </c>
      <c r="AP244" t="s">
        <v>35</v>
      </c>
      <c r="AQ244" t="s">
        <v>35</v>
      </c>
      <c r="AR244" t="s">
        <v>35</v>
      </c>
      <c r="AS244" t="s">
        <v>35</v>
      </c>
      <c r="AT244" t="s">
        <v>35</v>
      </c>
      <c r="AU244" t="s">
        <v>35</v>
      </c>
      <c r="AV244" t="s">
        <v>35</v>
      </c>
      <c r="AX244" t="s">
        <v>35</v>
      </c>
      <c r="AY244" t="s">
        <v>35</v>
      </c>
      <c r="AZ244" t="s">
        <v>35</v>
      </c>
      <c r="BA244" t="s">
        <v>35</v>
      </c>
      <c r="BB244" t="s">
        <v>35</v>
      </c>
      <c r="BD244">
        <v>41457.394041347354</v>
      </c>
      <c r="BF244">
        <v>41457.401069478015</v>
      </c>
    </row>
    <row r="245" spans="1:58" x14ac:dyDescent="0.25">
      <c r="A245">
        <v>6.3508372355444262E+17</v>
      </c>
      <c r="B245" t="s">
        <v>27</v>
      </c>
      <c r="C245" t="s">
        <v>199</v>
      </c>
      <c r="D245">
        <v>0.57499999999999996</v>
      </c>
      <c r="E245" t="s">
        <v>168</v>
      </c>
      <c r="F245">
        <v>0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7</v>
      </c>
      <c r="P245">
        <v>4.0249999999999995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7.9110169491525439E-2</v>
      </c>
      <c r="AV245">
        <v>4.5488347457627122E-2</v>
      </c>
      <c r="AW245" t="s">
        <v>49</v>
      </c>
      <c r="AX245" t="s">
        <v>29</v>
      </c>
      <c r="AY245" t="s">
        <v>50</v>
      </c>
      <c r="AZ245" t="s">
        <v>36</v>
      </c>
      <c r="BA245" t="s">
        <v>36</v>
      </c>
      <c r="BB245" t="s">
        <v>33</v>
      </c>
      <c r="BC245" t="s">
        <v>51</v>
      </c>
      <c r="BD245">
        <v>41457.439299123391</v>
      </c>
      <c r="BE245">
        <v>41457.442387934636</v>
      </c>
      <c r="BF245">
        <v>41457.442387934636</v>
      </c>
    </row>
    <row r="246" spans="1:58" x14ac:dyDescent="0.25">
      <c r="A246">
        <v>6.3508374967255667E+17</v>
      </c>
      <c r="B246" t="s">
        <v>27</v>
      </c>
      <c r="C246" t="s">
        <v>199</v>
      </c>
      <c r="D246">
        <v>0.57499999999999996</v>
      </c>
      <c r="E246" t="s">
        <v>168</v>
      </c>
      <c r="F246">
        <v>0</v>
      </c>
      <c r="G246">
        <v>1</v>
      </c>
      <c r="H246">
        <v>7</v>
      </c>
      <c r="I246">
        <v>7</v>
      </c>
      <c r="J246">
        <v>7</v>
      </c>
      <c r="K246">
        <v>5</v>
      </c>
      <c r="L246">
        <v>5</v>
      </c>
      <c r="M246">
        <v>7</v>
      </c>
      <c r="N246">
        <v>7</v>
      </c>
      <c r="O246">
        <v>45</v>
      </c>
      <c r="P246">
        <v>25.874999999999996</v>
      </c>
      <c r="Q246">
        <v>1</v>
      </c>
      <c r="Z246">
        <v>7</v>
      </c>
      <c r="AC246">
        <v>5</v>
      </c>
      <c r="AL246">
        <v>5</v>
      </c>
      <c r="AP246">
        <v>4</v>
      </c>
      <c r="AU246">
        <v>0.34649999999999992</v>
      </c>
      <c r="AV246">
        <v>0.19923749999999993</v>
      </c>
      <c r="AW246" t="s">
        <v>52</v>
      </c>
      <c r="AX246" t="s">
        <v>53</v>
      </c>
      <c r="AY246" t="s">
        <v>30</v>
      </c>
      <c r="AZ246" t="s">
        <v>54</v>
      </c>
      <c r="BA246" t="s">
        <v>44</v>
      </c>
      <c r="BB246" t="s">
        <v>33</v>
      </c>
      <c r="BC246" t="s">
        <v>55</v>
      </c>
      <c r="BD246">
        <v>41457.469528422102</v>
      </c>
      <c r="BE246">
        <v>41457.481737364513</v>
      </c>
      <c r="BF246">
        <v>41457.481737364513</v>
      </c>
    </row>
    <row r="247" spans="1:58" x14ac:dyDescent="0.25">
      <c r="A247">
        <v>6.3508381159591475E+17</v>
      </c>
      <c r="B247" t="s">
        <v>27</v>
      </c>
      <c r="C247" t="s">
        <v>199</v>
      </c>
      <c r="D247">
        <v>0.57499999999999996</v>
      </c>
      <c r="E247" t="s">
        <v>168</v>
      </c>
      <c r="F247">
        <v>0</v>
      </c>
      <c r="G247">
        <v>1</v>
      </c>
      <c r="H247">
        <v>5</v>
      </c>
      <c r="I247">
        <v>8</v>
      </c>
      <c r="J247">
        <v>5</v>
      </c>
      <c r="K247">
        <v>5</v>
      </c>
      <c r="L247">
        <v>5</v>
      </c>
      <c r="M247">
        <v>5</v>
      </c>
      <c r="N247">
        <v>5</v>
      </c>
      <c r="O247">
        <v>38</v>
      </c>
      <c r="P247">
        <v>21.849999999999998</v>
      </c>
      <c r="AU247" t="s">
        <v>35</v>
      </c>
      <c r="AV247" t="s">
        <v>35</v>
      </c>
      <c r="AW247" t="s">
        <v>163</v>
      </c>
      <c r="AX247" t="s">
        <v>29</v>
      </c>
      <c r="AY247" t="s">
        <v>87</v>
      </c>
      <c r="AZ247" t="s">
        <v>31</v>
      </c>
      <c r="BA247" t="s">
        <v>32</v>
      </c>
      <c r="BB247" t="s">
        <v>33</v>
      </c>
      <c r="BC247" t="s">
        <v>164</v>
      </c>
      <c r="BD247">
        <v>41457.541198975341</v>
      </c>
      <c r="BE247">
        <v>41457.544684240704</v>
      </c>
      <c r="BF247">
        <v>41457.54468405986</v>
      </c>
    </row>
    <row r="248" spans="1:58" x14ac:dyDescent="0.25">
      <c r="A248">
        <v>6.350838212875392E+17</v>
      </c>
      <c r="B248" t="s">
        <v>27</v>
      </c>
      <c r="C248" t="s">
        <v>199</v>
      </c>
      <c r="D248">
        <v>0.57499999999999996</v>
      </c>
      <c r="E248" t="s">
        <v>168</v>
      </c>
      <c r="F248">
        <v>0</v>
      </c>
      <c r="G248">
        <v>1</v>
      </c>
      <c r="H248" t="s">
        <v>35</v>
      </c>
      <c r="I248" t="s">
        <v>35</v>
      </c>
      <c r="J248" t="s">
        <v>35</v>
      </c>
      <c r="K248" t="s">
        <v>35</v>
      </c>
      <c r="L248" t="s">
        <v>35</v>
      </c>
      <c r="M248" t="s">
        <v>35</v>
      </c>
      <c r="N248" t="s">
        <v>35</v>
      </c>
      <c r="O248">
        <v>0</v>
      </c>
      <c r="P248">
        <v>0</v>
      </c>
      <c r="Q248" t="s">
        <v>35</v>
      </c>
      <c r="R248" t="s">
        <v>35</v>
      </c>
      <c r="S248" t="s">
        <v>35</v>
      </c>
      <c r="T248" t="s">
        <v>35</v>
      </c>
      <c r="U248" t="s">
        <v>35</v>
      </c>
      <c r="V248" t="s">
        <v>35</v>
      </c>
      <c r="W248" t="s">
        <v>35</v>
      </c>
      <c r="X248" t="s">
        <v>35</v>
      </c>
      <c r="Y248" t="s">
        <v>35</v>
      </c>
      <c r="Z248" t="s">
        <v>35</v>
      </c>
      <c r="AA248" t="s">
        <v>35</v>
      </c>
      <c r="AB248" t="s">
        <v>35</v>
      </c>
      <c r="AC248" t="s">
        <v>35</v>
      </c>
      <c r="AD248" t="s">
        <v>35</v>
      </c>
      <c r="AE248" t="s">
        <v>35</v>
      </c>
      <c r="AF248" t="s">
        <v>35</v>
      </c>
      <c r="AG248" t="s">
        <v>35</v>
      </c>
      <c r="AH248" t="s">
        <v>35</v>
      </c>
      <c r="AI248" t="s">
        <v>35</v>
      </c>
      <c r="AJ248" t="s">
        <v>35</v>
      </c>
      <c r="AK248" t="s">
        <v>35</v>
      </c>
      <c r="AL248" t="s">
        <v>35</v>
      </c>
      <c r="AM248" t="s">
        <v>35</v>
      </c>
      <c r="AN248" t="s">
        <v>35</v>
      </c>
      <c r="AO248" t="s">
        <v>35</v>
      </c>
      <c r="AP248" t="s">
        <v>35</v>
      </c>
      <c r="AQ248" t="s">
        <v>35</v>
      </c>
      <c r="AR248" t="s">
        <v>35</v>
      </c>
      <c r="AS248" t="s">
        <v>35</v>
      </c>
      <c r="AT248" t="s">
        <v>35</v>
      </c>
      <c r="AU248" t="s">
        <v>35</v>
      </c>
      <c r="AV248" t="s">
        <v>35</v>
      </c>
      <c r="AX248" t="s">
        <v>35</v>
      </c>
      <c r="AY248" t="s">
        <v>35</v>
      </c>
      <c r="AZ248" t="s">
        <v>35</v>
      </c>
      <c r="BA248" t="s">
        <v>35</v>
      </c>
      <c r="BB248" t="s">
        <v>35</v>
      </c>
      <c r="BD248">
        <v>41457.55241613336</v>
      </c>
      <c r="BF248">
        <v>41457.554649220569</v>
      </c>
    </row>
    <row r="249" spans="1:58" x14ac:dyDescent="0.25">
      <c r="A249">
        <v>6.3508383220979661E+17</v>
      </c>
      <c r="B249" t="s">
        <v>27</v>
      </c>
      <c r="C249" t="s">
        <v>199</v>
      </c>
      <c r="D249">
        <v>0.57499999999999996</v>
      </c>
      <c r="E249" t="s">
        <v>168</v>
      </c>
      <c r="F249">
        <v>0</v>
      </c>
      <c r="G249">
        <v>1</v>
      </c>
      <c r="H249">
        <v>4</v>
      </c>
      <c r="I249">
        <v>4</v>
      </c>
      <c r="J249">
        <v>4</v>
      </c>
      <c r="K249">
        <v>4</v>
      </c>
      <c r="L249">
        <v>4</v>
      </c>
      <c r="M249">
        <v>1</v>
      </c>
      <c r="N249">
        <v>1</v>
      </c>
      <c r="O249">
        <v>22</v>
      </c>
      <c r="P249">
        <v>12.649999999999999</v>
      </c>
      <c r="AA249">
        <v>6</v>
      </c>
      <c r="AB249">
        <v>6</v>
      </c>
      <c r="AC249">
        <v>6</v>
      </c>
      <c r="AD249">
        <v>6</v>
      </c>
      <c r="AK249">
        <v>6</v>
      </c>
      <c r="AM249">
        <v>7</v>
      </c>
      <c r="AN249">
        <v>7</v>
      </c>
      <c r="AP249">
        <v>5</v>
      </c>
      <c r="AT249">
        <v>6</v>
      </c>
      <c r="AU249">
        <v>0.48926470588235299</v>
      </c>
      <c r="AV249">
        <v>0.28132720588235294</v>
      </c>
      <c r="AW249" t="s">
        <v>121</v>
      </c>
      <c r="AX249" t="s">
        <v>53</v>
      </c>
      <c r="AY249" t="s">
        <v>30</v>
      </c>
      <c r="AZ249" t="s">
        <v>31</v>
      </c>
      <c r="BA249" t="s">
        <v>32</v>
      </c>
      <c r="BB249" t="s">
        <v>33</v>
      </c>
      <c r="BC249" t="s">
        <v>122</v>
      </c>
      <c r="BD249">
        <v>41457.56505763498</v>
      </c>
      <c r="BE249">
        <v>41457.735196135349</v>
      </c>
      <c r="BF249">
        <v>41457.735196135349</v>
      </c>
    </row>
    <row r="250" spans="1:58" x14ac:dyDescent="0.25">
      <c r="A250">
        <v>6.3508449179453107E+17</v>
      </c>
      <c r="B250" t="s">
        <v>27</v>
      </c>
      <c r="C250" t="s">
        <v>199</v>
      </c>
      <c r="D250">
        <v>0.57499999999999996</v>
      </c>
      <c r="E250" t="s">
        <v>168</v>
      </c>
      <c r="F250">
        <v>0</v>
      </c>
      <c r="G250">
        <v>1</v>
      </c>
      <c r="H250" t="s">
        <v>35</v>
      </c>
      <c r="I250" t="s">
        <v>35</v>
      </c>
      <c r="J250" t="s">
        <v>35</v>
      </c>
      <c r="K250" t="s">
        <v>35</v>
      </c>
      <c r="L250" t="s">
        <v>35</v>
      </c>
      <c r="M250" t="s">
        <v>35</v>
      </c>
      <c r="N250" t="s">
        <v>35</v>
      </c>
      <c r="O250">
        <v>0</v>
      </c>
      <c r="P250">
        <v>0</v>
      </c>
      <c r="Q250" t="s">
        <v>35</v>
      </c>
      <c r="R250" t="s">
        <v>35</v>
      </c>
      <c r="S250" t="s">
        <v>35</v>
      </c>
      <c r="T250" t="s">
        <v>35</v>
      </c>
      <c r="U250" t="s">
        <v>35</v>
      </c>
      <c r="V250" t="s">
        <v>35</v>
      </c>
      <c r="W250" t="s">
        <v>35</v>
      </c>
      <c r="X250" t="s">
        <v>35</v>
      </c>
      <c r="Y250" t="s">
        <v>35</v>
      </c>
      <c r="Z250" t="s">
        <v>35</v>
      </c>
      <c r="AA250" t="s">
        <v>35</v>
      </c>
      <c r="AB250" t="s">
        <v>35</v>
      </c>
      <c r="AC250" t="s">
        <v>35</v>
      </c>
      <c r="AD250" t="s">
        <v>35</v>
      </c>
      <c r="AE250" t="s">
        <v>35</v>
      </c>
      <c r="AF250" t="s">
        <v>35</v>
      </c>
      <c r="AG250" t="s">
        <v>35</v>
      </c>
      <c r="AH250" t="s">
        <v>35</v>
      </c>
      <c r="AI250" t="s">
        <v>35</v>
      </c>
      <c r="AJ250" t="s">
        <v>35</v>
      </c>
      <c r="AK250" t="s">
        <v>35</v>
      </c>
      <c r="AL250" t="s">
        <v>35</v>
      </c>
      <c r="AM250" t="s">
        <v>35</v>
      </c>
      <c r="AN250" t="s">
        <v>35</v>
      </c>
      <c r="AO250" t="s">
        <v>35</v>
      </c>
      <c r="AP250" t="s">
        <v>35</v>
      </c>
      <c r="AQ250" t="s">
        <v>35</v>
      </c>
      <c r="AR250" t="s">
        <v>35</v>
      </c>
      <c r="AS250" t="s">
        <v>35</v>
      </c>
      <c r="AT250" t="s">
        <v>35</v>
      </c>
      <c r="AU250" t="s">
        <v>35</v>
      </c>
      <c r="AV250" t="s">
        <v>35</v>
      </c>
      <c r="AX250" t="s">
        <v>35</v>
      </c>
      <c r="AY250" t="s">
        <v>35</v>
      </c>
      <c r="AZ250" t="s">
        <v>35</v>
      </c>
      <c r="BA250" t="s">
        <v>35</v>
      </c>
      <c r="BB250" t="s">
        <v>35</v>
      </c>
      <c r="BD250">
        <v>41458.328465892489</v>
      </c>
      <c r="BF250">
        <v>41458.331377514136</v>
      </c>
    </row>
    <row r="251" spans="1:58" x14ac:dyDescent="0.25">
      <c r="A251">
        <v>6.3508968670712269E+17</v>
      </c>
      <c r="B251" t="s">
        <v>27</v>
      </c>
      <c r="C251" t="s">
        <v>199</v>
      </c>
      <c r="D251">
        <v>0.57499999999999996</v>
      </c>
      <c r="E251" t="s">
        <v>168</v>
      </c>
      <c r="F251">
        <v>0</v>
      </c>
      <c r="G251">
        <v>1</v>
      </c>
      <c r="H251" t="s">
        <v>35</v>
      </c>
      <c r="I251" t="s">
        <v>35</v>
      </c>
      <c r="J251" t="s">
        <v>35</v>
      </c>
      <c r="K251" t="s">
        <v>35</v>
      </c>
      <c r="L251" t="s">
        <v>35</v>
      </c>
      <c r="M251" t="s">
        <v>35</v>
      </c>
      <c r="N251" t="s">
        <v>35</v>
      </c>
      <c r="O251">
        <v>0</v>
      </c>
      <c r="P251">
        <v>0</v>
      </c>
      <c r="Q251" t="s">
        <v>35</v>
      </c>
      <c r="R251" t="s">
        <v>35</v>
      </c>
      <c r="S251" t="s">
        <v>35</v>
      </c>
      <c r="T251" t="s">
        <v>35</v>
      </c>
      <c r="U251" t="s">
        <v>35</v>
      </c>
      <c r="V251" t="s">
        <v>35</v>
      </c>
      <c r="W251" t="s">
        <v>35</v>
      </c>
      <c r="X251" t="s">
        <v>35</v>
      </c>
      <c r="Y251" t="s">
        <v>35</v>
      </c>
      <c r="Z251" t="s">
        <v>35</v>
      </c>
      <c r="AA251" t="s">
        <v>35</v>
      </c>
      <c r="AB251" t="s">
        <v>35</v>
      </c>
      <c r="AC251" t="s">
        <v>35</v>
      </c>
      <c r="AD251" t="s">
        <v>35</v>
      </c>
      <c r="AE251" t="s">
        <v>35</v>
      </c>
      <c r="AF251" t="s">
        <v>35</v>
      </c>
      <c r="AG251" t="s">
        <v>35</v>
      </c>
      <c r="AH251" t="s">
        <v>35</v>
      </c>
      <c r="AI251" t="s">
        <v>35</v>
      </c>
      <c r="AJ251" t="s">
        <v>35</v>
      </c>
      <c r="AK251" t="s">
        <v>35</v>
      </c>
      <c r="AL251" t="s">
        <v>35</v>
      </c>
      <c r="AM251" t="s">
        <v>35</v>
      </c>
      <c r="AN251" t="s">
        <v>35</v>
      </c>
      <c r="AO251" t="s">
        <v>35</v>
      </c>
      <c r="AP251" t="s">
        <v>35</v>
      </c>
      <c r="AQ251" t="s">
        <v>35</v>
      </c>
      <c r="AR251" t="s">
        <v>35</v>
      </c>
      <c r="AS251" t="s">
        <v>35</v>
      </c>
      <c r="AT251" t="s">
        <v>35</v>
      </c>
      <c r="AU251" t="s">
        <v>35</v>
      </c>
      <c r="AV251" t="s">
        <v>35</v>
      </c>
      <c r="AX251" t="s">
        <v>35</v>
      </c>
      <c r="AY251" t="s">
        <v>35</v>
      </c>
      <c r="AZ251" t="s">
        <v>35</v>
      </c>
      <c r="BA251" t="s">
        <v>35</v>
      </c>
      <c r="BB251" t="s">
        <v>35</v>
      </c>
      <c r="BD251">
        <v>41464.341096206845</v>
      </c>
      <c r="BF251">
        <v>41464.342404964686</v>
      </c>
    </row>
    <row r="252" spans="1:58" x14ac:dyDescent="0.25">
      <c r="A252">
        <v>6.3508968707211802E+17</v>
      </c>
      <c r="B252" t="s">
        <v>27</v>
      </c>
      <c r="C252" t="s">
        <v>199</v>
      </c>
      <c r="D252">
        <v>0.57499999999999996</v>
      </c>
      <c r="E252" t="s">
        <v>168</v>
      </c>
      <c r="F252">
        <v>0</v>
      </c>
      <c r="G252">
        <v>1</v>
      </c>
      <c r="H252" t="s">
        <v>35</v>
      </c>
      <c r="I252" t="s">
        <v>35</v>
      </c>
      <c r="J252" t="s">
        <v>35</v>
      </c>
      <c r="K252" t="s">
        <v>35</v>
      </c>
      <c r="L252" t="s">
        <v>35</v>
      </c>
      <c r="M252" t="s">
        <v>35</v>
      </c>
      <c r="N252" t="s">
        <v>35</v>
      </c>
      <c r="O252">
        <v>0</v>
      </c>
      <c r="P252">
        <v>0</v>
      </c>
      <c r="Q252" t="s">
        <v>35</v>
      </c>
      <c r="R252" t="s">
        <v>35</v>
      </c>
      <c r="S252" t="s">
        <v>35</v>
      </c>
      <c r="T252" t="s">
        <v>35</v>
      </c>
      <c r="U252" t="s">
        <v>35</v>
      </c>
      <c r="V252" t="s">
        <v>35</v>
      </c>
      <c r="W252" t="s">
        <v>35</v>
      </c>
      <c r="X252" t="s">
        <v>35</v>
      </c>
      <c r="Y252" t="s">
        <v>35</v>
      </c>
      <c r="Z252" t="s">
        <v>35</v>
      </c>
      <c r="AA252" t="s">
        <v>35</v>
      </c>
      <c r="AB252" t="s">
        <v>35</v>
      </c>
      <c r="AC252" t="s">
        <v>35</v>
      </c>
      <c r="AD252" t="s">
        <v>35</v>
      </c>
      <c r="AE252" t="s">
        <v>35</v>
      </c>
      <c r="AF252" t="s">
        <v>35</v>
      </c>
      <c r="AG252" t="s">
        <v>35</v>
      </c>
      <c r="AH252" t="s">
        <v>35</v>
      </c>
      <c r="AI252" t="s">
        <v>35</v>
      </c>
      <c r="AJ252" t="s">
        <v>35</v>
      </c>
      <c r="AK252" t="s">
        <v>35</v>
      </c>
      <c r="AL252" t="s">
        <v>35</v>
      </c>
      <c r="AM252" t="s">
        <v>35</v>
      </c>
      <c r="AN252" t="s">
        <v>35</v>
      </c>
      <c r="AO252" t="s">
        <v>35</v>
      </c>
      <c r="AP252" t="s">
        <v>35</v>
      </c>
      <c r="AQ252" t="s">
        <v>35</v>
      </c>
      <c r="AR252" t="s">
        <v>35</v>
      </c>
      <c r="AS252" t="s">
        <v>35</v>
      </c>
      <c r="AT252" t="s">
        <v>35</v>
      </c>
      <c r="AU252" t="s">
        <v>35</v>
      </c>
      <c r="AV252" t="s">
        <v>35</v>
      </c>
      <c r="AX252" t="s">
        <v>35</v>
      </c>
      <c r="AY252" t="s">
        <v>35</v>
      </c>
      <c r="AZ252" t="s">
        <v>35</v>
      </c>
      <c r="BA252" t="s">
        <v>35</v>
      </c>
      <c r="BB252" t="s">
        <v>35</v>
      </c>
      <c r="BD252">
        <v>41464.341518655143</v>
      </c>
      <c r="BF252">
        <v>41464.342705705916</v>
      </c>
    </row>
    <row r="253" spans="1:58" x14ac:dyDescent="0.25">
      <c r="A253">
        <v>6.3508970157688166E+17</v>
      </c>
      <c r="B253" t="s">
        <v>27</v>
      </c>
      <c r="C253" t="s">
        <v>199</v>
      </c>
      <c r="D253">
        <v>0.57499999999999996</v>
      </c>
      <c r="E253" t="s">
        <v>168</v>
      </c>
      <c r="F253">
        <v>0</v>
      </c>
      <c r="G253">
        <v>1</v>
      </c>
      <c r="H253">
        <v>5</v>
      </c>
      <c r="I253">
        <v>5</v>
      </c>
      <c r="J253">
        <v>1</v>
      </c>
      <c r="K253">
        <v>5</v>
      </c>
      <c r="L253">
        <v>5</v>
      </c>
      <c r="M253">
        <v>2</v>
      </c>
      <c r="N253">
        <v>2</v>
      </c>
      <c r="O253">
        <v>25</v>
      </c>
      <c r="P253">
        <v>14.374999999999998</v>
      </c>
      <c r="W253">
        <v>7</v>
      </c>
      <c r="X253">
        <v>7</v>
      </c>
      <c r="Z253">
        <v>7</v>
      </c>
      <c r="AA253">
        <v>7</v>
      </c>
      <c r="AB253">
        <v>7</v>
      </c>
      <c r="AC253">
        <v>7</v>
      </c>
      <c r="AN253">
        <v>7</v>
      </c>
      <c r="AP253">
        <v>7</v>
      </c>
      <c r="AS253">
        <v>7</v>
      </c>
      <c r="AU253" t="s">
        <v>35</v>
      </c>
      <c r="AV253" t="s">
        <v>35</v>
      </c>
      <c r="AW253" t="s">
        <v>35</v>
      </c>
      <c r="AX253" t="s">
        <v>53</v>
      </c>
      <c r="AY253" t="s">
        <v>71</v>
      </c>
      <c r="AZ253" t="s">
        <v>31</v>
      </c>
      <c r="BA253" t="s">
        <v>32</v>
      </c>
      <c r="BB253" t="s">
        <v>40</v>
      </c>
      <c r="BC253" t="s">
        <v>35</v>
      </c>
      <c r="BD253">
        <v>41464.358306575938</v>
      </c>
      <c r="BF253">
        <v>41464.364105043314</v>
      </c>
    </row>
    <row r="254" spans="1:58" x14ac:dyDescent="0.25">
      <c r="A254">
        <v>6.350897033161289E+17</v>
      </c>
      <c r="B254" t="s">
        <v>27</v>
      </c>
      <c r="C254" t="s">
        <v>199</v>
      </c>
      <c r="D254">
        <v>0.57499999999999996</v>
      </c>
      <c r="E254" t="s">
        <v>168</v>
      </c>
      <c r="F254">
        <v>0</v>
      </c>
      <c r="G254">
        <v>1</v>
      </c>
      <c r="H254" t="s">
        <v>35</v>
      </c>
      <c r="I254" t="s">
        <v>35</v>
      </c>
      <c r="J254" t="s">
        <v>35</v>
      </c>
      <c r="K254" t="s">
        <v>35</v>
      </c>
      <c r="L254" t="s">
        <v>35</v>
      </c>
      <c r="M254" t="s">
        <v>35</v>
      </c>
      <c r="N254" t="s">
        <v>35</v>
      </c>
      <c r="O254">
        <v>0</v>
      </c>
      <c r="P254">
        <v>0</v>
      </c>
      <c r="Q254" t="s">
        <v>35</v>
      </c>
      <c r="R254" t="s">
        <v>35</v>
      </c>
      <c r="S254" t="s">
        <v>35</v>
      </c>
      <c r="T254" t="s">
        <v>35</v>
      </c>
      <c r="U254" t="s">
        <v>35</v>
      </c>
      <c r="V254" t="s">
        <v>35</v>
      </c>
      <c r="W254" t="s">
        <v>35</v>
      </c>
      <c r="X254" t="s">
        <v>35</v>
      </c>
      <c r="Y254" t="s">
        <v>35</v>
      </c>
      <c r="Z254" t="s">
        <v>35</v>
      </c>
      <c r="AA254" t="s">
        <v>35</v>
      </c>
      <c r="AB254" t="s">
        <v>35</v>
      </c>
      <c r="AC254" t="s">
        <v>35</v>
      </c>
      <c r="AD254" t="s">
        <v>35</v>
      </c>
      <c r="AE254" t="s">
        <v>35</v>
      </c>
      <c r="AF254" t="s">
        <v>35</v>
      </c>
      <c r="AG254" t="s">
        <v>35</v>
      </c>
      <c r="AH254" t="s">
        <v>35</v>
      </c>
      <c r="AI254" t="s">
        <v>35</v>
      </c>
      <c r="AJ254" t="s">
        <v>35</v>
      </c>
      <c r="AK254" t="s">
        <v>35</v>
      </c>
      <c r="AL254" t="s">
        <v>35</v>
      </c>
      <c r="AM254" t="s">
        <v>35</v>
      </c>
      <c r="AN254" t="s">
        <v>35</v>
      </c>
      <c r="AO254" t="s">
        <v>35</v>
      </c>
      <c r="AP254" t="s">
        <v>35</v>
      </c>
      <c r="AQ254" t="s">
        <v>35</v>
      </c>
      <c r="AR254" t="s">
        <v>35</v>
      </c>
      <c r="AS254" t="s">
        <v>35</v>
      </c>
      <c r="AT254" t="s">
        <v>35</v>
      </c>
      <c r="AU254" t="s">
        <v>35</v>
      </c>
      <c r="AV254" t="s">
        <v>35</v>
      </c>
      <c r="AX254" t="s">
        <v>35</v>
      </c>
      <c r="AY254" t="s">
        <v>35</v>
      </c>
      <c r="AZ254" t="s">
        <v>35</v>
      </c>
      <c r="BA254" t="s">
        <v>35</v>
      </c>
      <c r="BB254" t="s">
        <v>35</v>
      </c>
      <c r="BD254">
        <v>41464.360319593594</v>
      </c>
      <c r="BF254">
        <v>41464.361022709592</v>
      </c>
    </row>
    <row r="255" spans="1:58" x14ac:dyDescent="0.25">
      <c r="A255">
        <v>6.3508975864130931E+17</v>
      </c>
      <c r="B255" t="s">
        <v>27</v>
      </c>
      <c r="C255" t="s">
        <v>199</v>
      </c>
      <c r="D255">
        <v>0.57499999999999996</v>
      </c>
      <c r="E255" t="s">
        <v>168</v>
      </c>
      <c r="F255">
        <v>0</v>
      </c>
      <c r="G255">
        <v>1</v>
      </c>
      <c r="H255" t="s">
        <v>35</v>
      </c>
      <c r="I255" t="s">
        <v>35</v>
      </c>
      <c r="J255" t="s">
        <v>35</v>
      </c>
      <c r="K255" t="s">
        <v>35</v>
      </c>
      <c r="L255" t="s">
        <v>35</v>
      </c>
      <c r="M255" t="s">
        <v>35</v>
      </c>
      <c r="N255" t="s">
        <v>35</v>
      </c>
      <c r="O255">
        <v>0</v>
      </c>
      <c r="P255">
        <v>0</v>
      </c>
      <c r="Q255" t="s">
        <v>35</v>
      </c>
      <c r="R255" t="s">
        <v>35</v>
      </c>
      <c r="S255" t="s">
        <v>35</v>
      </c>
      <c r="T255" t="s">
        <v>35</v>
      </c>
      <c r="U255" t="s">
        <v>35</v>
      </c>
      <c r="V255" t="s">
        <v>35</v>
      </c>
      <c r="W255" t="s">
        <v>35</v>
      </c>
      <c r="X255" t="s">
        <v>35</v>
      </c>
      <c r="Y255" t="s">
        <v>35</v>
      </c>
      <c r="Z255" t="s">
        <v>35</v>
      </c>
      <c r="AA255" t="s">
        <v>35</v>
      </c>
      <c r="AB255" t="s">
        <v>35</v>
      </c>
      <c r="AC255" t="s">
        <v>35</v>
      </c>
      <c r="AD255" t="s">
        <v>35</v>
      </c>
      <c r="AE255" t="s">
        <v>35</v>
      </c>
      <c r="AF255" t="s">
        <v>35</v>
      </c>
      <c r="AG255" t="s">
        <v>35</v>
      </c>
      <c r="AH255" t="s">
        <v>35</v>
      </c>
      <c r="AI255" t="s">
        <v>35</v>
      </c>
      <c r="AJ255" t="s">
        <v>35</v>
      </c>
      <c r="AK255" t="s">
        <v>35</v>
      </c>
      <c r="AL255" t="s">
        <v>35</v>
      </c>
      <c r="AM255" t="s">
        <v>35</v>
      </c>
      <c r="AN255" t="s">
        <v>35</v>
      </c>
      <c r="AO255" t="s">
        <v>35</v>
      </c>
      <c r="AP255" t="s">
        <v>35</v>
      </c>
      <c r="AQ255" t="s">
        <v>35</v>
      </c>
      <c r="AR255" t="s">
        <v>35</v>
      </c>
      <c r="AS255" t="s">
        <v>35</v>
      </c>
      <c r="AT255" t="s">
        <v>35</v>
      </c>
      <c r="AU255" t="s">
        <v>35</v>
      </c>
      <c r="AV255" t="s">
        <v>35</v>
      </c>
      <c r="AX255" t="s">
        <v>35</v>
      </c>
      <c r="AY255" t="s">
        <v>35</v>
      </c>
      <c r="AZ255" t="s">
        <v>35</v>
      </c>
      <c r="BA255" t="s">
        <v>35</v>
      </c>
      <c r="BB255" t="s">
        <v>35</v>
      </c>
      <c r="BD255">
        <v>41464.424353367263</v>
      </c>
      <c r="BF255">
        <v>41464.42883636037</v>
      </c>
    </row>
    <row r="256" spans="1:58" x14ac:dyDescent="0.25">
      <c r="A256">
        <v>6.3508979524294976E+17</v>
      </c>
      <c r="B256" t="s">
        <v>27</v>
      </c>
      <c r="C256" t="s">
        <v>199</v>
      </c>
      <c r="D256">
        <v>0.57499999999999996</v>
      </c>
      <c r="E256" t="s">
        <v>168</v>
      </c>
      <c r="F256">
        <v>0</v>
      </c>
      <c r="G256">
        <v>1</v>
      </c>
      <c r="H256">
        <v>6</v>
      </c>
      <c r="I256">
        <v>8</v>
      </c>
      <c r="J256">
        <v>2</v>
      </c>
      <c r="K256">
        <v>5</v>
      </c>
      <c r="L256">
        <v>5</v>
      </c>
      <c r="M256">
        <v>8</v>
      </c>
      <c r="N256">
        <v>9</v>
      </c>
      <c r="O256">
        <v>43</v>
      </c>
      <c r="P256">
        <v>24.724999999999998</v>
      </c>
      <c r="U256">
        <v>8</v>
      </c>
      <c r="AA256">
        <v>8</v>
      </c>
      <c r="AU256">
        <v>0.63000000000000012</v>
      </c>
      <c r="AV256">
        <v>0.36225000000000002</v>
      </c>
      <c r="AW256" t="s">
        <v>165</v>
      </c>
      <c r="AX256" t="s">
        <v>29</v>
      </c>
      <c r="AY256" t="s">
        <v>87</v>
      </c>
      <c r="AZ256" t="s">
        <v>31</v>
      </c>
      <c r="BA256" t="s">
        <v>32</v>
      </c>
      <c r="BB256" t="s">
        <v>33</v>
      </c>
      <c r="BC256" t="s">
        <v>164</v>
      </c>
      <c r="BD256">
        <v>41464.466716377108</v>
      </c>
      <c r="BE256">
        <v>41464.475811487398</v>
      </c>
      <c r="BF256">
        <v>41464.475811487398</v>
      </c>
    </row>
    <row r="257" spans="1:58" x14ac:dyDescent="0.25">
      <c r="A257">
        <v>6.3508987545315072E+17</v>
      </c>
      <c r="B257" t="s">
        <v>27</v>
      </c>
      <c r="C257" t="s">
        <v>199</v>
      </c>
      <c r="D257">
        <v>0.57499999999999996</v>
      </c>
      <c r="E257" t="s">
        <v>168</v>
      </c>
      <c r="F257">
        <v>0</v>
      </c>
      <c r="G257">
        <v>1</v>
      </c>
      <c r="H257">
        <v>2</v>
      </c>
      <c r="I257">
        <v>2</v>
      </c>
      <c r="J257">
        <v>2</v>
      </c>
      <c r="K257">
        <v>2</v>
      </c>
      <c r="L257">
        <v>1</v>
      </c>
      <c r="M257">
        <v>5</v>
      </c>
      <c r="N257">
        <v>2</v>
      </c>
      <c r="O257">
        <v>16</v>
      </c>
      <c r="P257">
        <v>9.1999999999999993</v>
      </c>
      <c r="R257">
        <v>3</v>
      </c>
      <c r="S257">
        <v>9</v>
      </c>
      <c r="T257">
        <v>10</v>
      </c>
      <c r="U257">
        <v>3</v>
      </c>
      <c r="V257">
        <v>3</v>
      </c>
      <c r="X257">
        <v>10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10</v>
      </c>
      <c r="AG257">
        <v>10</v>
      </c>
      <c r="AK257">
        <v>1</v>
      </c>
      <c r="AN257">
        <v>9</v>
      </c>
      <c r="AP257">
        <v>4</v>
      </c>
      <c r="AT257">
        <v>10</v>
      </c>
      <c r="AU257">
        <v>0.37957142857142862</v>
      </c>
      <c r="AV257">
        <v>0.21825357142857144</v>
      </c>
      <c r="AW257" t="s">
        <v>123</v>
      </c>
      <c r="AX257" t="s">
        <v>53</v>
      </c>
      <c r="AY257" t="s">
        <v>30</v>
      </c>
      <c r="AZ257" t="s">
        <v>54</v>
      </c>
      <c r="BA257" t="s">
        <v>44</v>
      </c>
      <c r="BB257" t="s">
        <v>33</v>
      </c>
      <c r="BC257" t="s">
        <v>124</v>
      </c>
      <c r="BD257">
        <v>41464.559552257713</v>
      </c>
      <c r="BE257">
        <v>41464.570440637581</v>
      </c>
      <c r="BF257">
        <v>41464.570440275886</v>
      </c>
    </row>
    <row r="258" spans="1:58" x14ac:dyDescent="0.25">
      <c r="A258">
        <v>6.3509001011372326E+17</v>
      </c>
      <c r="B258" t="s">
        <v>27</v>
      </c>
      <c r="C258" t="s">
        <v>199</v>
      </c>
      <c r="D258">
        <v>0.57499999999999996</v>
      </c>
      <c r="E258" t="s">
        <v>168</v>
      </c>
      <c r="F258">
        <v>0</v>
      </c>
      <c r="G258">
        <v>1</v>
      </c>
      <c r="H258">
        <v>8</v>
      </c>
      <c r="I258">
        <v>8</v>
      </c>
      <c r="J258">
        <v>3</v>
      </c>
      <c r="K258">
        <v>5</v>
      </c>
      <c r="L258">
        <v>3</v>
      </c>
      <c r="M258">
        <v>1</v>
      </c>
      <c r="N258">
        <v>1</v>
      </c>
      <c r="O258">
        <v>29</v>
      </c>
      <c r="P258">
        <v>16.674999999999997</v>
      </c>
      <c r="Q258">
        <v>1</v>
      </c>
      <c r="R258">
        <v>1</v>
      </c>
      <c r="S258">
        <v>5</v>
      </c>
      <c r="Z258">
        <v>5</v>
      </c>
      <c r="AA258">
        <v>5</v>
      </c>
      <c r="AP258">
        <v>5</v>
      </c>
      <c r="AS258">
        <v>5</v>
      </c>
      <c r="AU258">
        <v>0.30374999999999996</v>
      </c>
      <c r="AV258">
        <v>0.17465624999999996</v>
      </c>
      <c r="AW258" t="s">
        <v>60</v>
      </c>
      <c r="AX258" t="s">
        <v>29</v>
      </c>
      <c r="AY258" t="s">
        <v>30</v>
      </c>
      <c r="AZ258" t="s">
        <v>54</v>
      </c>
      <c r="BA258" t="s">
        <v>44</v>
      </c>
      <c r="BB258" t="s">
        <v>33</v>
      </c>
      <c r="BC258" t="s">
        <v>61</v>
      </c>
      <c r="BD258">
        <v>41464.715409401848</v>
      </c>
      <c r="BE258">
        <v>41464.724368515905</v>
      </c>
      <c r="BF258">
        <v>41464.72436815421</v>
      </c>
    </row>
    <row r="259" spans="1:58" x14ac:dyDescent="0.25">
      <c r="A259">
        <v>6.3507719621567923E+17</v>
      </c>
      <c r="B259" t="s">
        <v>79</v>
      </c>
      <c r="C259" t="s">
        <v>66</v>
      </c>
      <c r="D259">
        <v>0.46153846153846151</v>
      </c>
      <c r="E259" t="s">
        <v>168</v>
      </c>
      <c r="F259">
        <v>0</v>
      </c>
      <c r="G259">
        <v>1</v>
      </c>
      <c r="H259" t="s">
        <v>35</v>
      </c>
      <c r="I259" t="s">
        <v>35</v>
      </c>
      <c r="J259" t="s">
        <v>35</v>
      </c>
      <c r="K259" t="s">
        <v>35</v>
      </c>
      <c r="L259" t="s">
        <v>35</v>
      </c>
      <c r="M259" t="s">
        <v>35</v>
      </c>
      <c r="N259" t="s">
        <v>35</v>
      </c>
      <c r="O259">
        <v>0</v>
      </c>
      <c r="P259">
        <v>0</v>
      </c>
      <c r="Q259" t="s">
        <v>35</v>
      </c>
      <c r="R259" t="s">
        <v>35</v>
      </c>
      <c r="S259" t="s">
        <v>35</v>
      </c>
      <c r="T259" t="s">
        <v>35</v>
      </c>
      <c r="U259" t="s">
        <v>35</v>
      </c>
      <c r="V259" t="s">
        <v>35</v>
      </c>
      <c r="W259" t="s">
        <v>35</v>
      </c>
      <c r="X259" t="s">
        <v>35</v>
      </c>
      <c r="Y259" t="s">
        <v>35</v>
      </c>
      <c r="Z259" t="s">
        <v>35</v>
      </c>
      <c r="AA259" t="s">
        <v>35</v>
      </c>
      <c r="AB259" t="s">
        <v>35</v>
      </c>
      <c r="AC259" t="s">
        <v>35</v>
      </c>
      <c r="AD259" t="s">
        <v>35</v>
      </c>
      <c r="AE259" t="s">
        <v>35</v>
      </c>
      <c r="AF259" t="s">
        <v>35</v>
      </c>
      <c r="AG259" t="s">
        <v>35</v>
      </c>
      <c r="AH259" t="s">
        <v>35</v>
      </c>
      <c r="AI259" t="s">
        <v>35</v>
      </c>
      <c r="AJ259" t="s">
        <v>35</v>
      </c>
      <c r="AK259" t="s">
        <v>35</v>
      </c>
      <c r="AL259" t="s">
        <v>35</v>
      </c>
      <c r="AM259" t="s">
        <v>35</v>
      </c>
      <c r="AN259" t="s">
        <v>35</v>
      </c>
      <c r="AO259" t="s">
        <v>35</v>
      </c>
      <c r="AP259" t="s">
        <v>35</v>
      </c>
      <c r="AQ259" t="s">
        <v>35</v>
      </c>
      <c r="AR259" t="s">
        <v>35</v>
      </c>
      <c r="AS259" t="s">
        <v>35</v>
      </c>
      <c r="AT259" t="s">
        <v>35</v>
      </c>
      <c r="AU259" t="s">
        <v>35</v>
      </c>
      <c r="AV259" t="s">
        <v>35</v>
      </c>
      <c r="AX259" t="s">
        <v>35</v>
      </c>
      <c r="AY259" t="s">
        <v>35</v>
      </c>
      <c r="AZ259" t="s">
        <v>35</v>
      </c>
      <c r="BA259" t="s">
        <v>35</v>
      </c>
      <c r="BB259" t="s">
        <v>35</v>
      </c>
      <c r="BD259">
        <v>41449.884508888033</v>
      </c>
      <c r="BF259">
        <v>41449.886200160436</v>
      </c>
    </row>
    <row r="260" spans="1:58" x14ac:dyDescent="0.25">
      <c r="A260">
        <v>6.3507719911507277E+17</v>
      </c>
      <c r="B260" t="s">
        <v>65</v>
      </c>
      <c r="C260" t="s">
        <v>66</v>
      </c>
      <c r="D260">
        <v>0.46153846153846151</v>
      </c>
      <c r="E260" t="s">
        <v>168</v>
      </c>
      <c r="F260">
        <v>0</v>
      </c>
      <c r="G260">
        <v>1</v>
      </c>
      <c r="H260" t="s">
        <v>35</v>
      </c>
      <c r="I260" t="s">
        <v>35</v>
      </c>
      <c r="J260" t="s">
        <v>35</v>
      </c>
      <c r="K260" t="s">
        <v>35</v>
      </c>
      <c r="L260" t="s">
        <v>35</v>
      </c>
      <c r="M260" t="s">
        <v>35</v>
      </c>
      <c r="N260" t="s">
        <v>35</v>
      </c>
      <c r="O260">
        <v>0</v>
      </c>
      <c r="P260">
        <v>0</v>
      </c>
      <c r="Q260" t="s">
        <v>35</v>
      </c>
      <c r="R260" t="s">
        <v>35</v>
      </c>
      <c r="S260" t="s">
        <v>35</v>
      </c>
      <c r="T260" t="s">
        <v>35</v>
      </c>
      <c r="U260" t="s">
        <v>35</v>
      </c>
      <c r="V260" t="s">
        <v>35</v>
      </c>
      <c r="W260" t="s">
        <v>35</v>
      </c>
      <c r="X260" t="s">
        <v>35</v>
      </c>
      <c r="Y260" t="s">
        <v>35</v>
      </c>
      <c r="Z260" t="s">
        <v>35</v>
      </c>
      <c r="AA260" t="s">
        <v>35</v>
      </c>
      <c r="AB260" t="s">
        <v>35</v>
      </c>
      <c r="AC260" t="s">
        <v>35</v>
      </c>
      <c r="AD260" t="s">
        <v>35</v>
      </c>
      <c r="AE260" t="s">
        <v>35</v>
      </c>
      <c r="AF260" t="s">
        <v>35</v>
      </c>
      <c r="AG260" t="s">
        <v>35</v>
      </c>
      <c r="AH260" t="s">
        <v>35</v>
      </c>
      <c r="AI260" t="s">
        <v>35</v>
      </c>
      <c r="AJ260" t="s">
        <v>35</v>
      </c>
      <c r="AK260" t="s">
        <v>35</v>
      </c>
      <c r="AL260" t="s">
        <v>35</v>
      </c>
      <c r="AM260" t="s">
        <v>35</v>
      </c>
      <c r="AN260" t="s">
        <v>35</v>
      </c>
      <c r="AO260" t="s">
        <v>35</v>
      </c>
      <c r="AP260" t="s">
        <v>35</v>
      </c>
      <c r="AQ260" t="s">
        <v>35</v>
      </c>
      <c r="AR260" t="s">
        <v>35</v>
      </c>
      <c r="AS260" t="s">
        <v>35</v>
      </c>
      <c r="AT260" t="s">
        <v>35</v>
      </c>
      <c r="AU260" t="s">
        <v>35</v>
      </c>
      <c r="AV260" t="s">
        <v>35</v>
      </c>
      <c r="AX260" t="s">
        <v>35</v>
      </c>
      <c r="AY260" t="s">
        <v>35</v>
      </c>
      <c r="AZ260" t="s">
        <v>35</v>
      </c>
      <c r="BA260" t="s">
        <v>35</v>
      </c>
      <c r="BB260" t="s">
        <v>35</v>
      </c>
      <c r="BD260">
        <v>41449.887864667617</v>
      </c>
      <c r="BF260">
        <v>41449.890006608402</v>
      </c>
    </row>
    <row r="261" spans="1:58" x14ac:dyDescent="0.25">
      <c r="A261">
        <v>6.3507764479049408E+17</v>
      </c>
      <c r="B261" t="s">
        <v>79</v>
      </c>
      <c r="C261" t="s">
        <v>66</v>
      </c>
      <c r="D261">
        <v>0.46153846153846151</v>
      </c>
      <c r="E261" t="s">
        <v>168</v>
      </c>
      <c r="F261">
        <v>0</v>
      </c>
      <c r="G261">
        <v>1</v>
      </c>
      <c r="H261">
        <v>9</v>
      </c>
      <c r="I261">
        <v>10</v>
      </c>
      <c r="J261">
        <v>9</v>
      </c>
      <c r="K261">
        <v>8</v>
      </c>
      <c r="L261">
        <v>7</v>
      </c>
      <c r="M261">
        <v>9</v>
      </c>
      <c r="N261">
        <v>10</v>
      </c>
      <c r="O261">
        <v>62</v>
      </c>
      <c r="P261">
        <v>28.615384615384613</v>
      </c>
      <c r="Q261">
        <v>10</v>
      </c>
      <c r="R261">
        <v>10</v>
      </c>
      <c r="S261">
        <v>9</v>
      </c>
      <c r="T261">
        <v>7</v>
      </c>
      <c r="U261">
        <v>8</v>
      </c>
      <c r="V261">
        <v>10</v>
      </c>
      <c r="W261">
        <v>9</v>
      </c>
      <c r="X261">
        <v>9</v>
      </c>
      <c r="Y261">
        <v>8</v>
      </c>
      <c r="Z261">
        <v>8</v>
      </c>
      <c r="AA261">
        <v>10</v>
      </c>
      <c r="AB261">
        <v>9</v>
      </c>
      <c r="AC261">
        <v>9</v>
      </c>
      <c r="AD261">
        <v>8</v>
      </c>
      <c r="AE261">
        <v>9</v>
      </c>
      <c r="AF261">
        <v>10</v>
      </c>
      <c r="AG261">
        <v>9</v>
      </c>
      <c r="AH261">
        <v>8</v>
      </c>
      <c r="AI261">
        <v>8</v>
      </c>
      <c r="AJ261">
        <v>8</v>
      </c>
      <c r="AK261">
        <v>7</v>
      </c>
      <c r="AL261">
        <v>8</v>
      </c>
      <c r="AM261">
        <v>8</v>
      </c>
      <c r="AN261">
        <v>9</v>
      </c>
      <c r="AO261">
        <v>10</v>
      </c>
      <c r="AP261">
        <v>9</v>
      </c>
      <c r="AQ261">
        <v>9</v>
      </c>
      <c r="AR261">
        <v>9</v>
      </c>
      <c r="AS261">
        <v>8</v>
      </c>
      <c r="AT261">
        <v>10</v>
      </c>
      <c r="AU261">
        <v>0.64367666232072995</v>
      </c>
      <c r="AV261">
        <v>0.2970815364557215</v>
      </c>
      <c r="AX261" t="s">
        <v>29</v>
      </c>
      <c r="AY261" t="s">
        <v>71</v>
      </c>
      <c r="AZ261" t="s">
        <v>36</v>
      </c>
      <c r="BA261" t="s">
        <v>44</v>
      </c>
      <c r="BB261" t="s">
        <v>63</v>
      </c>
      <c r="BC261" t="s">
        <v>125</v>
      </c>
      <c r="BD261">
        <v>41450.403692701417</v>
      </c>
      <c r="BE261">
        <v>41450.409486392637</v>
      </c>
      <c r="BF261">
        <v>41450.409486211793</v>
      </c>
    </row>
    <row r="262" spans="1:58" x14ac:dyDescent="0.25">
      <c r="A262">
        <v>6.350786401591415E+17</v>
      </c>
      <c r="B262" t="s">
        <v>67</v>
      </c>
      <c r="C262" t="s">
        <v>66</v>
      </c>
      <c r="D262">
        <v>0.46153846153846151</v>
      </c>
      <c r="E262" t="s">
        <v>168</v>
      </c>
      <c r="F262">
        <v>0</v>
      </c>
      <c r="G262">
        <v>1</v>
      </c>
      <c r="H262">
        <v>6</v>
      </c>
      <c r="I262">
        <v>5</v>
      </c>
      <c r="J262">
        <v>5</v>
      </c>
      <c r="K262">
        <v>5</v>
      </c>
      <c r="L262">
        <v>5</v>
      </c>
      <c r="M262">
        <v>1</v>
      </c>
      <c r="N262">
        <v>1</v>
      </c>
      <c r="O262">
        <v>28</v>
      </c>
      <c r="P262">
        <v>12.923076923076922</v>
      </c>
      <c r="Q262">
        <v>1</v>
      </c>
      <c r="AA262">
        <v>5</v>
      </c>
      <c r="AB262">
        <v>3</v>
      </c>
      <c r="AC262">
        <v>2</v>
      </c>
      <c r="AG262">
        <v>1</v>
      </c>
      <c r="AP262">
        <v>5</v>
      </c>
      <c r="AU262">
        <v>0.20705128205128204</v>
      </c>
      <c r="AV262">
        <v>9.5562130177514776E-2</v>
      </c>
      <c r="AX262" t="s">
        <v>53</v>
      </c>
      <c r="AY262" t="s">
        <v>30</v>
      </c>
      <c r="AZ262" t="s">
        <v>54</v>
      </c>
      <c r="BA262" t="s">
        <v>44</v>
      </c>
      <c r="BB262" t="s">
        <v>68</v>
      </c>
      <c r="BC262" t="s">
        <v>69</v>
      </c>
      <c r="BD262">
        <v>41451.555739747113</v>
      </c>
      <c r="BE262">
        <v>41451.561156559954</v>
      </c>
      <c r="BF262">
        <v>41451.56115637911</v>
      </c>
    </row>
    <row r="263" spans="1:58" x14ac:dyDescent="0.25">
      <c r="A263">
        <v>6.350793733874807E+17</v>
      </c>
      <c r="B263" t="s">
        <v>70</v>
      </c>
      <c r="C263" t="s">
        <v>66</v>
      </c>
      <c r="D263">
        <v>0.46153846153846151</v>
      </c>
      <c r="E263" t="s">
        <v>168</v>
      </c>
      <c r="F263">
        <v>0</v>
      </c>
      <c r="G263">
        <v>1</v>
      </c>
      <c r="H263" t="s">
        <v>35</v>
      </c>
      <c r="I263" t="s">
        <v>35</v>
      </c>
      <c r="J263" t="s">
        <v>35</v>
      </c>
      <c r="K263" t="s">
        <v>35</v>
      </c>
      <c r="L263" t="s">
        <v>35</v>
      </c>
      <c r="M263" t="s">
        <v>35</v>
      </c>
      <c r="N263" t="s">
        <v>35</v>
      </c>
      <c r="O263">
        <v>0</v>
      </c>
      <c r="P263">
        <v>0</v>
      </c>
      <c r="Q263" t="s">
        <v>35</v>
      </c>
      <c r="R263" t="s">
        <v>35</v>
      </c>
      <c r="S263" t="s">
        <v>35</v>
      </c>
      <c r="T263" t="s">
        <v>35</v>
      </c>
      <c r="U263" t="s">
        <v>35</v>
      </c>
      <c r="V263" t="s">
        <v>35</v>
      </c>
      <c r="W263" t="s">
        <v>35</v>
      </c>
      <c r="X263" t="s">
        <v>35</v>
      </c>
      <c r="Y263" t="s">
        <v>35</v>
      </c>
      <c r="Z263" t="s">
        <v>35</v>
      </c>
      <c r="AA263" t="s">
        <v>35</v>
      </c>
      <c r="AB263" t="s">
        <v>35</v>
      </c>
      <c r="AC263" t="s">
        <v>35</v>
      </c>
      <c r="AD263" t="s">
        <v>35</v>
      </c>
      <c r="AE263" t="s">
        <v>35</v>
      </c>
      <c r="AF263" t="s">
        <v>35</v>
      </c>
      <c r="AG263" t="s">
        <v>35</v>
      </c>
      <c r="AH263" t="s">
        <v>35</v>
      </c>
      <c r="AI263" t="s">
        <v>35</v>
      </c>
      <c r="AJ263" t="s">
        <v>35</v>
      </c>
      <c r="AK263" t="s">
        <v>35</v>
      </c>
      <c r="AL263" t="s">
        <v>35</v>
      </c>
      <c r="AM263" t="s">
        <v>35</v>
      </c>
      <c r="AN263" t="s">
        <v>35</v>
      </c>
      <c r="AO263" t="s">
        <v>35</v>
      </c>
      <c r="AP263" t="s">
        <v>35</v>
      </c>
      <c r="AQ263" t="s">
        <v>35</v>
      </c>
      <c r="AR263" t="s">
        <v>35</v>
      </c>
      <c r="AS263" t="s">
        <v>35</v>
      </c>
      <c r="AT263" t="s">
        <v>35</v>
      </c>
      <c r="AU263" t="s">
        <v>35</v>
      </c>
      <c r="AV263" t="s">
        <v>35</v>
      </c>
      <c r="AX263" t="s">
        <v>35</v>
      </c>
      <c r="AY263" t="s">
        <v>35</v>
      </c>
      <c r="AZ263" t="s">
        <v>35</v>
      </c>
      <c r="BA263" t="s">
        <v>35</v>
      </c>
      <c r="BB263" t="s">
        <v>35</v>
      </c>
      <c r="BD263">
        <v>41452.404383658286</v>
      </c>
      <c r="BF263">
        <v>41452.409449337407</v>
      </c>
    </row>
    <row r="264" spans="1:58" x14ac:dyDescent="0.25">
      <c r="A264">
        <v>6.350793860774057E+17</v>
      </c>
      <c r="B264" t="s">
        <v>70</v>
      </c>
      <c r="C264" t="s">
        <v>66</v>
      </c>
      <c r="D264">
        <v>0.46153846153846151</v>
      </c>
      <c r="E264" t="s">
        <v>168</v>
      </c>
      <c r="F264">
        <v>0</v>
      </c>
      <c r="G264">
        <v>1</v>
      </c>
      <c r="H264" t="s">
        <v>35</v>
      </c>
      <c r="I264" t="s">
        <v>35</v>
      </c>
      <c r="J264" t="s">
        <v>35</v>
      </c>
      <c r="K264" t="s">
        <v>35</v>
      </c>
      <c r="L264" t="s">
        <v>35</v>
      </c>
      <c r="M264" t="s">
        <v>35</v>
      </c>
      <c r="N264" t="s">
        <v>35</v>
      </c>
      <c r="O264">
        <v>0</v>
      </c>
      <c r="P264">
        <v>0</v>
      </c>
      <c r="Q264" t="s">
        <v>35</v>
      </c>
      <c r="R264" t="s">
        <v>35</v>
      </c>
      <c r="S264" t="s">
        <v>35</v>
      </c>
      <c r="T264" t="s">
        <v>35</v>
      </c>
      <c r="U264" t="s">
        <v>35</v>
      </c>
      <c r="V264" t="s">
        <v>35</v>
      </c>
      <c r="W264" t="s">
        <v>35</v>
      </c>
      <c r="X264" t="s">
        <v>35</v>
      </c>
      <c r="Y264" t="s">
        <v>35</v>
      </c>
      <c r="Z264" t="s">
        <v>35</v>
      </c>
      <c r="AA264" t="s">
        <v>35</v>
      </c>
      <c r="AB264" t="s">
        <v>35</v>
      </c>
      <c r="AC264" t="s">
        <v>35</v>
      </c>
      <c r="AD264" t="s">
        <v>35</v>
      </c>
      <c r="AE264" t="s">
        <v>35</v>
      </c>
      <c r="AF264" t="s">
        <v>35</v>
      </c>
      <c r="AG264" t="s">
        <v>35</v>
      </c>
      <c r="AH264" t="s">
        <v>35</v>
      </c>
      <c r="AI264" t="s">
        <v>35</v>
      </c>
      <c r="AJ264" t="s">
        <v>35</v>
      </c>
      <c r="AK264" t="s">
        <v>35</v>
      </c>
      <c r="AL264" t="s">
        <v>35</v>
      </c>
      <c r="AM264" t="s">
        <v>35</v>
      </c>
      <c r="AN264" t="s">
        <v>35</v>
      </c>
      <c r="AO264" t="s">
        <v>35</v>
      </c>
      <c r="AP264" t="s">
        <v>35</v>
      </c>
      <c r="AQ264" t="s">
        <v>35</v>
      </c>
      <c r="AR264" t="s">
        <v>35</v>
      </c>
      <c r="AS264" t="s">
        <v>35</v>
      </c>
      <c r="AT264" t="s">
        <v>35</v>
      </c>
      <c r="AU264" t="s">
        <v>35</v>
      </c>
      <c r="AV264" t="s">
        <v>35</v>
      </c>
      <c r="AX264" t="s">
        <v>35</v>
      </c>
      <c r="AY264" t="s">
        <v>35</v>
      </c>
      <c r="AZ264" t="s">
        <v>35</v>
      </c>
      <c r="BA264" t="s">
        <v>35</v>
      </c>
      <c r="BB264" t="s">
        <v>35</v>
      </c>
      <c r="BD264">
        <v>41452.419071071439</v>
      </c>
      <c r="BF264">
        <v>41452.420696154179</v>
      </c>
    </row>
    <row r="265" spans="1:58" x14ac:dyDescent="0.25">
      <c r="A265">
        <v>6.3508366227874099E+17</v>
      </c>
      <c r="B265" t="s">
        <v>70</v>
      </c>
      <c r="C265" t="s">
        <v>66</v>
      </c>
      <c r="D265">
        <v>0.46153846153846151</v>
      </c>
      <c r="E265" t="s">
        <v>168</v>
      </c>
      <c r="F265">
        <v>0</v>
      </c>
      <c r="G265">
        <v>1</v>
      </c>
      <c r="H265" t="s">
        <v>35</v>
      </c>
      <c r="I265" t="s">
        <v>35</v>
      </c>
      <c r="J265" t="s">
        <v>35</v>
      </c>
      <c r="K265" t="s">
        <v>35</v>
      </c>
      <c r="L265" t="s">
        <v>35</v>
      </c>
      <c r="M265" t="s">
        <v>35</v>
      </c>
      <c r="N265" t="s">
        <v>35</v>
      </c>
      <c r="O265">
        <v>0</v>
      </c>
      <c r="P265">
        <v>0</v>
      </c>
      <c r="Q265" t="s">
        <v>35</v>
      </c>
      <c r="R265" t="s">
        <v>35</v>
      </c>
      <c r="S265" t="s">
        <v>35</v>
      </c>
      <c r="T265" t="s">
        <v>35</v>
      </c>
      <c r="U265" t="s">
        <v>35</v>
      </c>
      <c r="V265" t="s">
        <v>35</v>
      </c>
      <c r="W265" t="s">
        <v>35</v>
      </c>
      <c r="X265" t="s">
        <v>35</v>
      </c>
      <c r="Y265" t="s">
        <v>35</v>
      </c>
      <c r="Z265" t="s">
        <v>35</v>
      </c>
      <c r="AA265" t="s">
        <v>35</v>
      </c>
      <c r="AB265" t="s">
        <v>35</v>
      </c>
      <c r="AC265" t="s">
        <v>35</v>
      </c>
      <c r="AD265" t="s">
        <v>35</v>
      </c>
      <c r="AE265" t="s">
        <v>35</v>
      </c>
      <c r="AF265" t="s">
        <v>35</v>
      </c>
      <c r="AG265" t="s">
        <v>35</v>
      </c>
      <c r="AH265" t="s">
        <v>35</v>
      </c>
      <c r="AI265" t="s">
        <v>35</v>
      </c>
      <c r="AJ265" t="s">
        <v>35</v>
      </c>
      <c r="AK265" t="s">
        <v>35</v>
      </c>
      <c r="AL265" t="s">
        <v>35</v>
      </c>
      <c r="AM265" t="s">
        <v>35</v>
      </c>
      <c r="AN265" t="s">
        <v>35</v>
      </c>
      <c r="AO265" t="s">
        <v>35</v>
      </c>
      <c r="AP265" t="s">
        <v>35</v>
      </c>
      <c r="AQ265" t="s">
        <v>35</v>
      </c>
      <c r="AR265" t="s">
        <v>35</v>
      </c>
      <c r="AS265" t="s">
        <v>35</v>
      </c>
      <c r="AT265" t="s">
        <v>35</v>
      </c>
      <c r="AU265" t="s">
        <v>35</v>
      </c>
      <c r="AV265" t="s">
        <v>35</v>
      </c>
      <c r="AX265" t="s">
        <v>35</v>
      </c>
      <c r="AY265" t="s">
        <v>35</v>
      </c>
      <c r="AZ265" t="s">
        <v>35</v>
      </c>
      <c r="BA265" t="s">
        <v>35</v>
      </c>
      <c r="BB265" t="s">
        <v>35</v>
      </c>
      <c r="BD265">
        <v>41457.368378172483</v>
      </c>
      <c r="BF265">
        <v>41457.374969022945</v>
      </c>
    </row>
    <row r="266" spans="1:58" x14ac:dyDescent="0.25">
      <c r="A266">
        <v>6.350836960433687E+17</v>
      </c>
      <c r="B266" t="s">
        <v>67</v>
      </c>
      <c r="C266" t="s">
        <v>66</v>
      </c>
      <c r="D266">
        <v>0.46153846153846151</v>
      </c>
      <c r="E266" t="s">
        <v>168</v>
      </c>
      <c r="F266">
        <v>0</v>
      </c>
      <c r="G266">
        <v>1</v>
      </c>
      <c r="H266" t="s">
        <v>35</v>
      </c>
      <c r="I266" t="s">
        <v>35</v>
      </c>
      <c r="J266" t="s">
        <v>35</v>
      </c>
      <c r="K266" t="s">
        <v>35</v>
      </c>
      <c r="L266" t="s">
        <v>35</v>
      </c>
      <c r="M266" t="s">
        <v>35</v>
      </c>
      <c r="N266" t="s">
        <v>35</v>
      </c>
      <c r="O266">
        <v>0</v>
      </c>
      <c r="P266">
        <v>0</v>
      </c>
      <c r="Q266" t="s">
        <v>35</v>
      </c>
      <c r="R266" t="s">
        <v>35</v>
      </c>
      <c r="S266" t="s">
        <v>35</v>
      </c>
      <c r="T266" t="s">
        <v>35</v>
      </c>
      <c r="U266" t="s">
        <v>35</v>
      </c>
      <c r="V266" t="s">
        <v>35</v>
      </c>
      <c r="W266" t="s">
        <v>35</v>
      </c>
      <c r="X266" t="s">
        <v>35</v>
      </c>
      <c r="Y266" t="s">
        <v>35</v>
      </c>
      <c r="Z266" t="s">
        <v>35</v>
      </c>
      <c r="AA266" t="s">
        <v>35</v>
      </c>
      <c r="AB266" t="s">
        <v>35</v>
      </c>
      <c r="AC266" t="s">
        <v>35</v>
      </c>
      <c r="AD266" t="s">
        <v>35</v>
      </c>
      <c r="AE266" t="s">
        <v>35</v>
      </c>
      <c r="AF266" t="s">
        <v>35</v>
      </c>
      <c r="AG266" t="s">
        <v>35</v>
      </c>
      <c r="AH266" t="s">
        <v>35</v>
      </c>
      <c r="AI266" t="s">
        <v>35</v>
      </c>
      <c r="AJ266" t="s">
        <v>35</v>
      </c>
      <c r="AK266" t="s">
        <v>35</v>
      </c>
      <c r="AL266" t="s">
        <v>35</v>
      </c>
      <c r="AM266" t="s">
        <v>35</v>
      </c>
      <c r="AN266" t="s">
        <v>35</v>
      </c>
      <c r="AO266" t="s">
        <v>35</v>
      </c>
      <c r="AP266" t="s">
        <v>35</v>
      </c>
      <c r="AQ266" t="s">
        <v>35</v>
      </c>
      <c r="AR266" t="s">
        <v>35</v>
      </c>
      <c r="AS266" t="s">
        <v>35</v>
      </c>
      <c r="AT266" t="s">
        <v>35</v>
      </c>
      <c r="AU266" t="s">
        <v>35</v>
      </c>
      <c r="AV266" t="s">
        <v>35</v>
      </c>
      <c r="AX266" t="s">
        <v>35</v>
      </c>
      <c r="AY266" t="s">
        <v>35</v>
      </c>
      <c r="AZ266" t="s">
        <v>35</v>
      </c>
      <c r="BA266" t="s">
        <v>35</v>
      </c>
      <c r="BB266" t="s">
        <v>35</v>
      </c>
      <c r="BD266">
        <v>41457.40745760264</v>
      </c>
      <c r="BF266">
        <v>41457.408169041948</v>
      </c>
    </row>
    <row r="267" spans="1:58" x14ac:dyDescent="0.25">
      <c r="A267">
        <v>6.3508987788514432E+17</v>
      </c>
      <c r="B267" t="s">
        <v>67</v>
      </c>
      <c r="C267" t="s">
        <v>66</v>
      </c>
      <c r="D267">
        <v>0.46153846153846151</v>
      </c>
      <c r="E267" t="s">
        <v>168</v>
      </c>
      <c r="F267">
        <v>0</v>
      </c>
      <c r="G267">
        <v>1</v>
      </c>
      <c r="H267" t="s">
        <v>35</v>
      </c>
      <c r="I267" t="s">
        <v>35</v>
      </c>
      <c r="J267" t="s">
        <v>35</v>
      </c>
      <c r="K267" t="s">
        <v>35</v>
      </c>
      <c r="L267" t="s">
        <v>35</v>
      </c>
      <c r="M267" t="s">
        <v>35</v>
      </c>
      <c r="N267" t="s">
        <v>35</v>
      </c>
      <c r="O267">
        <v>0</v>
      </c>
      <c r="P267">
        <v>0</v>
      </c>
      <c r="Q267" t="s">
        <v>35</v>
      </c>
      <c r="R267" t="s">
        <v>35</v>
      </c>
      <c r="S267" t="s">
        <v>35</v>
      </c>
      <c r="T267" t="s">
        <v>35</v>
      </c>
      <c r="U267" t="s">
        <v>35</v>
      </c>
      <c r="V267" t="s">
        <v>35</v>
      </c>
      <c r="W267" t="s">
        <v>35</v>
      </c>
      <c r="X267" t="s">
        <v>35</v>
      </c>
      <c r="Y267" t="s">
        <v>35</v>
      </c>
      <c r="Z267" t="s">
        <v>35</v>
      </c>
      <c r="AA267" t="s">
        <v>35</v>
      </c>
      <c r="AB267" t="s">
        <v>35</v>
      </c>
      <c r="AC267" t="s">
        <v>35</v>
      </c>
      <c r="AD267" t="s">
        <v>35</v>
      </c>
      <c r="AE267" t="s">
        <v>35</v>
      </c>
      <c r="AF267" t="s">
        <v>35</v>
      </c>
      <c r="AG267" t="s">
        <v>35</v>
      </c>
      <c r="AH267" t="s">
        <v>35</v>
      </c>
      <c r="AI267" t="s">
        <v>35</v>
      </c>
      <c r="AJ267" t="s">
        <v>35</v>
      </c>
      <c r="AK267" t="s">
        <v>35</v>
      </c>
      <c r="AL267" t="s">
        <v>35</v>
      </c>
      <c r="AM267" t="s">
        <v>35</v>
      </c>
      <c r="AN267" t="s">
        <v>35</v>
      </c>
      <c r="AO267" t="s">
        <v>35</v>
      </c>
      <c r="AP267" t="s">
        <v>35</v>
      </c>
      <c r="AQ267" t="s">
        <v>35</v>
      </c>
      <c r="AR267" t="s">
        <v>35</v>
      </c>
      <c r="AS267" t="s">
        <v>35</v>
      </c>
      <c r="AT267" t="s">
        <v>35</v>
      </c>
      <c r="AU267" t="s">
        <v>35</v>
      </c>
      <c r="AV267" t="s">
        <v>35</v>
      </c>
      <c r="AX267" t="s">
        <v>35</v>
      </c>
      <c r="AY267" t="s">
        <v>35</v>
      </c>
      <c r="AZ267" t="s">
        <v>35</v>
      </c>
      <c r="BA267" t="s">
        <v>35</v>
      </c>
      <c r="BB267" t="s">
        <v>35</v>
      </c>
      <c r="BD267">
        <v>41464.562367065228</v>
      </c>
      <c r="BF267">
        <v>41464.5633796029</v>
      </c>
    </row>
    <row r="268" spans="1:58" x14ac:dyDescent="0.25">
      <c r="A268">
        <v>6.3509066643221248E+17</v>
      </c>
      <c r="B268" t="s">
        <v>67</v>
      </c>
      <c r="C268" t="s">
        <v>66</v>
      </c>
      <c r="D268">
        <v>0.46153846153846151</v>
      </c>
      <c r="E268" t="s">
        <v>168</v>
      </c>
      <c r="F268">
        <v>0</v>
      </c>
      <c r="G268">
        <v>1</v>
      </c>
      <c r="H268" t="s">
        <v>35</v>
      </c>
      <c r="I268" t="s">
        <v>35</v>
      </c>
      <c r="J268" t="s">
        <v>35</v>
      </c>
      <c r="K268" t="s">
        <v>35</v>
      </c>
      <c r="L268" t="s">
        <v>35</v>
      </c>
      <c r="M268" t="s">
        <v>35</v>
      </c>
      <c r="N268" t="s">
        <v>35</v>
      </c>
      <c r="O268">
        <v>0</v>
      </c>
      <c r="P268">
        <v>0</v>
      </c>
      <c r="Q268" t="s">
        <v>35</v>
      </c>
      <c r="R268" t="s">
        <v>35</v>
      </c>
      <c r="S268" t="s">
        <v>35</v>
      </c>
      <c r="T268" t="s">
        <v>35</v>
      </c>
      <c r="U268" t="s">
        <v>35</v>
      </c>
      <c r="V268" t="s">
        <v>35</v>
      </c>
      <c r="W268" t="s">
        <v>35</v>
      </c>
      <c r="X268" t="s">
        <v>35</v>
      </c>
      <c r="Y268" t="s">
        <v>35</v>
      </c>
      <c r="Z268" t="s">
        <v>35</v>
      </c>
      <c r="AA268" t="s">
        <v>35</v>
      </c>
      <c r="AB268" t="s">
        <v>35</v>
      </c>
      <c r="AC268" t="s">
        <v>35</v>
      </c>
      <c r="AD268" t="s">
        <v>35</v>
      </c>
      <c r="AE268" t="s">
        <v>35</v>
      </c>
      <c r="AF268" t="s">
        <v>35</v>
      </c>
      <c r="AG268" t="s">
        <v>35</v>
      </c>
      <c r="AH268" t="s">
        <v>35</v>
      </c>
      <c r="AI268" t="s">
        <v>35</v>
      </c>
      <c r="AJ268" t="s">
        <v>35</v>
      </c>
      <c r="AK268" t="s">
        <v>35</v>
      </c>
      <c r="AL268" t="s">
        <v>35</v>
      </c>
      <c r="AM268" t="s">
        <v>35</v>
      </c>
      <c r="AN268" t="s">
        <v>35</v>
      </c>
      <c r="AO268" t="s">
        <v>35</v>
      </c>
      <c r="AP268" t="s">
        <v>35</v>
      </c>
      <c r="AQ268" t="s">
        <v>35</v>
      </c>
      <c r="AR268" t="s">
        <v>35</v>
      </c>
      <c r="AS268" t="s">
        <v>35</v>
      </c>
      <c r="AT268" t="s">
        <v>35</v>
      </c>
      <c r="AU268" t="s">
        <v>35</v>
      </c>
      <c r="AV268" t="s">
        <v>35</v>
      </c>
      <c r="AX268" t="s">
        <v>35</v>
      </c>
      <c r="AY268" t="s">
        <v>35</v>
      </c>
      <c r="AZ268" t="s">
        <v>35</v>
      </c>
      <c r="BA268" t="s">
        <v>35</v>
      </c>
      <c r="BB268" t="s">
        <v>35</v>
      </c>
      <c r="BD268">
        <v>41465.475037282995</v>
      </c>
      <c r="BF268">
        <v>41465.488165912691</v>
      </c>
    </row>
    <row r="269" spans="1:58" x14ac:dyDescent="0.25">
      <c r="A269">
        <v>6.3509096716960909E+17</v>
      </c>
      <c r="B269" t="s">
        <v>70</v>
      </c>
      <c r="C269" t="s">
        <v>66</v>
      </c>
      <c r="D269">
        <v>0.46153846153846151</v>
      </c>
      <c r="E269" t="s">
        <v>168</v>
      </c>
      <c r="F269">
        <v>0</v>
      </c>
      <c r="G269">
        <v>1</v>
      </c>
      <c r="H269">
        <v>5</v>
      </c>
      <c r="I269">
        <v>5</v>
      </c>
      <c r="J269">
        <v>5</v>
      </c>
      <c r="K269">
        <v>5</v>
      </c>
      <c r="L269">
        <v>5</v>
      </c>
      <c r="M269">
        <v>5</v>
      </c>
      <c r="N269">
        <v>5</v>
      </c>
      <c r="O269">
        <v>35</v>
      </c>
      <c r="P269">
        <v>16.153846153846153</v>
      </c>
      <c r="AU269" t="s">
        <v>35</v>
      </c>
      <c r="AV269" t="s">
        <v>35</v>
      </c>
      <c r="AW269" t="s">
        <v>73</v>
      </c>
      <c r="AX269" t="s">
        <v>29</v>
      </c>
      <c r="AY269" t="s">
        <v>39</v>
      </c>
      <c r="AZ269" t="s">
        <v>31</v>
      </c>
      <c r="BA269" t="s">
        <v>36</v>
      </c>
      <c r="BB269" t="s">
        <v>33</v>
      </c>
      <c r="BC269" t="s">
        <v>73</v>
      </c>
      <c r="BD269">
        <v>41465.823112973456</v>
      </c>
      <c r="BE269">
        <v>41465.82584420417</v>
      </c>
      <c r="BF269">
        <v>41465.82584420417</v>
      </c>
    </row>
    <row r="270" spans="1:58" x14ac:dyDescent="0.25">
      <c r="A270">
        <v>6.3507350732075891E+17</v>
      </c>
      <c r="B270" t="s">
        <v>79</v>
      </c>
      <c r="C270" t="s">
        <v>78</v>
      </c>
      <c r="D270">
        <v>1.4680851063829787</v>
      </c>
      <c r="E270" t="s">
        <v>168</v>
      </c>
      <c r="F270">
        <v>0</v>
      </c>
      <c r="G270">
        <v>1</v>
      </c>
      <c r="H270">
        <v>8</v>
      </c>
      <c r="I270">
        <v>9</v>
      </c>
      <c r="J270">
        <v>2</v>
      </c>
      <c r="K270">
        <v>5</v>
      </c>
      <c r="L270">
        <v>6</v>
      </c>
      <c r="M270">
        <v>6</v>
      </c>
      <c r="N270">
        <v>5</v>
      </c>
      <c r="O270">
        <v>41</v>
      </c>
      <c r="P270">
        <v>60.191489361702125</v>
      </c>
      <c r="Z270">
        <v>5</v>
      </c>
      <c r="AA270">
        <v>8</v>
      </c>
      <c r="AB270">
        <v>8</v>
      </c>
      <c r="AC270">
        <v>8</v>
      </c>
      <c r="AP270">
        <v>7</v>
      </c>
      <c r="AQ270">
        <v>8</v>
      </c>
      <c r="AU270">
        <v>0.90496453900709228</v>
      </c>
      <c r="AV270">
        <v>1.3285649615210504</v>
      </c>
      <c r="AX270" t="s">
        <v>29</v>
      </c>
      <c r="AY270" t="s">
        <v>30</v>
      </c>
      <c r="AZ270" t="s">
        <v>54</v>
      </c>
      <c r="BA270" t="s">
        <v>44</v>
      </c>
      <c r="BB270" t="s">
        <v>33</v>
      </c>
      <c r="BC270" t="s">
        <v>80</v>
      </c>
      <c r="BD270">
        <v>41445.614954582124</v>
      </c>
      <c r="BE270">
        <v>41445.622689493073</v>
      </c>
      <c r="BF270">
        <v>41445.622688588846</v>
      </c>
    </row>
    <row r="271" spans="1:58" x14ac:dyDescent="0.25">
      <c r="A271">
        <v>6.3507719476153626E+17</v>
      </c>
      <c r="B271" t="s">
        <v>102</v>
      </c>
      <c r="C271" t="s">
        <v>78</v>
      </c>
      <c r="D271">
        <v>1.4680851063829787</v>
      </c>
      <c r="E271" t="s">
        <v>168</v>
      </c>
      <c r="F271">
        <v>0</v>
      </c>
      <c r="G271">
        <v>1</v>
      </c>
      <c r="H271" t="s">
        <v>35</v>
      </c>
      <c r="I271" t="s">
        <v>35</v>
      </c>
      <c r="J271" t="s">
        <v>35</v>
      </c>
      <c r="K271" t="s">
        <v>35</v>
      </c>
      <c r="L271" t="s">
        <v>35</v>
      </c>
      <c r="M271" t="s">
        <v>35</v>
      </c>
      <c r="N271" t="s">
        <v>35</v>
      </c>
      <c r="O271">
        <v>0</v>
      </c>
      <c r="P271">
        <v>0</v>
      </c>
      <c r="Q271" t="s">
        <v>35</v>
      </c>
      <c r="R271" t="s">
        <v>35</v>
      </c>
      <c r="S271" t="s">
        <v>35</v>
      </c>
      <c r="T271" t="s">
        <v>35</v>
      </c>
      <c r="U271" t="s">
        <v>35</v>
      </c>
      <c r="V271" t="s">
        <v>35</v>
      </c>
      <c r="W271" t="s">
        <v>35</v>
      </c>
      <c r="X271" t="s">
        <v>35</v>
      </c>
      <c r="Y271" t="s">
        <v>35</v>
      </c>
      <c r="Z271" t="s">
        <v>35</v>
      </c>
      <c r="AA271" t="s">
        <v>35</v>
      </c>
      <c r="AB271" t="s">
        <v>35</v>
      </c>
      <c r="AC271" t="s">
        <v>35</v>
      </c>
      <c r="AD271" t="s">
        <v>35</v>
      </c>
      <c r="AE271" t="s">
        <v>35</v>
      </c>
      <c r="AF271" t="s">
        <v>35</v>
      </c>
      <c r="AG271" t="s">
        <v>35</v>
      </c>
      <c r="AH271" t="s">
        <v>35</v>
      </c>
      <c r="AI271" t="s">
        <v>35</v>
      </c>
      <c r="AJ271" t="s">
        <v>35</v>
      </c>
      <c r="AK271" t="s">
        <v>35</v>
      </c>
      <c r="AL271" t="s">
        <v>35</v>
      </c>
      <c r="AM271" t="s">
        <v>35</v>
      </c>
      <c r="AN271" t="s">
        <v>35</v>
      </c>
      <c r="AO271" t="s">
        <v>35</v>
      </c>
      <c r="AP271" t="s">
        <v>35</v>
      </c>
      <c r="AQ271" t="s">
        <v>35</v>
      </c>
      <c r="AR271" t="s">
        <v>35</v>
      </c>
      <c r="AS271" t="s">
        <v>35</v>
      </c>
      <c r="AT271" t="s">
        <v>35</v>
      </c>
      <c r="AU271" t="s">
        <v>35</v>
      </c>
      <c r="AV271" t="s">
        <v>35</v>
      </c>
      <c r="AX271" t="s">
        <v>35</v>
      </c>
      <c r="AY271" t="s">
        <v>35</v>
      </c>
      <c r="AZ271" t="s">
        <v>35</v>
      </c>
      <c r="BA271" t="s">
        <v>35</v>
      </c>
      <c r="BB271" t="s">
        <v>35</v>
      </c>
      <c r="BD271">
        <v>41449.88282585219</v>
      </c>
      <c r="BF271">
        <v>41449.886410175321</v>
      </c>
    </row>
    <row r="272" spans="1:58" x14ac:dyDescent="0.25">
      <c r="A272">
        <v>6.3507761469041728E+17</v>
      </c>
      <c r="B272" t="s">
        <v>79</v>
      </c>
      <c r="C272" t="s">
        <v>78</v>
      </c>
      <c r="D272">
        <v>1.4680851063829787</v>
      </c>
      <c r="E272" t="s">
        <v>168</v>
      </c>
      <c r="F272">
        <v>0</v>
      </c>
      <c r="G272">
        <v>1</v>
      </c>
      <c r="H272" t="s">
        <v>35</v>
      </c>
      <c r="I272" t="s">
        <v>35</v>
      </c>
      <c r="J272" t="s">
        <v>35</v>
      </c>
      <c r="K272" t="s">
        <v>35</v>
      </c>
      <c r="L272" t="s">
        <v>35</v>
      </c>
      <c r="M272" t="s">
        <v>35</v>
      </c>
      <c r="N272" t="s">
        <v>35</v>
      </c>
      <c r="O272">
        <v>0</v>
      </c>
      <c r="P272">
        <v>0</v>
      </c>
      <c r="Q272" t="s">
        <v>35</v>
      </c>
      <c r="R272" t="s">
        <v>35</v>
      </c>
      <c r="S272" t="s">
        <v>35</v>
      </c>
      <c r="T272" t="s">
        <v>35</v>
      </c>
      <c r="U272" t="s">
        <v>35</v>
      </c>
      <c r="V272" t="s">
        <v>35</v>
      </c>
      <c r="W272" t="s">
        <v>35</v>
      </c>
      <c r="X272" t="s">
        <v>35</v>
      </c>
      <c r="Y272" t="s">
        <v>35</v>
      </c>
      <c r="Z272" t="s">
        <v>35</v>
      </c>
      <c r="AA272" t="s">
        <v>35</v>
      </c>
      <c r="AB272" t="s">
        <v>35</v>
      </c>
      <c r="AC272" t="s">
        <v>35</v>
      </c>
      <c r="AD272" t="s">
        <v>35</v>
      </c>
      <c r="AE272" t="s">
        <v>35</v>
      </c>
      <c r="AF272" t="s">
        <v>35</v>
      </c>
      <c r="AG272" t="s">
        <v>35</v>
      </c>
      <c r="AH272" t="s">
        <v>35</v>
      </c>
      <c r="AI272" t="s">
        <v>35</v>
      </c>
      <c r="AJ272" t="s">
        <v>35</v>
      </c>
      <c r="AK272" t="s">
        <v>35</v>
      </c>
      <c r="AL272" t="s">
        <v>35</v>
      </c>
      <c r="AM272" t="s">
        <v>35</v>
      </c>
      <c r="AN272" t="s">
        <v>35</v>
      </c>
      <c r="AO272" t="s">
        <v>35</v>
      </c>
      <c r="AP272" t="s">
        <v>35</v>
      </c>
      <c r="AQ272" t="s">
        <v>35</v>
      </c>
      <c r="AR272" t="s">
        <v>35</v>
      </c>
      <c r="AS272" t="s">
        <v>35</v>
      </c>
      <c r="AT272" t="s">
        <v>35</v>
      </c>
      <c r="AU272" t="s">
        <v>35</v>
      </c>
      <c r="AV272" t="s">
        <v>35</v>
      </c>
      <c r="AX272" t="s">
        <v>35</v>
      </c>
      <c r="AY272" t="s">
        <v>35</v>
      </c>
      <c r="AZ272" t="s">
        <v>35</v>
      </c>
      <c r="BA272" t="s">
        <v>35</v>
      </c>
      <c r="BB272" t="s">
        <v>35</v>
      </c>
      <c r="BD272">
        <v>41450.368854649598</v>
      </c>
      <c r="BF272">
        <v>41450.369379284028</v>
      </c>
    </row>
    <row r="273" spans="1:58" x14ac:dyDescent="0.25">
      <c r="A273">
        <v>6.350776367385143E+17</v>
      </c>
      <c r="B273" t="s">
        <v>130</v>
      </c>
      <c r="C273" t="s">
        <v>78</v>
      </c>
      <c r="D273">
        <v>1.4680851063829787</v>
      </c>
      <c r="E273" t="s">
        <v>168</v>
      </c>
      <c r="F273">
        <v>0</v>
      </c>
      <c r="G273">
        <v>1</v>
      </c>
      <c r="H273" t="s">
        <v>35</v>
      </c>
      <c r="I273" t="s">
        <v>35</v>
      </c>
      <c r="J273" t="s">
        <v>35</v>
      </c>
      <c r="K273" t="s">
        <v>35</v>
      </c>
      <c r="L273" t="s">
        <v>35</v>
      </c>
      <c r="M273" t="s">
        <v>35</v>
      </c>
      <c r="N273" t="s">
        <v>35</v>
      </c>
      <c r="O273">
        <v>0</v>
      </c>
      <c r="P273">
        <v>0</v>
      </c>
      <c r="Q273" t="s">
        <v>35</v>
      </c>
      <c r="R273" t="s">
        <v>35</v>
      </c>
      <c r="S273" t="s">
        <v>35</v>
      </c>
      <c r="T273" t="s">
        <v>35</v>
      </c>
      <c r="U273" t="s">
        <v>35</v>
      </c>
      <c r="V273" t="s">
        <v>35</v>
      </c>
      <c r="W273" t="s">
        <v>35</v>
      </c>
      <c r="X273" t="s">
        <v>35</v>
      </c>
      <c r="Y273" t="s">
        <v>35</v>
      </c>
      <c r="Z273" t="s">
        <v>35</v>
      </c>
      <c r="AA273" t="s">
        <v>35</v>
      </c>
      <c r="AB273" t="s">
        <v>35</v>
      </c>
      <c r="AC273" t="s">
        <v>35</v>
      </c>
      <c r="AD273" t="s">
        <v>35</v>
      </c>
      <c r="AE273" t="s">
        <v>35</v>
      </c>
      <c r="AF273" t="s">
        <v>35</v>
      </c>
      <c r="AG273" t="s">
        <v>35</v>
      </c>
      <c r="AH273" t="s">
        <v>35</v>
      </c>
      <c r="AI273" t="s">
        <v>35</v>
      </c>
      <c r="AJ273" t="s">
        <v>35</v>
      </c>
      <c r="AK273" t="s">
        <v>35</v>
      </c>
      <c r="AL273" t="s">
        <v>35</v>
      </c>
      <c r="AM273" t="s">
        <v>35</v>
      </c>
      <c r="AN273" t="s">
        <v>35</v>
      </c>
      <c r="AO273" t="s">
        <v>35</v>
      </c>
      <c r="AP273" t="s">
        <v>35</v>
      </c>
      <c r="AQ273" t="s">
        <v>35</v>
      </c>
      <c r="AR273" t="s">
        <v>35</v>
      </c>
      <c r="AS273" t="s">
        <v>35</v>
      </c>
      <c r="AT273" t="s">
        <v>35</v>
      </c>
      <c r="AU273" t="s">
        <v>35</v>
      </c>
      <c r="AV273" t="s">
        <v>35</v>
      </c>
      <c r="AX273" t="s">
        <v>35</v>
      </c>
      <c r="AY273" t="s">
        <v>35</v>
      </c>
      <c r="AZ273" t="s">
        <v>35</v>
      </c>
      <c r="BA273" t="s">
        <v>35</v>
      </c>
      <c r="BB273" t="s">
        <v>35</v>
      </c>
      <c r="BD273">
        <v>41450.394373280455</v>
      </c>
      <c r="BF273">
        <v>41450.396851924888</v>
      </c>
    </row>
    <row r="274" spans="1:58" x14ac:dyDescent="0.25">
      <c r="A274">
        <v>6.3507897813799526E+17</v>
      </c>
      <c r="B274" t="s">
        <v>81</v>
      </c>
      <c r="C274" t="s">
        <v>78</v>
      </c>
      <c r="D274">
        <v>1.4680851063829787</v>
      </c>
      <c r="E274" t="s">
        <v>168</v>
      </c>
      <c r="F274">
        <v>0</v>
      </c>
      <c r="G274">
        <v>1</v>
      </c>
      <c r="H274" t="s">
        <v>35</v>
      </c>
      <c r="I274" t="s">
        <v>35</v>
      </c>
      <c r="J274" t="s">
        <v>35</v>
      </c>
      <c r="K274" t="s">
        <v>35</v>
      </c>
      <c r="L274" t="s">
        <v>35</v>
      </c>
      <c r="M274" t="s">
        <v>35</v>
      </c>
      <c r="N274" t="s">
        <v>35</v>
      </c>
      <c r="O274">
        <v>0</v>
      </c>
      <c r="P274">
        <v>0</v>
      </c>
      <c r="Q274" t="s">
        <v>35</v>
      </c>
      <c r="R274" t="s">
        <v>35</v>
      </c>
      <c r="S274" t="s">
        <v>35</v>
      </c>
      <c r="T274" t="s">
        <v>35</v>
      </c>
      <c r="U274" t="s">
        <v>35</v>
      </c>
      <c r="V274" t="s">
        <v>35</v>
      </c>
      <c r="W274" t="s">
        <v>35</v>
      </c>
      <c r="X274" t="s">
        <v>35</v>
      </c>
      <c r="Y274" t="s">
        <v>35</v>
      </c>
      <c r="Z274" t="s">
        <v>35</v>
      </c>
      <c r="AA274" t="s">
        <v>35</v>
      </c>
      <c r="AB274" t="s">
        <v>35</v>
      </c>
      <c r="AC274" t="s">
        <v>35</v>
      </c>
      <c r="AD274" t="s">
        <v>35</v>
      </c>
      <c r="AE274" t="s">
        <v>35</v>
      </c>
      <c r="AF274" t="s">
        <v>35</v>
      </c>
      <c r="AG274" t="s">
        <v>35</v>
      </c>
      <c r="AH274" t="s">
        <v>35</v>
      </c>
      <c r="AI274" t="s">
        <v>35</v>
      </c>
      <c r="AJ274" t="s">
        <v>35</v>
      </c>
      <c r="AK274" t="s">
        <v>35</v>
      </c>
      <c r="AL274" t="s">
        <v>35</v>
      </c>
      <c r="AM274" t="s">
        <v>35</v>
      </c>
      <c r="AN274" t="s">
        <v>35</v>
      </c>
      <c r="AO274" t="s">
        <v>35</v>
      </c>
      <c r="AP274" t="s">
        <v>35</v>
      </c>
      <c r="AQ274" t="s">
        <v>35</v>
      </c>
      <c r="AR274" t="s">
        <v>35</v>
      </c>
      <c r="AS274" t="s">
        <v>35</v>
      </c>
      <c r="AT274" t="s">
        <v>35</v>
      </c>
      <c r="AU274" t="s">
        <v>35</v>
      </c>
      <c r="AV274" t="s">
        <v>35</v>
      </c>
      <c r="AX274" t="s">
        <v>35</v>
      </c>
      <c r="AY274" t="s">
        <v>35</v>
      </c>
      <c r="AZ274" t="s">
        <v>35</v>
      </c>
      <c r="BA274" t="s">
        <v>35</v>
      </c>
      <c r="BB274" t="s">
        <v>35</v>
      </c>
      <c r="BD274">
        <v>41451.94691897602</v>
      </c>
      <c r="BF274">
        <v>41451.948990929384</v>
      </c>
    </row>
    <row r="275" spans="1:58" x14ac:dyDescent="0.25">
      <c r="A275">
        <v>6.35079316389616E+17</v>
      </c>
      <c r="B275" t="s">
        <v>77</v>
      </c>
      <c r="C275" t="s">
        <v>78</v>
      </c>
      <c r="D275">
        <v>1.4680851063829787</v>
      </c>
      <c r="E275" t="s">
        <v>168</v>
      </c>
      <c r="F275">
        <v>0</v>
      </c>
      <c r="G275">
        <v>1</v>
      </c>
      <c r="H275">
        <v>2</v>
      </c>
      <c r="I275">
        <v>1</v>
      </c>
      <c r="J275">
        <v>1</v>
      </c>
      <c r="K275">
        <v>1</v>
      </c>
      <c r="L275">
        <v>2</v>
      </c>
      <c r="M275">
        <v>2</v>
      </c>
      <c r="N275">
        <v>1</v>
      </c>
      <c r="O275">
        <v>10</v>
      </c>
      <c r="P275">
        <v>14.680851063829788</v>
      </c>
      <c r="Q275">
        <v>7</v>
      </c>
      <c r="R275">
        <v>2</v>
      </c>
      <c r="S275">
        <v>1</v>
      </c>
      <c r="T275">
        <v>1</v>
      </c>
      <c r="U275">
        <v>1</v>
      </c>
      <c r="V275">
        <v>1</v>
      </c>
      <c r="W275">
        <v>2</v>
      </c>
      <c r="X275">
        <v>3</v>
      </c>
      <c r="Y275">
        <v>2</v>
      </c>
      <c r="Z275">
        <v>1</v>
      </c>
      <c r="AA275">
        <v>1</v>
      </c>
      <c r="AB275">
        <v>1</v>
      </c>
      <c r="AC275">
        <v>1</v>
      </c>
      <c r="AD275">
        <v>2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2</v>
      </c>
      <c r="AM275">
        <v>2</v>
      </c>
      <c r="AN275">
        <v>5</v>
      </c>
      <c r="AO275">
        <v>5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0.21503786512802006</v>
      </c>
      <c r="AV275">
        <v>0.31569388710283797</v>
      </c>
      <c r="AX275" t="s">
        <v>53</v>
      </c>
      <c r="AY275" t="s">
        <v>30</v>
      </c>
      <c r="AZ275" t="s">
        <v>36</v>
      </c>
      <c r="BA275" t="s">
        <v>36</v>
      </c>
      <c r="BB275" t="s">
        <v>33</v>
      </c>
      <c r="BC275" t="s">
        <v>82</v>
      </c>
      <c r="BD275">
        <v>41452.338413907375</v>
      </c>
      <c r="BE275">
        <v>41452.345314088983</v>
      </c>
      <c r="BF275">
        <v>41452.345314088983</v>
      </c>
    </row>
    <row r="276" spans="1:58" x14ac:dyDescent="0.25">
      <c r="A276">
        <v>6.3507943105550054E+17</v>
      </c>
      <c r="B276" t="s">
        <v>79</v>
      </c>
      <c r="C276" t="s">
        <v>78</v>
      </c>
      <c r="D276">
        <v>1.4680851063829787</v>
      </c>
      <c r="E276" t="s">
        <v>168</v>
      </c>
      <c r="F276">
        <v>0</v>
      </c>
      <c r="G276">
        <v>1</v>
      </c>
      <c r="H276" t="s">
        <v>35</v>
      </c>
      <c r="I276" t="s">
        <v>35</v>
      </c>
      <c r="J276" t="s">
        <v>35</v>
      </c>
      <c r="K276" t="s">
        <v>35</v>
      </c>
      <c r="L276" t="s">
        <v>35</v>
      </c>
      <c r="M276" t="s">
        <v>35</v>
      </c>
      <c r="N276" t="s">
        <v>35</v>
      </c>
      <c r="O276">
        <v>0</v>
      </c>
      <c r="P276">
        <v>0</v>
      </c>
      <c r="Q276" t="s">
        <v>35</v>
      </c>
      <c r="R276" t="s">
        <v>35</v>
      </c>
      <c r="S276" t="s">
        <v>35</v>
      </c>
      <c r="T276" t="s">
        <v>35</v>
      </c>
      <c r="U276" t="s">
        <v>35</v>
      </c>
      <c r="V276" t="s">
        <v>35</v>
      </c>
      <c r="W276" t="s">
        <v>35</v>
      </c>
      <c r="X276" t="s">
        <v>35</v>
      </c>
      <c r="Y276" t="s">
        <v>35</v>
      </c>
      <c r="Z276" t="s">
        <v>35</v>
      </c>
      <c r="AA276" t="s">
        <v>35</v>
      </c>
      <c r="AB276" t="s">
        <v>35</v>
      </c>
      <c r="AC276" t="s">
        <v>35</v>
      </c>
      <c r="AD276" t="s">
        <v>35</v>
      </c>
      <c r="AE276" t="s">
        <v>35</v>
      </c>
      <c r="AF276" t="s">
        <v>35</v>
      </c>
      <c r="AG276" t="s">
        <v>35</v>
      </c>
      <c r="AH276" t="s">
        <v>35</v>
      </c>
      <c r="AI276" t="s">
        <v>35</v>
      </c>
      <c r="AJ276" t="s">
        <v>35</v>
      </c>
      <c r="AK276" t="s">
        <v>35</v>
      </c>
      <c r="AL276" t="s">
        <v>35</v>
      </c>
      <c r="AM276" t="s">
        <v>35</v>
      </c>
      <c r="AN276" t="s">
        <v>35</v>
      </c>
      <c r="AO276" t="s">
        <v>35</v>
      </c>
      <c r="AP276" t="s">
        <v>35</v>
      </c>
      <c r="AQ276" t="s">
        <v>35</v>
      </c>
      <c r="AR276" t="s">
        <v>35</v>
      </c>
      <c r="AS276" t="s">
        <v>35</v>
      </c>
      <c r="AT276" t="s">
        <v>35</v>
      </c>
      <c r="AU276" t="s">
        <v>35</v>
      </c>
      <c r="AV276" t="s">
        <v>35</v>
      </c>
      <c r="AX276" t="s">
        <v>35</v>
      </c>
      <c r="AY276" t="s">
        <v>35</v>
      </c>
      <c r="AZ276" t="s">
        <v>35</v>
      </c>
      <c r="BA276" t="s">
        <v>35</v>
      </c>
      <c r="BB276" t="s">
        <v>35</v>
      </c>
      <c r="BD276">
        <v>41452.471129051584</v>
      </c>
      <c r="BF276">
        <v>41452.473128640922</v>
      </c>
    </row>
    <row r="277" spans="1:58" x14ac:dyDescent="0.25">
      <c r="A277">
        <v>6.3507957554300211E+17</v>
      </c>
      <c r="B277" t="s">
        <v>102</v>
      </c>
      <c r="C277" t="s">
        <v>78</v>
      </c>
      <c r="D277">
        <v>1.4680851063829787</v>
      </c>
      <c r="E277" t="s">
        <v>168</v>
      </c>
      <c r="F277">
        <v>0</v>
      </c>
      <c r="G277">
        <v>1</v>
      </c>
      <c r="H277">
        <v>2</v>
      </c>
      <c r="I277">
        <v>4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11</v>
      </c>
      <c r="P277">
        <v>16.148936170212767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 t="s">
        <v>35</v>
      </c>
      <c r="AV277" t="s">
        <v>35</v>
      </c>
      <c r="AX277" t="s">
        <v>53</v>
      </c>
      <c r="AY277" t="s">
        <v>87</v>
      </c>
      <c r="AZ277" t="s">
        <v>31</v>
      </c>
      <c r="BA277" t="s">
        <v>32</v>
      </c>
      <c r="BB277" t="s">
        <v>33</v>
      </c>
      <c r="BC277" t="s">
        <v>134</v>
      </c>
      <c r="BD277">
        <v>41452.638359956116</v>
      </c>
      <c r="BF277">
        <v>41452.643892508961</v>
      </c>
    </row>
    <row r="278" spans="1:58" x14ac:dyDescent="0.25">
      <c r="A278">
        <v>6.3508363919513037E+17</v>
      </c>
      <c r="B278" t="s">
        <v>79</v>
      </c>
      <c r="C278" t="s">
        <v>78</v>
      </c>
      <c r="D278">
        <v>1.4680851063829787</v>
      </c>
      <c r="E278" t="s">
        <v>168</v>
      </c>
      <c r="F278">
        <v>0</v>
      </c>
      <c r="G278">
        <v>1</v>
      </c>
      <c r="H278">
        <v>5</v>
      </c>
      <c r="I278">
        <v>4</v>
      </c>
      <c r="J278">
        <v>6</v>
      </c>
      <c r="K278">
        <v>4</v>
      </c>
      <c r="L278">
        <v>4</v>
      </c>
      <c r="M278">
        <v>5</v>
      </c>
      <c r="N278">
        <v>5</v>
      </c>
      <c r="O278">
        <v>33</v>
      </c>
      <c r="P278">
        <v>48.446808510638299</v>
      </c>
      <c r="Q278">
        <v>1</v>
      </c>
      <c r="S278">
        <v>5</v>
      </c>
      <c r="U278">
        <v>5</v>
      </c>
      <c r="V278">
        <v>3</v>
      </c>
      <c r="W278">
        <v>4</v>
      </c>
      <c r="X278">
        <v>5</v>
      </c>
      <c r="Y278">
        <v>1</v>
      </c>
      <c r="Z278">
        <v>1</v>
      </c>
      <c r="AA278">
        <v>2</v>
      </c>
      <c r="AB278">
        <v>1</v>
      </c>
      <c r="AC278">
        <v>2</v>
      </c>
      <c r="AD278">
        <v>3</v>
      </c>
      <c r="AE278">
        <v>4</v>
      </c>
      <c r="AF278">
        <v>3</v>
      </c>
      <c r="AH278">
        <v>3</v>
      </c>
      <c r="AI278">
        <v>4</v>
      </c>
      <c r="AJ278">
        <v>2</v>
      </c>
      <c r="AL278">
        <v>3</v>
      </c>
      <c r="AM278">
        <v>1</v>
      </c>
      <c r="AN278">
        <v>4</v>
      </c>
      <c r="AP278">
        <v>5</v>
      </c>
      <c r="AQ278">
        <v>1</v>
      </c>
      <c r="AR278">
        <v>5</v>
      </c>
      <c r="AS278">
        <v>5</v>
      </c>
      <c r="AT278">
        <v>6</v>
      </c>
      <c r="AU278">
        <v>0.37993920972644368</v>
      </c>
      <c r="AV278">
        <v>0.55778309513031099</v>
      </c>
      <c r="AW278" t="s">
        <v>135</v>
      </c>
      <c r="AX278" t="s">
        <v>29</v>
      </c>
      <c r="AY278" t="s">
        <v>71</v>
      </c>
      <c r="AZ278" t="s">
        <v>54</v>
      </c>
      <c r="BA278" t="s">
        <v>44</v>
      </c>
      <c r="BB278" t="s">
        <v>40</v>
      </c>
      <c r="BC278" t="s">
        <v>136</v>
      </c>
      <c r="BD278">
        <v>41457.341661030587</v>
      </c>
      <c r="BE278">
        <v>41457.345997538374</v>
      </c>
      <c r="BF278">
        <v>41457.345997357523</v>
      </c>
    </row>
    <row r="279" spans="1:58" x14ac:dyDescent="0.25">
      <c r="A279">
        <v>6.3508364899335731E+17</v>
      </c>
      <c r="B279" t="s">
        <v>81</v>
      </c>
      <c r="C279" t="s">
        <v>78</v>
      </c>
      <c r="D279">
        <v>1.4680851063829787</v>
      </c>
      <c r="E279" t="s">
        <v>168</v>
      </c>
      <c r="F279">
        <v>0</v>
      </c>
      <c r="G279">
        <v>1</v>
      </c>
      <c r="H279">
        <v>5</v>
      </c>
      <c r="I279">
        <v>8</v>
      </c>
      <c r="J279">
        <v>1</v>
      </c>
      <c r="K279">
        <v>1</v>
      </c>
      <c r="L279">
        <v>5</v>
      </c>
      <c r="M279">
        <v>5</v>
      </c>
      <c r="N279">
        <v>1</v>
      </c>
      <c r="O279">
        <v>26</v>
      </c>
      <c r="P279">
        <v>38.170212765957444</v>
      </c>
      <c r="W279">
        <v>5</v>
      </c>
      <c r="Y279">
        <v>5</v>
      </c>
      <c r="Z279">
        <v>5</v>
      </c>
      <c r="AM279">
        <v>5</v>
      </c>
      <c r="AP279">
        <v>5</v>
      </c>
      <c r="AU279">
        <v>0.61702127659574479</v>
      </c>
      <c r="AV279">
        <v>0.90583974649162535</v>
      </c>
      <c r="AW279" t="s">
        <v>86</v>
      </c>
      <c r="AX279" t="s">
        <v>29</v>
      </c>
      <c r="AY279" t="s">
        <v>87</v>
      </c>
      <c r="AZ279" t="s">
        <v>43</v>
      </c>
      <c r="BA279" t="s">
        <v>47</v>
      </c>
      <c r="BB279" t="s">
        <v>33</v>
      </c>
      <c r="BC279" t="s">
        <v>88</v>
      </c>
      <c r="BD279">
        <v>41457.353001570948</v>
      </c>
      <c r="BE279">
        <v>41457.359422970825</v>
      </c>
      <c r="BF279">
        <v>41457.359422247449</v>
      </c>
    </row>
    <row r="280" spans="1:58" x14ac:dyDescent="0.25">
      <c r="A280">
        <v>6.3508365003663194E+17</v>
      </c>
      <c r="B280" t="s">
        <v>79</v>
      </c>
      <c r="C280" t="s">
        <v>78</v>
      </c>
      <c r="D280">
        <v>1.4680851063829787</v>
      </c>
      <c r="E280" t="s">
        <v>168</v>
      </c>
      <c r="F280">
        <v>0</v>
      </c>
      <c r="G280">
        <v>1</v>
      </c>
      <c r="H280" t="s">
        <v>35</v>
      </c>
      <c r="I280" t="s">
        <v>35</v>
      </c>
      <c r="J280" t="s">
        <v>35</v>
      </c>
      <c r="K280" t="s">
        <v>35</v>
      </c>
      <c r="L280" t="s">
        <v>35</v>
      </c>
      <c r="M280" t="s">
        <v>35</v>
      </c>
      <c r="N280" t="s">
        <v>35</v>
      </c>
      <c r="O280">
        <v>0</v>
      </c>
      <c r="P280">
        <v>0</v>
      </c>
      <c r="Q280" t="s">
        <v>35</v>
      </c>
      <c r="R280" t="s">
        <v>35</v>
      </c>
      <c r="S280" t="s">
        <v>35</v>
      </c>
      <c r="T280" t="s">
        <v>35</v>
      </c>
      <c r="U280" t="s">
        <v>35</v>
      </c>
      <c r="V280" t="s">
        <v>35</v>
      </c>
      <c r="W280" t="s">
        <v>35</v>
      </c>
      <c r="X280" t="s">
        <v>35</v>
      </c>
      <c r="Y280" t="s">
        <v>35</v>
      </c>
      <c r="Z280" t="s">
        <v>35</v>
      </c>
      <c r="AA280" t="s">
        <v>35</v>
      </c>
      <c r="AB280" t="s">
        <v>35</v>
      </c>
      <c r="AC280" t="s">
        <v>35</v>
      </c>
      <c r="AD280" t="s">
        <v>35</v>
      </c>
      <c r="AE280" t="s">
        <v>35</v>
      </c>
      <c r="AF280" t="s">
        <v>35</v>
      </c>
      <c r="AG280" t="s">
        <v>35</v>
      </c>
      <c r="AH280" t="s">
        <v>35</v>
      </c>
      <c r="AI280" t="s">
        <v>35</v>
      </c>
      <c r="AJ280" t="s">
        <v>35</v>
      </c>
      <c r="AK280" t="s">
        <v>35</v>
      </c>
      <c r="AL280" t="s">
        <v>35</v>
      </c>
      <c r="AM280" t="s">
        <v>35</v>
      </c>
      <c r="AN280" t="s">
        <v>35</v>
      </c>
      <c r="AO280" t="s">
        <v>35</v>
      </c>
      <c r="AP280" t="s">
        <v>35</v>
      </c>
      <c r="AQ280" t="s">
        <v>35</v>
      </c>
      <c r="AR280" t="s">
        <v>35</v>
      </c>
      <c r="AS280" t="s">
        <v>35</v>
      </c>
      <c r="AT280" t="s">
        <v>35</v>
      </c>
      <c r="AU280" t="s">
        <v>35</v>
      </c>
      <c r="AV280" t="s">
        <v>35</v>
      </c>
      <c r="AX280" t="s">
        <v>35</v>
      </c>
      <c r="AY280" t="s">
        <v>35</v>
      </c>
      <c r="AZ280" t="s">
        <v>35</v>
      </c>
      <c r="BA280" t="s">
        <v>35</v>
      </c>
      <c r="BB280" t="s">
        <v>35</v>
      </c>
      <c r="BD280">
        <v>41457.354209064666</v>
      </c>
      <c r="BF280">
        <v>41457.355125399947</v>
      </c>
    </row>
    <row r="281" spans="1:58" x14ac:dyDescent="0.25">
      <c r="A281">
        <v>6.3508365402066893E+17</v>
      </c>
      <c r="B281" t="s">
        <v>79</v>
      </c>
      <c r="C281" t="s">
        <v>78</v>
      </c>
      <c r="D281">
        <v>1.4680851063829787</v>
      </c>
      <c r="E281" t="s">
        <v>168</v>
      </c>
      <c r="F281">
        <v>0</v>
      </c>
      <c r="G281">
        <v>1</v>
      </c>
      <c r="H281">
        <v>5</v>
      </c>
      <c r="I281">
        <v>5</v>
      </c>
      <c r="J281">
        <v>5</v>
      </c>
      <c r="K281">
        <v>5</v>
      </c>
      <c r="L281">
        <v>5</v>
      </c>
      <c r="M281">
        <v>6</v>
      </c>
      <c r="N281">
        <v>6</v>
      </c>
      <c r="O281">
        <v>37</v>
      </c>
      <c r="P281">
        <v>54.319148936170215</v>
      </c>
      <c r="R281">
        <v>6</v>
      </c>
      <c r="S281">
        <v>6</v>
      </c>
      <c r="AH281">
        <v>6</v>
      </c>
      <c r="AP281">
        <v>6</v>
      </c>
      <c r="AU281">
        <v>0.74042553191489358</v>
      </c>
      <c r="AV281">
        <v>1.0870076957899502</v>
      </c>
      <c r="AW281" t="s">
        <v>137</v>
      </c>
      <c r="AX281" t="s">
        <v>53</v>
      </c>
      <c r="AY281" t="s">
        <v>30</v>
      </c>
      <c r="AZ281" t="s">
        <v>36</v>
      </c>
      <c r="BA281" t="s">
        <v>44</v>
      </c>
      <c r="BB281" t="s">
        <v>33</v>
      </c>
      <c r="BC281" t="s">
        <v>138</v>
      </c>
      <c r="BD281">
        <v>41457.358820218607</v>
      </c>
      <c r="BE281">
        <v>41457.363149437137</v>
      </c>
      <c r="BF281">
        <v>41457.363149075449</v>
      </c>
    </row>
    <row r="282" spans="1:58" x14ac:dyDescent="0.25">
      <c r="A282">
        <v>6.350837516416247E+17</v>
      </c>
      <c r="B282" t="s">
        <v>102</v>
      </c>
      <c r="C282" t="s">
        <v>78</v>
      </c>
      <c r="D282">
        <v>1.4680851063829787</v>
      </c>
      <c r="E282" t="s">
        <v>168</v>
      </c>
      <c r="F282">
        <v>0</v>
      </c>
      <c r="G282">
        <v>1</v>
      </c>
      <c r="H282" t="s">
        <v>35</v>
      </c>
      <c r="I282" t="s">
        <v>35</v>
      </c>
      <c r="J282" t="s">
        <v>35</v>
      </c>
      <c r="K282" t="s">
        <v>35</v>
      </c>
      <c r="L282" t="s">
        <v>35</v>
      </c>
      <c r="M282" t="s">
        <v>35</v>
      </c>
      <c r="N282" t="s">
        <v>35</v>
      </c>
      <c r="O282">
        <v>0</v>
      </c>
      <c r="P282">
        <v>0</v>
      </c>
      <c r="Q282" t="s">
        <v>35</v>
      </c>
      <c r="R282" t="s">
        <v>35</v>
      </c>
      <c r="S282" t="s">
        <v>35</v>
      </c>
      <c r="T282" t="s">
        <v>35</v>
      </c>
      <c r="U282" t="s">
        <v>35</v>
      </c>
      <c r="V282" t="s">
        <v>35</v>
      </c>
      <c r="W282" t="s">
        <v>35</v>
      </c>
      <c r="X282" t="s">
        <v>35</v>
      </c>
      <c r="Y282" t="s">
        <v>35</v>
      </c>
      <c r="Z282" t="s">
        <v>35</v>
      </c>
      <c r="AA282" t="s">
        <v>35</v>
      </c>
      <c r="AB282" t="s">
        <v>35</v>
      </c>
      <c r="AC282" t="s">
        <v>35</v>
      </c>
      <c r="AD282" t="s">
        <v>35</v>
      </c>
      <c r="AE282" t="s">
        <v>35</v>
      </c>
      <c r="AF282" t="s">
        <v>35</v>
      </c>
      <c r="AG282" t="s">
        <v>35</v>
      </c>
      <c r="AH282" t="s">
        <v>35</v>
      </c>
      <c r="AI282" t="s">
        <v>35</v>
      </c>
      <c r="AJ282" t="s">
        <v>35</v>
      </c>
      <c r="AK282" t="s">
        <v>35</v>
      </c>
      <c r="AL282" t="s">
        <v>35</v>
      </c>
      <c r="AM282" t="s">
        <v>35</v>
      </c>
      <c r="AN282" t="s">
        <v>35</v>
      </c>
      <c r="AO282" t="s">
        <v>35</v>
      </c>
      <c r="AP282" t="s">
        <v>35</v>
      </c>
      <c r="AQ282" t="s">
        <v>35</v>
      </c>
      <c r="AR282" t="s">
        <v>35</v>
      </c>
      <c r="AS282" t="s">
        <v>35</v>
      </c>
      <c r="AT282" t="s">
        <v>35</v>
      </c>
      <c r="AU282" t="s">
        <v>35</v>
      </c>
      <c r="AV282" t="s">
        <v>35</v>
      </c>
      <c r="AX282" t="s">
        <v>35</v>
      </c>
      <c r="AY282" t="s">
        <v>35</v>
      </c>
      <c r="AZ282" t="s">
        <v>35</v>
      </c>
      <c r="BA282" t="s">
        <v>35</v>
      </c>
      <c r="BB282" t="s">
        <v>35</v>
      </c>
      <c r="BD282">
        <v>41457.471807436043</v>
      </c>
      <c r="BF282">
        <v>41457.473889516783</v>
      </c>
    </row>
    <row r="283" spans="1:58" x14ac:dyDescent="0.25">
      <c r="A283">
        <v>6.3508381296911859E+17</v>
      </c>
      <c r="B283" t="s">
        <v>91</v>
      </c>
      <c r="C283" t="s">
        <v>78</v>
      </c>
      <c r="D283">
        <v>1.4680851063829787</v>
      </c>
      <c r="E283" t="s">
        <v>168</v>
      </c>
      <c r="F283">
        <v>0</v>
      </c>
      <c r="G283">
        <v>1</v>
      </c>
      <c r="H283">
        <v>5</v>
      </c>
      <c r="I283">
        <v>5</v>
      </c>
      <c r="J283">
        <v>5</v>
      </c>
      <c r="K283">
        <v>4</v>
      </c>
      <c r="L283">
        <v>4</v>
      </c>
      <c r="M283">
        <v>5</v>
      </c>
      <c r="N283">
        <v>4</v>
      </c>
      <c r="O283">
        <v>32</v>
      </c>
      <c r="P283">
        <v>46.978723404255319</v>
      </c>
      <c r="Z283">
        <v>5</v>
      </c>
      <c r="AC283">
        <v>4</v>
      </c>
      <c r="AU283">
        <v>0.55531914893617029</v>
      </c>
      <c r="AV283">
        <v>0.81525577184246278</v>
      </c>
      <c r="AW283" t="s">
        <v>92</v>
      </c>
      <c r="AX283" t="s">
        <v>29</v>
      </c>
      <c r="AY283" t="s">
        <v>87</v>
      </c>
      <c r="AZ283" t="s">
        <v>31</v>
      </c>
      <c r="BA283" t="s">
        <v>44</v>
      </c>
      <c r="BB283" t="s">
        <v>33</v>
      </c>
      <c r="BC283" t="s">
        <v>93</v>
      </c>
      <c r="BD283">
        <v>41457.542788331753</v>
      </c>
      <c r="BE283">
        <v>41457.547455185566</v>
      </c>
      <c r="BF283">
        <v>41457.54745446219</v>
      </c>
    </row>
    <row r="284" spans="1:58" x14ac:dyDescent="0.25">
      <c r="A284">
        <v>6.3508457453058662E+17</v>
      </c>
      <c r="B284" t="s">
        <v>79</v>
      </c>
      <c r="C284" t="s">
        <v>78</v>
      </c>
      <c r="D284">
        <v>1.4680851063829787</v>
      </c>
      <c r="E284" t="s">
        <v>168</v>
      </c>
      <c r="F284">
        <v>0</v>
      </c>
      <c r="G284">
        <v>1</v>
      </c>
      <c r="H284">
        <v>6</v>
      </c>
      <c r="I284">
        <v>7</v>
      </c>
      <c r="J284">
        <v>1</v>
      </c>
      <c r="K284">
        <v>2</v>
      </c>
      <c r="L284">
        <v>2</v>
      </c>
      <c r="M284">
        <v>2</v>
      </c>
      <c r="N284">
        <v>2</v>
      </c>
      <c r="O284">
        <v>22</v>
      </c>
      <c r="P284">
        <v>32.297872340425535</v>
      </c>
      <c r="Z284">
        <v>6</v>
      </c>
      <c r="AA284">
        <v>6</v>
      </c>
      <c r="AB284">
        <v>7</v>
      </c>
      <c r="AC284">
        <v>7</v>
      </c>
      <c r="AF284">
        <v>7</v>
      </c>
      <c r="AI284">
        <v>6</v>
      </c>
      <c r="AP284">
        <v>8</v>
      </c>
      <c r="AU284">
        <v>0.82857142857142863</v>
      </c>
      <c r="AV284">
        <v>1.2164133738601826</v>
      </c>
      <c r="AW284" t="s">
        <v>143</v>
      </c>
      <c r="AX284" t="s">
        <v>29</v>
      </c>
      <c r="AY284" t="s">
        <v>87</v>
      </c>
      <c r="AZ284" t="s">
        <v>31</v>
      </c>
      <c r="BA284" t="s">
        <v>44</v>
      </c>
      <c r="BB284" t="s">
        <v>33</v>
      </c>
      <c r="BC284" t="s">
        <v>144</v>
      </c>
      <c r="BD284">
        <v>41458.424225216026</v>
      </c>
      <c r="BE284">
        <v>41458.433251670125</v>
      </c>
      <c r="BF284">
        <v>41458.433251489274</v>
      </c>
    </row>
    <row r="285" spans="1:58" x14ac:dyDescent="0.25">
      <c r="A285">
        <v>6.3508894564037312E+17</v>
      </c>
      <c r="B285" t="s">
        <v>79</v>
      </c>
      <c r="C285" t="s">
        <v>78</v>
      </c>
      <c r="D285">
        <v>1.4680851063829787</v>
      </c>
      <c r="E285" t="s">
        <v>168</v>
      </c>
      <c r="F285">
        <v>0</v>
      </c>
      <c r="G285">
        <v>1</v>
      </c>
      <c r="H285">
        <v>5</v>
      </c>
      <c r="I285">
        <v>5</v>
      </c>
      <c r="J285">
        <v>2</v>
      </c>
      <c r="K285">
        <v>4</v>
      </c>
      <c r="L285">
        <v>5</v>
      </c>
      <c r="M285">
        <v>5</v>
      </c>
      <c r="N285">
        <v>5</v>
      </c>
      <c r="O285">
        <v>31</v>
      </c>
      <c r="P285">
        <v>45.51063829787234</v>
      </c>
      <c r="AU285" t="s">
        <v>35</v>
      </c>
      <c r="AV285" t="s">
        <v>35</v>
      </c>
      <c r="AW285" t="s">
        <v>96</v>
      </c>
      <c r="AX285" t="s">
        <v>29</v>
      </c>
      <c r="AY285" t="s">
        <v>30</v>
      </c>
      <c r="AZ285" t="s">
        <v>31</v>
      </c>
      <c r="BA285" t="s">
        <v>44</v>
      </c>
      <c r="BB285" t="s">
        <v>33</v>
      </c>
      <c r="BC285" t="s">
        <v>97</v>
      </c>
      <c r="BD285">
        <v>41463.483380061552</v>
      </c>
      <c r="BE285">
        <v>41463.487377663812</v>
      </c>
      <c r="BF285">
        <v>41463.487377663812</v>
      </c>
    </row>
    <row r="286" spans="1:58" x14ac:dyDescent="0.25">
      <c r="A286">
        <v>6.3508967504202432E+17</v>
      </c>
      <c r="B286" t="s">
        <v>102</v>
      </c>
      <c r="C286" t="s">
        <v>78</v>
      </c>
      <c r="D286">
        <v>1.4680851063829787</v>
      </c>
      <c r="E286" t="s">
        <v>168</v>
      </c>
      <c r="F286">
        <v>0</v>
      </c>
      <c r="G286">
        <v>1</v>
      </c>
      <c r="H286" t="s">
        <v>35</v>
      </c>
      <c r="I286" t="s">
        <v>35</v>
      </c>
      <c r="J286" t="s">
        <v>35</v>
      </c>
      <c r="K286" t="s">
        <v>35</v>
      </c>
      <c r="L286" t="s">
        <v>35</v>
      </c>
      <c r="M286" t="s">
        <v>35</v>
      </c>
      <c r="N286" t="s">
        <v>35</v>
      </c>
      <c r="O286">
        <v>0</v>
      </c>
      <c r="P286">
        <v>0</v>
      </c>
      <c r="Q286" t="s">
        <v>35</v>
      </c>
      <c r="R286" t="s">
        <v>35</v>
      </c>
      <c r="S286" t="s">
        <v>35</v>
      </c>
      <c r="T286" t="s">
        <v>35</v>
      </c>
      <c r="U286" t="s">
        <v>35</v>
      </c>
      <c r="V286" t="s">
        <v>35</v>
      </c>
      <c r="W286" t="s">
        <v>35</v>
      </c>
      <c r="X286" t="s">
        <v>35</v>
      </c>
      <c r="Y286" t="s">
        <v>35</v>
      </c>
      <c r="Z286" t="s">
        <v>35</v>
      </c>
      <c r="AA286" t="s">
        <v>35</v>
      </c>
      <c r="AB286" t="s">
        <v>35</v>
      </c>
      <c r="AC286" t="s">
        <v>35</v>
      </c>
      <c r="AD286" t="s">
        <v>35</v>
      </c>
      <c r="AE286" t="s">
        <v>35</v>
      </c>
      <c r="AF286" t="s">
        <v>35</v>
      </c>
      <c r="AG286" t="s">
        <v>35</v>
      </c>
      <c r="AH286" t="s">
        <v>35</v>
      </c>
      <c r="AI286" t="s">
        <v>35</v>
      </c>
      <c r="AJ286" t="s">
        <v>35</v>
      </c>
      <c r="AK286" t="s">
        <v>35</v>
      </c>
      <c r="AL286" t="s">
        <v>35</v>
      </c>
      <c r="AM286" t="s">
        <v>35</v>
      </c>
      <c r="AN286" t="s">
        <v>35</v>
      </c>
      <c r="AO286" t="s">
        <v>35</v>
      </c>
      <c r="AP286" t="s">
        <v>35</v>
      </c>
      <c r="AQ286" t="s">
        <v>35</v>
      </c>
      <c r="AR286" t="s">
        <v>35</v>
      </c>
      <c r="AS286" t="s">
        <v>35</v>
      </c>
      <c r="AT286" t="s">
        <v>35</v>
      </c>
      <c r="AU286" t="s">
        <v>35</v>
      </c>
      <c r="AV286" t="s">
        <v>35</v>
      </c>
      <c r="AX286" t="s">
        <v>35</v>
      </c>
      <c r="AY286" t="s">
        <v>35</v>
      </c>
      <c r="AZ286" t="s">
        <v>35</v>
      </c>
      <c r="BA286" t="s">
        <v>35</v>
      </c>
      <c r="BB286" t="s">
        <v>35</v>
      </c>
      <c r="BD286">
        <v>41464.327594935516</v>
      </c>
      <c r="BF286">
        <v>41464.328833369371</v>
      </c>
    </row>
    <row r="287" spans="1:58" x14ac:dyDescent="0.25">
      <c r="A287">
        <v>6.3508971603455987E+17</v>
      </c>
      <c r="B287" t="s">
        <v>102</v>
      </c>
      <c r="C287" t="s">
        <v>78</v>
      </c>
      <c r="D287">
        <v>1.4680851063829787</v>
      </c>
      <c r="E287" t="s">
        <v>168</v>
      </c>
      <c r="F287">
        <v>0</v>
      </c>
      <c r="G287">
        <v>1</v>
      </c>
      <c r="H287" t="s">
        <v>35</v>
      </c>
      <c r="I287" t="s">
        <v>35</v>
      </c>
      <c r="J287" t="s">
        <v>35</v>
      </c>
      <c r="K287" t="s">
        <v>35</v>
      </c>
      <c r="L287" t="s">
        <v>35</v>
      </c>
      <c r="M287" t="s">
        <v>35</v>
      </c>
      <c r="N287" t="s">
        <v>35</v>
      </c>
      <c r="O287">
        <v>0</v>
      </c>
      <c r="P287">
        <v>0</v>
      </c>
      <c r="Q287" t="s">
        <v>35</v>
      </c>
      <c r="R287" t="s">
        <v>35</v>
      </c>
      <c r="S287" t="s">
        <v>35</v>
      </c>
      <c r="T287" t="s">
        <v>35</v>
      </c>
      <c r="U287" t="s">
        <v>35</v>
      </c>
      <c r="V287" t="s">
        <v>35</v>
      </c>
      <c r="W287" t="s">
        <v>35</v>
      </c>
      <c r="X287" t="s">
        <v>35</v>
      </c>
      <c r="Y287" t="s">
        <v>35</v>
      </c>
      <c r="Z287" t="s">
        <v>35</v>
      </c>
      <c r="AA287" t="s">
        <v>35</v>
      </c>
      <c r="AB287" t="s">
        <v>35</v>
      </c>
      <c r="AC287" t="s">
        <v>35</v>
      </c>
      <c r="AD287" t="s">
        <v>35</v>
      </c>
      <c r="AE287" t="s">
        <v>35</v>
      </c>
      <c r="AF287" t="s">
        <v>35</v>
      </c>
      <c r="AG287" t="s">
        <v>35</v>
      </c>
      <c r="AH287" t="s">
        <v>35</v>
      </c>
      <c r="AI287" t="s">
        <v>35</v>
      </c>
      <c r="AJ287" t="s">
        <v>35</v>
      </c>
      <c r="AK287" t="s">
        <v>35</v>
      </c>
      <c r="AL287" t="s">
        <v>35</v>
      </c>
      <c r="AM287" t="s">
        <v>35</v>
      </c>
      <c r="AN287" t="s">
        <v>35</v>
      </c>
      <c r="AO287" t="s">
        <v>35</v>
      </c>
      <c r="AP287" t="s">
        <v>35</v>
      </c>
      <c r="AQ287" t="s">
        <v>35</v>
      </c>
      <c r="AR287" t="s">
        <v>35</v>
      </c>
      <c r="AS287" t="s">
        <v>35</v>
      </c>
      <c r="AT287" t="s">
        <v>35</v>
      </c>
      <c r="AU287" t="s">
        <v>35</v>
      </c>
      <c r="AV287" t="s">
        <v>35</v>
      </c>
      <c r="AX287" t="s">
        <v>35</v>
      </c>
      <c r="AY287" t="s">
        <v>35</v>
      </c>
      <c r="AZ287" t="s">
        <v>35</v>
      </c>
      <c r="BA287" t="s">
        <v>35</v>
      </c>
      <c r="BB287" t="s">
        <v>35</v>
      </c>
      <c r="BD287">
        <v>41464.375039999788</v>
      </c>
      <c r="BF287">
        <v>41464.376785673339</v>
      </c>
    </row>
    <row r="288" spans="1:58" x14ac:dyDescent="0.25">
      <c r="A288">
        <v>6.3508975352596403E+17</v>
      </c>
      <c r="B288" t="s">
        <v>79</v>
      </c>
      <c r="C288" t="s">
        <v>78</v>
      </c>
      <c r="D288">
        <v>1.4680851063829787</v>
      </c>
      <c r="E288" t="s">
        <v>168</v>
      </c>
      <c r="F288">
        <v>0</v>
      </c>
      <c r="G288">
        <v>1</v>
      </c>
      <c r="H288" t="s">
        <v>35</v>
      </c>
      <c r="I288" t="s">
        <v>35</v>
      </c>
      <c r="J288" t="s">
        <v>35</v>
      </c>
      <c r="K288" t="s">
        <v>35</v>
      </c>
      <c r="L288" t="s">
        <v>35</v>
      </c>
      <c r="M288" t="s">
        <v>35</v>
      </c>
      <c r="N288" t="s">
        <v>35</v>
      </c>
      <c r="O288">
        <v>0</v>
      </c>
      <c r="P288">
        <v>0</v>
      </c>
      <c r="Q288" t="s">
        <v>35</v>
      </c>
      <c r="R288" t="s">
        <v>35</v>
      </c>
      <c r="S288" t="s">
        <v>35</v>
      </c>
      <c r="T288" t="s">
        <v>35</v>
      </c>
      <c r="U288" t="s">
        <v>35</v>
      </c>
      <c r="V288" t="s">
        <v>35</v>
      </c>
      <c r="W288" t="s">
        <v>35</v>
      </c>
      <c r="X288" t="s">
        <v>35</v>
      </c>
      <c r="Y288" t="s">
        <v>35</v>
      </c>
      <c r="Z288" t="s">
        <v>35</v>
      </c>
      <c r="AA288" t="s">
        <v>35</v>
      </c>
      <c r="AB288" t="s">
        <v>35</v>
      </c>
      <c r="AC288" t="s">
        <v>35</v>
      </c>
      <c r="AD288" t="s">
        <v>35</v>
      </c>
      <c r="AE288" t="s">
        <v>35</v>
      </c>
      <c r="AF288" t="s">
        <v>35</v>
      </c>
      <c r="AG288" t="s">
        <v>35</v>
      </c>
      <c r="AH288" t="s">
        <v>35</v>
      </c>
      <c r="AI288" t="s">
        <v>35</v>
      </c>
      <c r="AJ288" t="s">
        <v>35</v>
      </c>
      <c r="AK288" t="s">
        <v>35</v>
      </c>
      <c r="AL288" t="s">
        <v>35</v>
      </c>
      <c r="AM288" t="s">
        <v>35</v>
      </c>
      <c r="AN288" t="s">
        <v>35</v>
      </c>
      <c r="AO288" t="s">
        <v>35</v>
      </c>
      <c r="AP288" t="s">
        <v>35</v>
      </c>
      <c r="AQ288" t="s">
        <v>35</v>
      </c>
      <c r="AR288" t="s">
        <v>35</v>
      </c>
      <c r="AS288" t="s">
        <v>35</v>
      </c>
      <c r="AT288" t="s">
        <v>35</v>
      </c>
      <c r="AU288" t="s">
        <v>35</v>
      </c>
      <c r="AV288" t="s">
        <v>35</v>
      </c>
      <c r="AX288" t="s">
        <v>35</v>
      </c>
      <c r="AY288" t="s">
        <v>35</v>
      </c>
      <c r="AZ288" t="s">
        <v>35</v>
      </c>
      <c r="BA288" t="s">
        <v>35</v>
      </c>
      <c r="BB288" t="s">
        <v>35</v>
      </c>
      <c r="BD288">
        <v>41464.418432828796</v>
      </c>
      <c r="BF288">
        <v>41464.420401338219</v>
      </c>
    </row>
    <row r="289" spans="1:58" x14ac:dyDescent="0.25">
      <c r="A289">
        <v>6.3508980448754022E+17</v>
      </c>
      <c r="B289" t="s">
        <v>91</v>
      </c>
      <c r="C289" t="s">
        <v>78</v>
      </c>
      <c r="D289">
        <v>1.4680851063829787</v>
      </c>
      <c r="E289" t="s">
        <v>168</v>
      </c>
      <c r="F289">
        <v>0</v>
      </c>
      <c r="G289">
        <v>1</v>
      </c>
      <c r="H289">
        <v>8</v>
      </c>
      <c r="I289">
        <v>8</v>
      </c>
      <c r="J289">
        <v>8</v>
      </c>
      <c r="K289">
        <v>8</v>
      </c>
      <c r="L289">
        <v>5</v>
      </c>
      <c r="M289">
        <v>9</v>
      </c>
      <c r="N289">
        <v>7</v>
      </c>
      <c r="O289">
        <v>53</v>
      </c>
      <c r="P289">
        <v>77.808510638297875</v>
      </c>
      <c r="Q289">
        <v>5</v>
      </c>
      <c r="R289">
        <v>6</v>
      </c>
      <c r="S289">
        <v>6</v>
      </c>
      <c r="W289">
        <v>6</v>
      </c>
      <c r="X289">
        <v>7</v>
      </c>
      <c r="Y289">
        <v>7</v>
      </c>
      <c r="Z289">
        <v>7</v>
      </c>
      <c r="AD289">
        <v>7</v>
      </c>
      <c r="AE289">
        <v>7</v>
      </c>
      <c r="AF289" t="s">
        <v>35</v>
      </c>
      <c r="AG289" t="s">
        <v>35</v>
      </c>
      <c r="AH289" t="s">
        <v>35</v>
      </c>
      <c r="AI289" t="s">
        <v>35</v>
      </c>
      <c r="AJ289" t="s">
        <v>35</v>
      </c>
      <c r="AK289" t="s">
        <v>35</v>
      </c>
      <c r="AL289" t="s">
        <v>35</v>
      </c>
      <c r="AM289" t="s">
        <v>35</v>
      </c>
      <c r="AN289" t="s">
        <v>35</v>
      </c>
      <c r="AO289" t="s">
        <v>35</v>
      </c>
      <c r="AP289" t="s">
        <v>35</v>
      </c>
      <c r="AQ289" t="s">
        <v>35</v>
      </c>
      <c r="AR289" t="s">
        <v>35</v>
      </c>
      <c r="AS289" t="s">
        <v>35</v>
      </c>
      <c r="AT289" t="s">
        <v>35</v>
      </c>
      <c r="AU289" t="s">
        <v>35</v>
      </c>
      <c r="AV289" t="s">
        <v>35</v>
      </c>
      <c r="AX289" t="s">
        <v>35</v>
      </c>
      <c r="AY289" t="s">
        <v>35</v>
      </c>
      <c r="AZ289" t="s">
        <v>35</v>
      </c>
      <c r="BA289" t="s">
        <v>35</v>
      </c>
      <c r="BB289" t="s">
        <v>35</v>
      </c>
      <c r="BD289">
        <v>41464.477416134534</v>
      </c>
      <c r="BF289">
        <v>41464.479786303054</v>
      </c>
    </row>
    <row r="290" spans="1:58" x14ac:dyDescent="0.25">
      <c r="A290">
        <v>6.3508981176739686E+17</v>
      </c>
      <c r="B290" t="s">
        <v>79</v>
      </c>
      <c r="C290" t="s">
        <v>78</v>
      </c>
      <c r="D290">
        <v>1.4680851063829787</v>
      </c>
      <c r="E290" t="s">
        <v>168</v>
      </c>
      <c r="F290">
        <v>0</v>
      </c>
      <c r="G290">
        <v>1</v>
      </c>
      <c r="H290" t="s">
        <v>35</v>
      </c>
      <c r="I290" t="s">
        <v>35</v>
      </c>
      <c r="J290" t="s">
        <v>35</v>
      </c>
      <c r="K290" t="s">
        <v>35</v>
      </c>
      <c r="L290" t="s">
        <v>35</v>
      </c>
      <c r="M290" t="s">
        <v>35</v>
      </c>
      <c r="N290" t="s">
        <v>35</v>
      </c>
      <c r="O290">
        <v>0</v>
      </c>
      <c r="P290">
        <v>0</v>
      </c>
      <c r="Q290" t="s">
        <v>35</v>
      </c>
      <c r="R290" t="s">
        <v>35</v>
      </c>
      <c r="S290" t="s">
        <v>35</v>
      </c>
      <c r="T290" t="s">
        <v>35</v>
      </c>
      <c r="U290" t="s">
        <v>35</v>
      </c>
      <c r="V290" t="s">
        <v>35</v>
      </c>
      <c r="W290" t="s">
        <v>35</v>
      </c>
      <c r="X290" t="s">
        <v>35</v>
      </c>
      <c r="Y290" t="s">
        <v>35</v>
      </c>
      <c r="Z290" t="s">
        <v>35</v>
      </c>
      <c r="AA290" t="s">
        <v>35</v>
      </c>
      <c r="AB290" t="s">
        <v>35</v>
      </c>
      <c r="AC290" t="s">
        <v>35</v>
      </c>
      <c r="AD290" t="s">
        <v>35</v>
      </c>
      <c r="AE290" t="s">
        <v>35</v>
      </c>
      <c r="AF290" t="s">
        <v>35</v>
      </c>
      <c r="AG290" t="s">
        <v>35</v>
      </c>
      <c r="AH290" t="s">
        <v>35</v>
      </c>
      <c r="AI290" t="s">
        <v>35</v>
      </c>
      <c r="AJ290" t="s">
        <v>35</v>
      </c>
      <c r="AK290" t="s">
        <v>35</v>
      </c>
      <c r="AL290" t="s">
        <v>35</v>
      </c>
      <c r="AM290" t="s">
        <v>35</v>
      </c>
      <c r="AN290" t="s">
        <v>35</v>
      </c>
      <c r="AO290" t="s">
        <v>35</v>
      </c>
      <c r="AP290" t="s">
        <v>35</v>
      </c>
      <c r="AQ290" t="s">
        <v>35</v>
      </c>
      <c r="AR290" t="s">
        <v>35</v>
      </c>
      <c r="AS290" t="s">
        <v>35</v>
      </c>
      <c r="AT290" t="s">
        <v>35</v>
      </c>
      <c r="AU290" t="s">
        <v>35</v>
      </c>
      <c r="AV290" t="s">
        <v>35</v>
      </c>
      <c r="AX290" t="s">
        <v>35</v>
      </c>
      <c r="AY290" t="s">
        <v>35</v>
      </c>
      <c r="AZ290" t="s">
        <v>35</v>
      </c>
      <c r="BA290" t="s">
        <v>35</v>
      </c>
      <c r="BB290" t="s">
        <v>35</v>
      </c>
      <c r="BD290">
        <v>41464.485841894588</v>
      </c>
      <c r="BF290">
        <v>41464.486995670326</v>
      </c>
    </row>
    <row r="291" spans="1:58" x14ac:dyDescent="0.25">
      <c r="A291">
        <v>6.3508989077029197E+17</v>
      </c>
      <c r="B291" t="s">
        <v>130</v>
      </c>
      <c r="C291" t="s">
        <v>78</v>
      </c>
      <c r="D291">
        <v>1.4680851063829787</v>
      </c>
      <c r="E291" t="s">
        <v>168</v>
      </c>
      <c r="F291">
        <v>0</v>
      </c>
      <c r="G291">
        <v>1</v>
      </c>
      <c r="H291" t="s">
        <v>35</v>
      </c>
      <c r="I291" t="s">
        <v>35</v>
      </c>
      <c r="J291" t="s">
        <v>35</v>
      </c>
      <c r="K291" t="s">
        <v>35</v>
      </c>
      <c r="L291" t="s">
        <v>35</v>
      </c>
      <c r="M291" t="s">
        <v>35</v>
      </c>
      <c r="N291" t="s">
        <v>35</v>
      </c>
      <c r="O291">
        <v>0</v>
      </c>
      <c r="P291">
        <v>0</v>
      </c>
      <c r="Q291" t="s">
        <v>35</v>
      </c>
      <c r="R291" t="s">
        <v>35</v>
      </c>
      <c r="S291" t="s">
        <v>35</v>
      </c>
      <c r="T291" t="s">
        <v>35</v>
      </c>
      <c r="U291" t="s">
        <v>35</v>
      </c>
      <c r="V291" t="s">
        <v>35</v>
      </c>
      <c r="W291" t="s">
        <v>35</v>
      </c>
      <c r="X291" t="s">
        <v>35</v>
      </c>
      <c r="Y291" t="s">
        <v>35</v>
      </c>
      <c r="Z291" t="s">
        <v>35</v>
      </c>
      <c r="AA291" t="s">
        <v>35</v>
      </c>
      <c r="AB291" t="s">
        <v>35</v>
      </c>
      <c r="AC291" t="s">
        <v>35</v>
      </c>
      <c r="AD291" t="s">
        <v>35</v>
      </c>
      <c r="AE291" t="s">
        <v>35</v>
      </c>
      <c r="AF291" t="s">
        <v>35</v>
      </c>
      <c r="AG291" t="s">
        <v>35</v>
      </c>
      <c r="AH291" t="s">
        <v>35</v>
      </c>
      <c r="AI291" t="s">
        <v>35</v>
      </c>
      <c r="AJ291" t="s">
        <v>35</v>
      </c>
      <c r="AK291" t="s">
        <v>35</v>
      </c>
      <c r="AL291" t="s">
        <v>35</v>
      </c>
      <c r="AM291" t="s">
        <v>35</v>
      </c>
      <c r="AN291" t="s">
        <v>35</v>
      </c>
      <c r="AO291" t="s">
        <v>35</v>
      </c>
      <c r="AP291" t="s">
        <v>35</v>
      </c>
      <c r="AQ291" t="s">
        <v>35</v>
      </c>
      <c r="AR291" t="s">
        <v>35</v>
      </c>
      <c r="AS291" t="s">
        <v>35</v>
      </c>
      <c r="AT291" t="s">
        <v>35</v>
      </c>
      <c r="AU291" t="s">
        <v>35</v>
      </c>
      <c r="AV291" t="s">
        <v>35</v>
      </c>
      <c r="AX291" t="s">
        <v>35</v>
      </c>
      <c r="AY291" t="s">
        <v>35</v>
      </c>
      <c r="AZ291" t="s">
        <v>35</v>
      </c>
      <c r="BA291" t="s">
        <v>35</v>
      </c>
      <c r="BB291" t="s">
        <v>35</v>
      </c>
      <c r="BD291">
        <v>41464.577280430465</v>
      </c>
      <c r="BF291">
        <v>41464.593275234409</v>
      </c>
    </row>
    <row r="292" spans="1:58" x14ac:dyDescent="0.25">
      <c r="A292">
        <v>6.3509256657911578E+17</v>
      </c>
      <c r="B292" t="s">
        <v>79</v>
      </c>
      <c r="C292" t="s">
        <v>78</v>
      </c>
      <c r="D292">
        <v>1.4680851063829787</v>
      </c>
      <c r="E292" t="s">
        <v>168</v>
      </c>
      <c r="F292">
        <v>0</v>
      </c>
      <c r="G292">
        <v>1</v>
      </c>
      <c r="H292" t="s">
        <v>35</v>
      </c>
      <c r="I292" t="s">
        <v>35</v>
      </c>
      <c r="J292" t="s">
        <v>35</v>
      </c>
      <c r="K292" t="s">
        <v>35</v>
      </c>
      <c r="L292" t="s">
        <v>35</v>
      </c>
      <c r="M292" t="s">
        <v>35</v>
      </c>
      <c r="N292" t="s">
        <v>35</v>
      </c>
      <c r="O292">
        <v>0</v>
      </c>
      <c r="P292">
        <v>0</v>
      </c>
      <c r="Q292" t="s">
        <v>35</v>
      </c>
      <c r="R292" t="s">
        <v>35</v>
      </c>
      <c r="S292" t="s">
        <v>35</v>
      </c>
      <c r="T292" t="s">
        <v>35</v>
      </c>
      <c r="U292" t="s">
        <v>35</v>
      </c>
      <c r="V292" t="s">
        <v>35</v>
      </c>
      <c r="W292" t="s">
        <v>35</v>
      </c>
      <c r="X292" t="s">
        <v>35</v>
      </c>
      <c r="Y292" t="s">
        <v>35</v>
      </c>
      <c r="Z292" t="s">
        <v>35</v>
      </c>
      <c r="AA292" t="s">
        <v>35</v>
      </c>
      <c r="AB292" t="s">
        <v>35</v>
      </c>
      <c r="AC292" t="s">
        <v>35</v>
      </c>
      <c r="AD292" t="s">
        <v>35</v>
      </c>
      <c r="AE292" t="s">
        <v>35</v>
      </c>
      <c r="AF292" t="s">
        <v>35</v>
      </c>
      <c r="AG292" t="s">
        <v>35</v>
      </c>
      <c r="AH292" t="s">
        <v>35</v>
      </c>
      <c r="AI292" t="s">
        <v>35</v>
      </c>
      <c r="AJ292" t="s">
        <v>35</v>
      </c>
      <c r="AK292" t="s">
        <v>35</v>
      </c>
      <c r="AL292" t="s">
        <v>35</v>
      </c>
      <c r="AM292" t="s">
        <v>35</v>
      </c>
      <c r="AN292" t="s">
        <v>35</v>
      </c>
      <c r="AO292" t="s">
        <v>35</v>
      </c>
      <c r="AP292" t="s">
        <v>35</v>
      </c>
      <c r="AQ292" t="s">
        <v>35</v>
      </c>
      <c r="AR292" t="s">
        <v>35</v>
      </c>
      <c r="AS292" t="s">
        <v>35</v>
      </c>
      <c r="AT292" t="s">
        <v>35</v>
      </c>
      <c r="AU292" t="s">
        <v>35</v>
      </c>
      <c r="AV292" t="s">
        <v>35</v>
      </c>
      <c r="AX292" t="s">
        <v>35</v>
      </c>
      <c r="AY292" t="s">
        <v>35</v>
      </c>
      <c r="AZ292" t="s">
        <v>35</v>
      </c>
      <c r="BA292" t="s">
        <v>35</v>
      </c>
      <c r="BB292" t="s">
        <v>35</v>
      </c>
      <c r="BD292">
        <v>41467.674281384061</v>
      </c>
      <c r="BF292">
        <v>41467.676303746768</v>
      </c>
    </row>
    <row r="293" spans="1:58" x14ac:dyDescent="0.25">
      <c r="A293">
        <v>6.3507337215858381E+17</v>
      </c>
      <c r="B293" t="s">
        <v>158</v>
      </c>
      <c r="C293" t="s">
        <v>78</v>
      </c>
      <c r="D293">
        <v>1.4680851063829787</v>
      </c>
      <c r="E293" t="s">
        <v>168</v>
      </c>
      <c r="F293">
        <v>0</v>
      </c>
      <c r="G293">
        <v>1</v>
      </c>
      <c r="H293">
        <v>6</v>
      </c>
      <c r="I293">
        <v>8</v>
      </c>
      <c r="J293">
        <v>7</v>
      </c>
      <c r="K293">
        <v>6</v>
      </c>
      <c r="L293">
        <v>6</v>
      </c>
      <c r="M293">
        <v>8</v>
      </c>
      <c r="N293">
        <v>6</v>
      </c>
      <c r="O293">
        <v>47</v>
      </c>
      <c r="P293">
        <v>69</v>
      </c>
      <c r="Q293">
        <v>10</v>
      </c>
      <c r="R293">
        <v>10</v>
      </c>
      <c r="T293">
        <v>8</v>
      </c>
      <c r="W293">
        <v>10</v>
      </c>
      <c r="X293">
        <v>8</v>
      </c>
      <c r="Y293">
        <v>8</v>
      </c>
      <c r="AA293">
        <v>8</v>
      </c>
      <c r="AB293">
        <v>8</v>
      </c>
      <c r="AC293">
        <v>8</v>
      </c>
      <c r="AD293">
        <v>8</v>
      </c>
      <c r="AE293">
        <v>9</v>
      </c>
      <c r="AL293">
        <v>7</v>
      </c>
      <c r="AO293">
        <v>7</v>
      </c>
      <c r="AP293">
        <v>8</v>
      </c>
      <c r="AS293">
        <v>7</v>
      </c>
      <c r="AU293">
        <v>1.0201418439716312</v>
      </c>
      <c r="AV293">
        <v>1.4976550475328203</v>
      </c>
      <c r="AX293" t="s">
        <v>53</v>
      </c>
      <c r="AY293" t="s">
        <v>30</v>
      </c>
      <c r="AZ293" t="s">
        <v>43</v>
      </c>
      <c r="BA293" t="s">
        <v>44</v>
      </c>
      <c r="BB293" t="s">
        <v>33</v>
      </c>
      <c r="BC293" t="s">
        <v>159</v>
      </c>
      <c r="BD293">
        <v>41445.458516879473</v>
      </c>
      <c r="BE293">
        <v>41445.464075473821</v>
      </c>
      <c r="BF293">
        <v>41445.464074931282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B2" sqref="B2"/>
    </sheetView>
  </sheetViews>
  <sheetFormatPr defaultRowHeight="15" x14ac:dyDescent="0.25"/>
  <sheetData>
    <row r="1" spans="1:8" x14ac:dyDescent="0.25">
      <c r="B1" t="s">
        <v>204</v>
      </c>
      <c r="C1" t="s">
        <v>202</v>
      </c>
      <c r="D1" t="s">
        <v>201</v>
      </c>
      <c r="E1" t="s">
        <v>205</v>
      </c>
      <c r="F1" t="s">
        <v>206</v>
      </c>
      <c r="G1" t="s">
        <v>207</v>
      </c>
      <c r="H1" t="s">
        <v>223</v>
      </c>
    </row>
    <row r="2" spans="1:8" x14ac:dyDescent="0.25">
      <c r="A2" s="30" t="s">
        <v>193</v>
      </c>
      <c r="B2">
        <v>4.2057142857142855</v>
      </c>
      <c r="C2">
        <v>3.4017094017094016</v>
      </c>
      <c r="D2">
        <v>11.658322903629536</v>
      </c>
      <c r="E2">
        <v>0.8040048840048839</v>
      </c>
      <c r="F2">
        <v>-7.4526086179152502</v>
      </c>
      <c r="G2">
        <v>3.4017094017094016</v>
      </c>
      <c r="H2">
        <f t="shared" ref="H2:H40" si="0">SQRT(SUMSQ(E2:G2))</f>
        <v>8.2316113804653401</v>
      </c>
    </row>
    <row r="3" spans="1:8" x14ac:dyDescent="0.25">
      <c r="A3" s="29" t="s">
        <v>183</v>
      </c>
      <c r="B3">
        <v>4.044827586206897</v>
      </c>
      <c r="C3">
        <v>3.3426573426573425</v>
      </c>
      <c r="D3">
        <v>11.185410334346503</v>
      </c>
      <c r="E3">
        <v>0.70217024354955448</v>
      </c>
      <c r="F3">
        <v>-7.1405827481396065</v>
      </c>
      <c r="G3">
        <v>3.3426573426573425</v>
      </c>
      <c r="H3">
        <f t="shared" si="0"/>
        <v>7.9154483855544449</v>
      </c>
    </row>
    <row r="4" spans="1:8" x14ac:dyDescent="0.25">
      <c r="A4" s="30" t="s">
        <v>192</v>
      </c>
      <c r="B4">
        <v>3.9066176470588232</v>
      </c>
      <c r="C4">
        <v>3.1230769230769226</v>
      </c>
      <c r="D4">
        <v>10.969858156028371</v>
      </c>
      <c r="E4">
        <v>0.78354072398190056</v>
      </c>
      <c r="F4">
        <v>-7.0632405089695478</v>
      </c>
      <c r="G4">
        <v>3.1230769230769226</v>
      </c>
      <c r="H4">
        <f t="shared" si="0"/>
        <v>7.7625325777829808</v>
      </c>
    </row>
    <row r="5" spans="1:8" x14ac:dyDescent="0.25">
      <c r="A5" s="31" t="s">
        <v>185</v>
      </c>
      <c r="B5">
        <v>3.5806818181818176</v>
      </c>
      <c r="C5">
        <v>2.615384615384615</v>
      </c>
      <c r="D5">
        <v>10.643617021276597</v>
      </c>
      <c r="E5">
        <v>0.96529720279720266</v>
      </c>
      <c r="F5">
        <v>-7.0629352030947796</v>
      </c>
      <c r="G5">
        <v>2.615384615384615</v>
      </c>
      <c r="H5">
        <f t="shared" si="0"/>
        <v>7.5932265249519677</v>
      </c>
    </row>
    <row r="6" spans="1:8" x14ac:dyDescent="0.25">
      <c r="A6" s="31" t="s">
        <v>175</v>
      </c>
      <c r="B6">
        <v>3.7128571428571426</v>
      </c>
      <c r="C6">
        <v>3.4461538461538468</v>
      </c>
      <c r="D6">
        <v>10.310737258782778</v>
      </c>
      <c r="E6">
        <v>0.26670329670329584</v>
      </c>
      <c r="F6">
        <v>-6.5978801159256353</v>
      </c>
      <c r="G6">
        <v>3.4461538461538468</v>
      </c>
      <c r="H6">
        <f t="shared" si="0"/>
        <v>7.4484313116226177</v>
      </c>
    </row>
    <row r="7" spans="1:8" x14ac:dyDescent="0.25">
      <c r="A7" t="s">
        <v>198</v>
      </c>
      <c r="B7">
        <v>3.9322580645161289</v>
      </c>
      <c r="C7">
        <v>3.1538461538461537</v>
      </c>
      <c r="D7">
        <v>10.316273720529042</v>
      </c>
      <c r="E7">
        <v>0.77841191066997517</v>
      </c>
      <c r="F7">
        <v>-6.3840156560129131</v>
      </c>
      <c r="G7">
        <v>3.1538461538461537</v>
      </c>
      <c r="H7">
        <f t="shared" si="0"/>
        <v>7.1629830769743581</v>
      </c>
    </row>
    <row r="8" spans="1:8" x14ac:dyDescent="0.25">
      <c r="A8" t="s">
        <v>176</v>
      </c>
      <c r="B8">
        <v>4.133783783783783</v>
      </c>
      <c r="C8">
        <v>3.3333333333333335</v>
      </c>
      <c r="D8">
        <v>10.389525368248771</v>
      </c>
      <c r="E8">
        <v>0.80045045045044949</v>
      </c>
      <c r="F8">
        <v>-6.255741584464988</v>
      </c>
      <c r="G8">
        <v>3.3333333333333335</v>
      </c>
      <c r="H8">
        <f t="shared" si="0"/>
        <v>7.1334518156599307</v>
      </c>
    </row>
    <row r="9" spans="1:8" x14ac:dyDescent="0.25">
      <c r="A9" t="s">
        <v>184</v>
      </c>
      <c r="B9">
        <v>3.7375000000000003</v>
      </c>
      <c r="C9">
        <v>2.8269230769230766</v>
      </c>
      <c r="D9">
        <v>10.138962765957446</v>
      </c>
      <c r="E9">
        <v>0.91057692307692362</v>
      </c>
      <c r="F9">
        <v>-6.4014627659574455</v>
      </c>
      <c r="G9">
        <v>2.8269230769230766</v>
      </c>
      <c r="H9">
        <f t="shared" si="0"/>
        <v>7.0568668656578764</v>
      </c>
    </row>
    <row r="10" spans="1:8" x14ac:dyDescent="0.25">
      <c r="A10" t="s">
        <v>172</v>
      </c>
      <c r="B10">
        <v>3.7870689655172414</v>
      </c>
      <c r="C10">
        <v>3.1111111111111103</v>
      </c>
      <c r="D10">
        <v>10.080851063829789</v>
      </c>
      <c r="E10">
        <v>0.6759578544061311</v>
      </c>
      <c r="F10">
        <v>-6.2937820983125476</v>
      </c>
      <c r="G10">
        <v>3.1111111111111103</v>
      </c>
      <c r="H10">
        <f t="shared" si="0"/>
        <v>7.0531995907993306</v>
      </c>
    </row>
    <row r="11" spans="1:8" x14ac:dyDescent="0.25">
      <c r="A11" t="s">
        <v>170</v>
      </c>
      <c r="B11">
        <v>3.4859374999999999</v>
      </c>
      <c r="C11">
        <v>3.2692307692307687</v>
      </c>
      <c r="D11">
        <v>9.6814261069580247</v>
      </c>
      <c r="E11">
        <v>0.21670673076923119</v>
      </c>
      <c r="F11">
        <v>-6.1954886069580244</v>
      </c>
      <c r="G11">
        <v>3.2692307692307687</v>
      </c>
      <c r="H11">
        <f t="shared" si="0"/>
        <v>7.0084884753128165</v>
      </c>
    </row>
    <row r="12" spans="1:8" x14ac:dyDescent="0.25">
      <c r="A12" t="s">
        <v>196</v>
      </c>
      <c r="B12">
        <v>3.3781250000000007</v>
      </c>
      <c r="C12">
        <v>2.1923076923076925</v>
      </c>
      <c r="D12">
        <v>9.6720901126408023</v>
      </c>
      <c r="E12">
        <v>1.1858173076923082</v>
      </c>
      <c r="F12">
        <v>-6.2939651126408016</v>
      </c>
      <c r="G12">
        <v>2.1923076923076925</v>
      </c>
      <c r="H12">
        <f t="shared" si="0"/>
        <v>6.7695178959888755</v>
      </c>
    </row>
    <row r="13" spans="1:8" x14ac:dyDescent="0.25">
      <c r="A13" t="s">
        <v>181</v>
      </c>
      <c r="B13">
        <v>3.91938775510204</v>
      </c>
      <c r="C13">
        <v>2.9743589743589736</v>
      </c>
      <c r="D13">
        <v>9.9255319148936145</v>
      </c>
      <c r="E13">
        <v>0.9450287807430664</v>
      </c>
      <c r="F13">
        <v>-6.0061441597915746</v>
      </c>
      <c r="G13">
        <v>2.9743589743589736</v>
      </c>
      <c r="H13">
        <f t="shared" si="0"/>
        <v>6.7685787557640884</v>
      </c>
    </row>
    <row r="14" spans="1:8" x14ac:dyDescent="0.25">
      <c r="A14" s="17" t="s">
        <v>187</v>
      </c>
      <c r="B14">
        <v>3.5157142857142865</v>
      </c>
      <c r="C14">
        <v>2.6324786324786325</v>
      </c>
      <c r="D14">
        <v>9.6720901126407988</v>
      </c>
      <c r="E14">
        <v>0.88323565323565401</v>
      </c>
      <c r="F14">
        <v>-6.1563758269265119</v>
      </c>
      <c r="G14">
        <v>2.6324786324786325</v>
      </c>
      <c r="H14">
        <f t="shared" si="0"/>
        <v>6.7535925470795375</v>
      </c>
    </row>
    <row r="15" spans="1:8" x14ac:dyDescent="0.25">
      <c r="A15" s="17" t="s">
        <v>194</v>
      </c>
      <c r="B15">
        <v>3.6375000000000002</v>
      </c>
      <c r="C15">
        <v>2.7582417582417582</v>
      </c>
      <c r="D15">
        <v>9.7260638297872344</v>
      </c>
      <c r="E15">
        <v>0.87925824175824197</v>
      </c>
      <c r="F15">
        <v>-6.0885638297872342</v>
      </c>
      <c r="G15">
        <v>2.7582417582417582</v>
      </c>
      <c r="H15">
        <f t="shared" si="0"/>
        <v>6.7417803406816645</v>
      </c>
    </row>
    <row r="16" spans="1:8" x14ac:dyDescent="0.25">
      <c r="A16" t="s">
        <v>8</v>
      </c>
      <c r="B16">
        <v>3.8779069767441867</v>
      </c>
      <c r="C16">
        <v>3.2740384615384612</v>
      </c>
      <c r="D16">
        <v>9.7166045185347603</v>
      </c>
      <c r="E16">
        <v>0.60386851520572549</v>
      </c>
      <c r="F16">
        <v>-5.8386975417905731</v>
      </c>
      <c r="G16">
        <v>3.2740384615384612</v>
      </c>
      <c r="H16">
        <f t="shared" si="0"/>
        <v>6.7211884377542326</v>
      </c>
    </row>
    <row r="17" spans="1:8" x14ac:dyDescent="0.25">
      <c r="A17" t="s">
        <v>169</v>
      </c>
      <c r="B17">
        <v>2.6680000000000006</v>
      </c>
      <c r="C17">
        <v>3.046153846153846</v>
      </c>
      <c r="D17">
        <v>8.6210955183340872</v>
      </c>
      <c r="E17">
        <v>-0.3781538461538454</v>
      </c>
      <c r="F17">
        <v>-5.9530955183340861</v>
      </c>
      <c r="G17">
        <v>3.046153846153846</v>
      </c>
      <c r="H17">
        <f t="shared" si="0"/>
        <v>6.6978653193542339</v>
      </c>
    </row>
    <row r="18" spans="1:8" x14ac:dyDescent="0.25">
      <c r="A18" s="17" t="s">
        <v>171</v>
      </c>
      <c r="B18">
        <v>3.8333333333333335</v>
      </c>
      <c r="C18">
        <v>2.974358974358974</v>
      </c>
      <c r="D18">
        <v>9.745586238116795</v>
      </c>
      <c r="E18">
        <v>0.85897435897435948</v>
      </c>
      <c r="F18">
        <v>-5.9122529047834611</v>
      </c>
      <c r="G18">
        <v>2.974358974358974</v>
      </c>
      <c r="H18">
        <f t="shared" si="0"/>
        <v>6.6737832350058879</v>
      </c>
    </row>
    <row r="19" spans="1:8" x14ac:dyDescent="0.25">
      <c r="A19" t="s">
        <v>182</v>
      </c>
      <c r="B19">
        <v>3.5514705882352939</v>
      </c>
      <c r="C19">
        <v>2.5443786982248517</v>
      </c>
      <c r="D19">
        <v>9.6054711246200579</v>
      </c>
      <c r="E19">
        <v>1.0070918900104422</v>
      </c>
      <c r="F19">
        <v>-6.0540005363847644</v>
      </c>
      <c r="G19">
        <v>2.5443786982248517</v>
      </c>
      <c r="H19">
        <f t="shared" si="0"/>
        <v>6.6437203078886613</v>
      </c>
    </row>
    <row r="20" spans="1:8" x14ac:dyDescent="0.25">
      <c r="A20" t="s">
        <v>197</v>
      </c>
      <c r="B20">
        <v>3.5887931034482761</v>
      </c>
      <c r="C20">
        <v>2.3247863247863254</v>
      </c>
      <c r="D20">
        <v>9.6289111389236552</v>
      </c>
      <c r="E20">
        <v>1.2640067786619507</v>
      </c>
      <c r="F20">
        <v>-6.0401180354753787</v>
      </c>
      <c r="G20">
        <v>2.3247863247863254</v>
      </c>
      <c r="H20">
        <f t="shared" si="0"/>
        <v>6.5943438244371073</v>
      </c>
    </row>
    <row r="21" spans="1:8" x14ac:dyDescent="0.25">
      <c r="A21" t="s">
        <v>180</v>
      </c>
      <c r="B21">
        <v>3.4499999999999988</v>
      </c>
      <c r="C21">
        <v>2.5791855203619902</v>
      </c>
      <c r="D21">
        <v>9.4424564796905219</v>
      </c>
      <c r="E21">
        <v>0.87081447963800862</v>
      </c>
      <c r="F21">
        <v>-5.9924564796905226</v>
      </c>
      <c r="G21">
        <v>2.5791855203619902</v>
      </c>
      <c r="H21">
        <f t="shared" si="0"/>
        <v>6.581796902622953</v>
      </c>
    </row>
    <row r="22" spans="1:8" x14ac:dyDescent="0.25">
      <c r="A22" t="s">
        <v>177</v>
      </c>
      <c r="B22">
        <v>2.8227272727272728</v>
      </c>
      <c r="C22">
        <v>2.7272727272727271</v>
      </c>
      <c r="D22">
        <v>8.7626329787234045</v>
      </c>
      <c r="E22">
        <v>9.5454545454545681E-2</v>
      </c>
      <c r="F22">
        <v>-5.9399057059961322</v>
      </c>
      <c r="G22">
        <v>2.7272727272727271</v>
      </c>
      <c r="H22">
        <f t="shared" si="0"/>
        <v>6.5367888060804713</v>
      </c>
    </row>
    <row r="23" spans="1:8" x14ac:dyDescent="0.25">
      <c r="A23" s="17" t="s">
        <v>173</v>
      </c>
      <c r="B23">
        <v>3.3798780487804869</v>
      </c>
      <c r="C23">
        <v>2.8111888111888108</v>
      </c>
      <c r="D23">
        <v>9.205290396779759</v>
      </c>
      <c r="E23">
        <v>0.56868923759167611</v>
      </c>
      <c r="F23">
        <v>-5.8254123479992721</v>
      </c>
      <c r="G23">
        <v>2.8111888111888108</v>
      </c>
      <c r="H23">
        <f t="shared" si="0"/>
        <v>6.4931979028309428</v>
      </c>
    </row>
    <row r="24" spans="1:8" x14ac:dyDescent="0.25">
      <c r="A24" t="s">
        <v>7</v>
      </c>
      <c r="B24">
        <v>3.5436046511627892</v>
      </c>
      <c r="C24">
        <v>2.8846153846153846</v>
      </c>
      <c r="D24">
        <v>9.2171528844044701</v>
      </c>
      <c r="E24">
        <v>0.65898926654740464</v>
      </c>
      <c r="F24">
        <v>-5.6735482332416804</v>
      </c>
      <c r="G24">
        <v>2.8846153846153846</v>
      </c>
      <c r="H24">
        <f t="shared" si="0"/>
        <v>6.3987828784468261</v>
      </c>
    </row>
    <row r="25" spans="1:8" x14ac:dyDescent="0.25">
      <c r="A25" t="s">
        <v>179</v>
      </c>
      <c r="B25">
        <v>3.5937499999999996</v>
      </c>
      <c r="C25">
        <v>2.6282051282051277</v>
      </c>
      <c r="D25">
        <v>9.2856382978723389</v>
      </c>
      <c r="E25">
        <v>0.96554487179487181</v>
      </c>
      <c r="F25">
        <v>-5.6918882978723389</v>
      </c>
      <c r="G25">
        <v>2.6282051282051277</v>
      </c>
      <c r="H25">
        <f t="shared" si="0"/>
        <v>6.3432902732595471</v>
      </c>
    </row>
    <row r="26" spans="1:8" x14ac:dyDescent="0.25">
      <c r="A26" t="s">
        <v>12</v>
      </c>
      <c r="B26">
        <v>2.9418604651162776</v>
      </c>
      <c r="C26">
        <v>2.7692307692307692</v>
      </c>
      <c r="D26">
        <v>8.626891862250492</v>
      </c>
      <c r="E26">
        <v>0.17262969588550847</v>
      </c>
      <c r="F26">
        <v>-5.6850313971342139</v>
      </c>
      <c r="G26">
        <v>2.7692307692307692</v>
      </c>
      <c r="H26">
        <f t="shared" si="0"/>
        <v>6.3259799281658928</v>
      </c>
    </row>
    <row r="27" spans="1:8" x14ac:dyDescent="0.25">
      <c r="A27" t="s">
        <v>190</v>
      </c>
      <c r="B27">
        <v>3.4294642857142854</v>
      </c>
      <c r="C27">
        <v>2.3931623931623935</v>
      </c>
      <c r="D27">
        <v>9.1347517730496453</v>
      </c>
      <c r="E27">
        <v>1.0363018925518919</v>
      </c>
      <c r="F27">
        <v>-5.7052874873353598</v>
      </c>
      <c r="G27">
        <v>2.3931623931623935</v>
      </c>
      <c r="H27">
        <f t="shared" si="0"/>
        <v>6.2730736617465928</v>
      </c>
    </row>
    <row r="28" spans="1:8" x14ac:dyDescent="0.25">
      <c r="A28" s="17" t="s">
        <v>186</v>
      </c>
      <c r="B28">
        <v>3.4691666666666667</v>
      </c>
      <c r="C28">
        <v>2.0683760683760686</v>
      </c>
      <c r="D28">
        <v>9.205290396779759</v>
      </c>
      <c r="E28">
        <v>1.4007905982905982</v>
      </c>
      <c r="F28">
        <v>-5.7361237301130927</v>
      </c>
      <c r="G28">
        <v>2.0683760683760686</v>
      </c>
      <c r="H28">
        <f t="shared" si="0"/>
        <v>6.2564773880880216</v>
      </c>
    </row>
    <row r="29" spans="1:8" x14ac:dyDescent="0.25">
      <c r="A29" s="17" t="s">
        <v>174</v>
      </c>
      <c r="B29">
        <v>3.3592105263157888</v>
      </c>
      <c r="C29">
        <v>2.7272727272727271</v>
      </c>
      <c r="D29">
        <v>8.8411347517730476</v>
      </c>
      <c r="E29">
        <v>0.63193779904306169</v>
      </c>
      <c r="F29">
        <v>-5.4819242254572593</v>
      </c>
      <c r="G29">
        <v>2.7272727272727271</v>
      </c>
      <c r="H29">
        <f t="shared" si="0"/>
        <v>6.1553923615347372</v>
      </c>
    </row>
    <row r="30" spans="1:8" x14ac:dyDescent="0.25">
      <c r="A30" t="s">
        <v>191</v>
      </c>
      <c r="B30">
        <v>3.6799999999999997</v>
      </c>
      <c r="C30">
        <v>2.5384615384615388</v>
      </c>
      <c r="D30">
        <v>9.112252384446073</v>
      </c>
      <c r="E30">
        <v>1.1415384615384609</v>
      </c>
      <c r="F30">
        <v>-5.4322523844460733</v>
      </c>
      <c r="G30">
        <v>2.5384615384615388</v>
      </c>
      <c r="H30">
        <f t="shared" si="0"/>
        <v>6.1037908720515786</v>
      </c>
    </row>
    <row r="31" spans="1:8" x14ac:dyDescent="0.25">
      <c r="A31" s="17" t="s">
        <v>178</v>
      </c>
      <c r="B31">
        <v>3.4999999999999987</v>
      </c>
      <c r="C31">
        <v>2.7218934911242596</v>
      </c>
      <c r="D31">
        <v>8.9042553191489375</v>
      </c>
      <c r="E31">
        <v>0.77810650887573907</v>
      </c>
      <c r="F31">
        <v>-5.4042553191489393</v>
      </c>
      <c r="G31">
        <v>2.7218934911242596</v>
      </c>
      <c r="H31">
        <f t="shared" si="0"/>
        <v>6.1008302279877453</v>
      </c>
    </row>
    <row r="32" spans="1:8" x14ac:dyDescent="0.25">
      <c r="A32" t="s">
        <v>195</v>
      </c>
      <c r="B32">
        <v>3.1337500000000005</v>
      </c>
      <c r="C32">
        <v>2.6153846153846154</v>
      </c>
      <c r="D32">
        <v>8.5638297872340416</v>
      </c>
      <c r="E32">
        <v>0.51836538461538506</v>
      </c>
      <c r="F32">
        <v>-5.4300797872340407</v>
      </c>
      <c r="G32">
        <v>2.6153846153846154</v>
      </c>
      <c r="H32">
        <f t="shared" si="0"/>
        <v>6.0493558214148448</v>
      </c>
    </row>
    <row r="33" spans="1:8" x14ac:dyDescent="0.25">
      <c r="A33" t="s">
        <v>188</v>
      </c>
      <c r="B33">
        <v>3.3781249999999994</v>
      </c>
      <c r="C33">
        <v>2.1076923076923078</v>
      </c>
      <c r="D33">
        <v>8.625</v>
      </c>
      <c r="E33">
        <v>1.2704326923076916</v>
      </c>
      <c r="F33">
        <v>-5.2468750000000011</v>
      </c>
      <c r="G33">
        <v>2.1076923076923078</v>
      </c>
      <c r="H33">
        <f t="shared" si="0"/>
        <v>5.7953484239702542</v>
      </c>
    </row>
    <row r="34" spans="1:8" x14ac:dyDescent="0.25">
      <c r="A34" s="17" t="s">
        <v>189</v>
      </c>
      <c r="B34">
        <v>2.9982142857142859</v>
      </c>
      <c r="C34">
        <v>2.0769230769230771</v>
      </c>
      <c r="D34">
        <v>8.2438625204582667</v>
      </c>
      <c r="E34">
        <v>0.92129120879120885</v>
      </c>
      <c r="F34">
        <v>-5.2456482347439808</v>
      </c>
      <c r="G34">
        <v>2.0769230769230771</v>
      </c>
      <c r="H34">
        <f t="shared" si="0"/>
        <v>5.7165734808121051</v>
      </c>
    </row>
    <row r="35" spans="1:8" x14ac:dyDescent="0.25">
      <c r="A35" t="s">
        <v>9</v>
      </c>
      <c r="B35">
        <v>2.8616279069767443</v>
      </c>
      <c r="C35">
        <v>2.8173076923076925</v>
      </c>
      <c r="D35">
        <v>7.3555604299188406</v>
      </c>
      <c r="E35">
        <v>4.4320214669051783E-2</v>
      </c>
      <c r="F35">
        <v>-4.4939325229420959</v>
      </c>
      <c r="G35">
        <v>2.8173076923076925</v>
      </c>
      <c r="H35">
        <f t="shared" si="0"/>
        <v>5.304207427629609</v>
      </c>
    </row>
    <row r="36" spans="1:8" x14ac:dyDescent="0.25">
      <c r="A36" t="s">
        <v>10</v>
      </c>
      <c r="B36">
        <v>3.0220930232558132</v>
      </c>
      <c r="C36">
        <v>2.5432692307692299</v>
      </c>
      <c r="D36">
        <v>7.5069094099583218</v>
      </c>
      <c r="E36">
        <v>0.47882379248658324</v>
      </c>
      <c r="F36">
        <v>-4.4848163867025086</v>
      </c>
      <c r="G36">
        <v>2.5432692307692299</v>
      </c>
      <c r="H36">
        <f t="shared" si="0"/>
        <v>5.177940577764879</v>
      </c>
    </row>
    <row r="37" spans="1:8" x14ac:dyDescent="0.25">
      <c r="A37" t="s">
        <v>11</v>
      </c>
      <c r="B37">
        <v>2.6610465116279056</v>
      </c>
      <c r="C37">
        <v>2.3221153846153841</v>
      </c>
      <c r="D37">
        <v>7.2647510418951526</v>
      </c>
      <c r="E37">
        <v>0.33893112701252148</v>
      </c>
      <c r="F37">
        <v>-4.6037045302672475</v>
      </c>
      <c r="G37">
        <v>2.3221153846153841</v>
      </c>
      <c r="H37">
        <f t="shared" si="0"/>
        <v>5.1673193795553809</v>
      </c>
    </row>
    <row r="38" spans="1:8" x14ac:dyDescent="0.25">
      <c r="A38" t="s">
        <v>13</v>
      </c>
      <c r="B38">
        <v>2.4805232558139516</v>
      </c>
      <c r="C38">
        <v>2.4375</v>
      </c>
      <c r="D38">
        <v>6.8863785917964453</v>
      </c>
      <c r="E38">
        <v>4.3023255813951611E-2</v>
      </c>
      <c r="F38">
        <v>-4.4058553359824941</v>
      </c>
      <c r="G38">
        <v>2.4375</v>
      </c>
      <c r="H38">
        <f t="shared" si="0"/>
        <v>5.0353568386109684</v>
      </c>
    </row>
    <row r="39" spans="1:8" x14ac:dyDescent="0.25">
      <c r="A39" t="s">
        <v>16</v>
      </c>
      <c r="B39">
        <v>0.28981487769656927</v>
      </c>
      <c r="C39">
        <v>0.20243576479330419</v>
      </c>
      <c r="D39">
        <v>1.168505156204692</v>
      </c>
      <c r="E39">
        <v>8.7379112903265083E-2</v>
      </c>
      <c r="F39">
        <v>-0.87869027850812276</v>
      </c>
      <c r="G39">
        <v>0.20243576479330419</v>
      </c>
      <c r="H39">
        <f t="shared" si="0"/>
        <v>0.90593153923676473</v>
      </c>
    </row>
    <row r="40" spans="1:8" x14ac:dyDescent="0.25">
      <c r="A40" t="s">
        <v>15</v>
      </c>
      <c r="B40">
        <v>0.50402587425490331</v>
      </c>
      <c r="C40">
        <v>0.39800655619148145</v>
      </c>
      <c r="D40">
        <v>0.79593829480609424</v>
      </c>
      <c r="E40">
        <v>0.10601931806342185</v>
      </c>
      <c r="F40">
        <v>-0.29191242055119093</v>
      </c>
      <c r="G40">
        <v>0.39800655619148145</v>
      </c>
      <c r="H40">
        <f t="shared" si="0"/>
        <v>0.50483876222620938</v>
      </c>
    </row>
  </sheetData>
  <autoFilter ref="A1:G40">
    <sortState ref="A2:G40">
      <sortCondition ref="G2"/>
    </sortState>
  </autoFilter>
  <sortState ref="A2:H40">
    <sortCondition descending="1" ref="H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433"/>
  <sheetViews>
    <sheetView workbookViewId="0">
      <pane ySplit="8" topLeftCell="A9" activePane="bottomLeft" state="frozen"/>
      <selection pane="bottomLeft" activeCell="A2" sqref="A2:A4"/>
    </sheetView>
  </sheetViews>
  <sheetFormatPr defaultRowHeight="15" x14ac:dyDescent="0.25"/>
  <cols>
    <col min="1" max="1" width="9.140625" style="16"/>
    <col min="9" max="9" width="0" hidden="1" customWidth="1"/>
  </cols>
  <sheetData>
    <row r="1" spans="1:46" x14ac:dyDescent="0.25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2" t="s">
        <v>13</v>
      </c>
      <c r="I1" s="3" t="s">
        <v>14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179</v>
      </c>
      <c r="U1" s="1" t="s">
        <v>180</v>
      </c>
      <c r="V1" s="1" t="s">
        <v>181</v>
      </c>
      <c r="W1" s="1" t="s">
        <v>182</v>
      </c>
      <c r="X1" s="1" t="s">
        <v>183</v>
      </c>
      <c r="Y1" s="1" t="s">
        <v>184</v>
      </c>
      <c r="Z1" s="1" t="s">
        <v>185</v>
      </c>
      <c r="AA1" s="1" t="s">
        <v>186</v>
      </c>
      <c r="AB1" s="1" t="s">
        <v>187</v>
      </c>
      <c r="AC1" s="1" t="s">
        <v>188</v>
      </c>
      <c r="AD1" s="1" t="s">
        <v>189</v>
      </c>
      <c r="AE1" s="1" t="s">
        <v>190</v>
      </c>
      <c r="AF1" s="1" t="s">
        <v>191</v>
      </c>
      <c r="AG1" s="1" t="s">
        <v>192</v>
      </c>
      <c r="AH1" s="1" t="s">
        <v>193</v>
      </c>
      <c r="AI1" s="1" t="s">
        <v>194</v>
      </c>
      <c r="AJ1" s="1" t="s">
        <v>195</v>
      </c>
      <c r="AK1" s="1" t="s">
        <v>196</v>
      </c>
      <c r="AL1" s="1" t="s">
        <v>197</v>
      </c>
      <c r="AM1" s="1" t="s">
        <v>198</v>
      </c>
      <c r="AN1" s="4" t="s">
        <v>15</v>
      </c>
      <c r="AO1" s="5" t="s">
        <v>16</v>
      </c>
    </row>
    <row r="2" spans="1:46" x14ac:dyDescent="0.25">
      <c r="A2" s="16" t="s">
        <v>204</v>
      </c>
      <c r="B2">
        <v>3.5436046511627892</v>
      </c>
      <c r="C2">
        <v>3.8779069767441867</v>
      </c>
      <c r="D2">
        <v>2.8616279069767443</v>
      </c>
      <c r="E2">
        <v>3.0220930232558132</v>
      </c>
      <c r="F2">
        <v>2.6610465116279056</v>
      </c>
      <c r="G2">
        <v>2.9418604651162776</v>
      </c>
      <c r="H2">
        <v>2.4805232558139516</v>
      </c>
      <c r="I2">
        <v>15.85711206896552</v>
      </c>
      <c r="J2">
        <v>2.6680000000000006</v>
      </c>
      <c r="K2">
        <v>3.4859374999999999</v>
      </c>
      <c r="L2">
        <v>3.8333333333333335</v>
      </c>
      <c r="M2">
        <v>3.7870689655172414</v>
      </c>
      <c r="N2">
        <v>3.3798780487804869</v>
      </c>
      <c r="O2">
        <v>3.3592105263157888</v>
      </c>
      <c r="P2">
        <v>3.7128571428571426</v>
      </c>
      <c r="Q2">
        <v>4.133783783783783</v>
      </c>
      <c r="R2">
        <v>2.8227272727272728</v>
      </c>
      <c r="S2">
        <v>3.4999999999999987</v>
      </c>
      <c r="T2">
        <v>3.5937499999999996</v>
      </c>
      <c r="U2">
        <v>3.4499999999999988</v>
      </c>
      <c r="V2">
        <v>3.91938775510204</v>
      </c>
      <c r="W2">
        <v>3.5514705882352939</v>
      </c>
      <c r="X2">
        <v>4.044827586206897</v>
      </c>
      <c r="Y2">
        <v>3.7375000000000003</v>
      </c>
      <c r="Z2">
        <v>3.5806818181818176</v>
      </c>
      <c r="AA2">
        <v>3.4691666666666667</v>
      </c>
      <c r="AB2">
        <v>3.5157142857142865</v>
      </c>
      <c r="AC2">
        <v>3.3781249999999994</v>
      </c>
      <c r="AD2">
        <v>2.9982142857142859</v>
      </c>
      <c r="AE2">
        <v>3.4294642857142854</v>
      </c>
      <c r="AF2">
        <v>3.6799999999999997</v>
      </c>
      <c r="AG2">
        <v>3.9066176470588232</v>
      </c>
      <c r="AH2">
        <v>4.2057142857142855</v>
      </c>
      <c r="AI2">
        <v>3.6375000000000002</v>
      </c>
      <c r="AJ2">
        <v>3.1337500000000005</v>
      </c>
      <c r="AK2">
        <v>3.3781250000000007</v>
      </c>
      <c r="AL2">
        <v>3.5887931034482761</v>
      </c>
      <c r="AM2">
        <v>3.9322580645161289</v>
      </c>
      <c r="AN2">
        <v>0.50402587425490331</v>
      </c>
      <c r="AO2">
        <v>0.28981487769656927</v>
      </c>
    </row>
    <row r="3" spans="1:46" x14ac:dyDescent="0.25">
      <c r="A3" s="16" t="s">
        <v>202</v>
      </c>
      <c r="B3">
        <v>2.8846153846153846</v>
      </c>
      <c r="C3">
        <v>3.2740384615384612</v>
      </c>
      <c r="D3">
        <v>2.8173076923076925</v>
      </c>
      <c r="E3">
        <v>2.5432692307692299</v>
      </c>
      <c r="F3">
        <v>2.3221153846153841</v>
      </c>
      <c r="G3">
        <v>2.7692307692307692</v>
      </c>
      <c r="H3">
        <v>2.4375</v>
      </c>
      <c r="I3">
        <v>12.698717948717951</v>
      </c>
      <c r="J3">
        <v>3.046153846153846</v>
      </c>
      <c r="K3">
        <v>3.2692307692307687</v>
      </c>
      <c r="L3">
        <v>2.974358974358974</v>
      </c>
      <c r="M3">
        <v>3.1111111111111103</v>
      </c>
      <c r="N3">
        <v>2.8111888111888108</v>
      </c>
      <c r="O3">
        <v>2.7272727272727271</v>
      </c>
      <c r="P3">
        <v>3.4461538461538468</v>
      </c>
      <c r="Q3">
        <v>3.3333333333333335</v>
      </c>
      <c r="R3">
        <v>2.7272727272727271</v>
      </c>
      <c r="S3">
        <v>2.7218934911242596</v>
      </c>
      <c r="T3">
        <v>2.6282051282051277</v>
      </c>
      <c r="U3">
        <v>2.5791855203619902</v>
      </c>
      <c r="V3">
        <v>2.9743589743589736</v>
      </c>
      <c r="W3">
        <v>2.5443786982248517</v>
      </c>
      <c r="X3">
        <v>3.3426573426573425</v>
      </c>
      <c r="Y3">
        <v>2.8269230769230766</v>
      </c>
      <c r="Z3">
        <v>2.615384615384615</v>
      </c>
      <c r="AA3">
        <v>2.0683760683760686</v>
      </c>
      <c r="AB3">
        <v>2.6324786324786325</v>
      </c>
      <c r="AC3">
        <v>2.1076923076923078</v>
      </c>
      <c r="AD3">
        <v>2.0769230769230771</v>
      </c>
      <c r="AE3">
        <v>2.3931623931623935</v>
      </c>
      <c r="AF3">
        <v>2.5384615384615388</v>
      </c>
      <c r="AG3">
        <v>3.1230769230769226</v>
      </c>
      <c r="AH3">
        <v>3.4017094017094016</v>
      </c>
      <c r="AI3">
        <v>2.7582417582417582</v>
      </c>
      <c r="AJ3">
        <v>2.6153846153846154</v>
      </c>
      <c r="AK3">
        <v>2.1923076923076925</v>
      </c>
      <c r="AL3">
        <v>2.3247863247863254</v>
      </c>
      <c r="AM3">
        <v>3.1538461538461537</v>
      </c>
      <c r="AN3">
        <v>0.39800655619148145</v>
      </c>
      <c r="AO3">
        <v>0.20243576479330419</v>
      </c>
    </row>
    <row r="4" spans="1:46" x14ac:dyDescent="0.25">
      <c r="A4" s="16" t="s">
        <v>201</v>
      </c>
      <c r="B4">
        <v>9.2171528844044701</v>
      </c>
      <c r="C4">
        <v>9.7166045185347603</v>
      </c>
      <c r="D4">
        <v>7.3555604299188406</v>
      </c>
      <c r="E4">
        <v>7.5069094099583218</v>
      </c>
      <c r="F4">
        <v>7.2647510418951526</v>
      </c>
      <c r="G4">
        <v>8.626891862250492</v>
      </c>
      <c r="H4">
        <v>6.8863785917964453</v>
      </c>
      <c r="I4">
        <v>42.872672872340402</v>
      </c>
      <c r="J4">
        <v>8.6210955183340872</v>
      </c>
      <c r="K4">
        <v>9.6814261069580247</v>
      </c>
      <c r="L4">
        <v>9.745586238116795</v>
      </c>
      <c r="M4">
        <v>10.080851063829789</v>
      </c>
      <c r="N4">
        <v>9.205290396779759</v>
      </c>
      <c r="O4">
        <v>8.8411347517730476</v>
      </c>
      <c r="P4">
        <v>10.310737258782778</v>
      </c>
      <c r="Q4">
        <v>10.389525368248771</v>
      </c>
      <c r="R4">
        <v>8.7626329787234045</v>
      </c>
      <c r="S4">
        <v>8.9042553191489375</v>
      </c>
      <c r="T4">
        <v>9.2856382978723389</v>
      </c>
      <c r="U4">
        <v>9.4424564796905219</v>
      </c>
      <c r="V4">
        <v>9.9255319148936145</v>
      </c>
      <c r="W4">
        <v>9.6054711246200579</v>
      </c>
      <c r="X4">
        <v>11.185410334346503</v>
      </c>
      <c r="Y4">
        <v>10.138962765957446</v>
      </c>
      <c r="Z4">
        <v>10.643617021276597</v>
      </c>
      <c r="AA4">
        <v>9.205290396779759</v>
      </c>
      <c r="AB4">
        <v>9.6720901126407988</v>
      </c>
      <c r="AC4">
        <v>8.625</v>
      </c>
      <c r="AD4">
        <v>8.2438625204582667</v>
      </c>
      <c r="AE4">
        <v>9.1347517730496453</v>
      </c>
      <c r="AF4">
        <v>9.112252384446073</v>
      </c>
      <c r="AG4">
        <v>10.969858156028371</v>
      </c>
      <c r="AH4">
        <v>11.658322903629536</v>
      </c>
      <c r="AI4">
        <v>9.7260638297872344</v>
      </c>
      <c r="AJ4">
        <v>8.5638297872340416</v>
      </c>
      <c r="AK4">
        <v>9.6720901126408023</v>
      </c>
      <c r="AL4">
        <v>9.6289111389236552</v>
      </c>
      <c r="AM4">
        <v>10.316273720529042</v>
      </c>
      <c r="AN4">
        <v>0.79593829480609424</v>
      </c>
      <c r="AO4">
        <v>1.168505156204692</v>
      </c>
    </row>
    <row r="6" spans="1:46" x14ac:dyDescent="0.25">
      <c r="A6" s="16" t="s">
        <v>205</v>
      </c>
      <c r="B6">
        <f>B2-B3</f>
        <v>0.65898926654740464</v>
      </c>
      <c r="C6">
        <f t="shared" ref="C6:AO6" si="0">C2-C3</f>
        <v>0.60386851520572549</v>
      </c>
      <c r="D6">
        <f t="shared" si="0"/>
        <v>4.4320214669051783E-2</v>
      </c>
      <c r="E6">
        <f t="shared" si="0"/>
        <v>0.47882379248658324</v>
      </c>
      <c r="F6">
        <f t="shared" si="0"/>
        <v>0.33893112701252148</v>
      </c>
      <c r="G6">
        <f t="shared" si="0"/>
        <v>0.17262969588550847</v>
      </c>
      <c r="H6">
        <f t="shared" si="0"/>
        <v>4.3023255813951611E-2</v>
      </c>
      <c r="I6">
        <f t="shared" si="0"/>
        <v>3.1583941202475696</v>
      </c>
      <c r="J6">
        <f t="shared" si="0"/>
        <v>-0.3781538461538454</v>
      </c>
      <c r="K6">
        <f t="shared" si="0"/>
        <v>0.21670673076923119</v>
      </c>
      <c r="L6">
        <f t="shared" si="0"/>
        <v>0.85897435897435948</v>
      </c>
      <c r="M6">
        <f t="shared" si="0"/>
        <v>0.6759578544061311</v>
      </c>
      <c r="N6">
        <f t="shared" si="0"/>
        <v>0.56868923759167611</v>
      </c>
      <c r="O6">
        <f t="shared" si="0"/>
        <v>0.63193779904306169</v>
      </c>
      <c r="P6">
        <f t="shared" si="0"/>
        <v>0.26670329670329584</v>
      </c>
      <c r="Q6">
        <f t="shared" si="0"/>
        <v>0.80045045045044949</v>
      </c>
      <c r="R6">
        <f t="shared" si="0"/>
        <v>9.5454545454545681E-2</v>
      </c>
      <c r="S6">
        <f t="shared" si="0"/>
        <v>0.77810650887573907</v>
      </c>
      <c r="T6">
        <f t="shared" si="0"/>
        <v>0.96554487179487181</v>
      </c>
      <c r="U6">
        <f t="shared" si="0"/>
        <v>0.87081447963800862</v>
      </c>
      <c r="V6">
        <f t="shared" si="0"/>
        <v>0.9450287807430664</v>
      </c>
      <c r="W6">
        <f t="shared" si="0"/>
        <v>1.0070918900104422</v>
      </c>
      <c r="X6">
        <f t="shared" si="0"/>
        <v>0.70217024354955448</v>
      </c>
      <c r="Y6">
        <f t="shared" si="0"/>
        <v>0.91057692307692362</v>
      </c>
      <c r="Z6">
        <f t="shared" si="0"/>
        <v>0.96529720279720266</v>
      </c>
      <c r="AA6" s="17">
        <f t="shared" si="0"/>
        <v>1.4007905982905982</v>
      </c>
      <c r="AB6">
        <f t="shared" si="0"/>
        <v>0.88323565323565401</v>
      </c>
      <c r="AC6" s="17">
        <f t="shared" si="0"/>
        <v>1.2704326923076916</v>
      </c>
      <c r="AD6">
        <f t="shared" si="0"/>
        <v>0.92129120879120885</v>
      </c>
      <c r="AE6">
        <f t="shared" si="0"/>
        <v>1.0363018925518919</v>
      </c>
      <c r="AF6">
        <f t="shared" si="0"/>
        <v>1.1415384615384609</v>
      </c>
      <c r="AG6">
        <f t="shared" si="0"/>
        <v>0.78354072398190056</v>
      </c>
      <c r="AH6">
        <f t="shared" si="0"/>
        <v>0.8040048840048839</v>
      </c>
      <c r="AI6">
        <f t="shared" si="0"/>
        <v>0.87925824175824197</v>
      </c>
      <c r="AJ6">
        <f t="shared" si="0"/>
        <v>0.51836538461538506</v>
      </c>
      <c r="AK6" s="17">
        <f t="shared" si="0"/>
        <v>1.1858173076923082</v>
      </c>
      <c r="AL6" s="17">
        <f t="shared" si="0"/>
        <v>1.2640067786619507</v>
      </c>
      <c r="AM6">
        <f t="shared" si="0"/>
        <v>0.77841191066997517</v>
      </c>
      <c r="AN6">
        <f t="shared" si="0"/>
        <v>0.10601931806342185</v>
      </c>
      <c r="AO6">
        <f t="shared" si="0"/>
        <v>8.7379112903265083E-2</v>
      </c>
    </row>
    <row r="7" spans="1:46" s="17" customFormat="1" x14ac:dyDescent="0.25">
      <c r="A7" s="18" t="s">
        <v>206</v>
      </c>
      <c r="B7" s="17">
        <f>B2-B4</f>
        <v>-5.6735482332416804</v>
      </c>
      <c r="C7" s="17">
        <f t="shared" ref="C7:AO7" si="1">C2-C4</f>
        <v>-5.8386975417905731</v>
      </c>
      <c r="D7" s="17">
        <f t="shared" si="1"/>
        <v>-4.4939325229420959</v>
      </c>
      <c r="E7" s="17">
        <f t="shared" si="1"/>
        <v>-4.4848163867025086</v>
      </c>
      <c r="F7" s="17">
        <f t="shared" si="1"/>
        <v>-4.6037045302672475</v>
      </c>
      <c r="G7" s="17">
        <f t="shared" si="1"/>
        <v>-5.6850313971342139</v>
      </c>
      <c r="H7" s="17">
        <f t="shared" si="1"/>
        <v>-4.4058553359824941</v>
      </c>
      <c r="I7" s="17">
        <f t="shared" si="1"/>
        <v>-27.015560803374882</v>
      </c>
      <c r="J7" s="17">
        <f t="shared" si="1"/>
        <v>-5.9530955183340861</v>
      </c>
      <c r="K7" s="21">
        <f t="shared" si="1"/>
        <v>-6.1954886069580244</v>
      </c>
      <c r="L7" s="17">
        <f t="shared" si="1"/>
        <v>-5.9122529047834611</v>
      </c>
      <c r="M7" s="21">
        <f t="shared" si="1"/>
        <v>-6.2937820983125476</v>
      </c>
      <c r="N7" s="17">
        <f t="shared" si="1"/>
        <v>-5.8254123479992721</v>
      </c>
      <c r="O7" s="17">
        <f t="shared" si="1"/>
        <v>-5.4819242254572593</v>
      </c>
      <c r="P7" s="21">
        <f t="shared" si="1"/>
        <v>-6.5978801159256353</v>
      </c>
      <c r="Q7" s="21">
        <f t="shared" si="1"/>
        <v>-6.255741584464988</v>
      </c>
      <c r="R7" s="17">
        <f t="shared" si="1"/>
        <v>-5.9399057059961322</v>
      </c>
      <c r="S7" s="17">
        <f t="shared" si="1"/>
        <v>-5.4042553191489393</v>
      </c>
      <c r="T7" s="17">
        <f t="shared" si="1"/>
        <v>-5.6918882978723389</v>
      </c>
      <c r="U7" s="17">
        <f t="shared" si="1"/>
        <v>-5.9924564796905226</v>
      </c>
      <c r="V7" s="21">
        <f t="shared" si="1"/>
        <v>-6.0061441597915746</v>
      </c>
      <c r="W7" s="21">
        <f t="shared" si="1"/>
        <v>-6.0540005363847644</v>
      </c>
      <c r="X7" s="19">
        <f t="shared" si="1"/>
        <v>-7.1405827481396065</v>
      </c>
      <c r="Y7" s="21">
        <f t="shared" si="1"/>
        <v>-6.4014627659574455</v>
      </c>
      <c r="Z7" s="19">
        <f t="shared" si="1"/>
        <v>-7.0629352030947796</v>
      </c>
      <c r="AA7" s="17">
        <f t="shared" si="1"/>
        <v>-5.7361237301130927</v>
      </c>
      <c r="AB7" s="21">
        <f t="shared" si="1"/>
        <v>-6.1563758269265119</v>
      </c>
      <c r="AC7" s="17">
        <f t="shared" si="1"/>
        <v>-5.2468750000000011</v>
      </c>
      <c r="AD7" s="17">
        <f t="shared" si="1"/>
        <v>-5.2456482347439808</v>
      </c>
      <c r="AE7" s="17">
        <f t="shared" si="1"/>
        <v>-5.7052874873353598</v>
      </c>
      <c r="AF7" s="17">
        <f t="shared" si="1"/>
        <v>-5.4322523844460733</v>
      </c>
      <c r="AG7" s="19">
        <f t="shared" si="1"/>
        <v>-7.0632405089695478</v>
      </c>
      <c r="AH7" s="19">
        <f t="shared" si="1"/>
        <v>-7.4526086179152502</v>
      </c>
      <c r="AI7" s="21">
        <f t="shared" si="1"/>
        <v>-6.0885638297872342</v>
      </c>
      <c r="AJ7" s="17">
        <f t="shared" si="1"/>
        <v>-5.4300797872340407</v>
      </c>
      <c r="AK7" s="21">
        <f t="shared" si="1"/>
        <v>-6.2939651126408016</v>
      </c>
      <c r="AL7" s="21">
        <f t="shared" si="1"/>
        <v>-6.0401180354753787</v>
      </c>
      <c r="AM7" s="21">
        <f t="shared" si="1"/>
        <v>-6.3840156560129131</v>
      </c>
      <c r="AN7" s="20">
        <f t="shared" si="1"/>
        <v>-0.29191242055119093</v>
      </c>
      <c r="AO7" s="20">
        <f t="shared" si="1"/>
        <v>-0.87869027850812276</v>
      </c>
      <c r="AP7" s="20"/>
      <c r="AQ7" s="20"/>
      <c r="AR7" s="20"/>
      <c r="AS7" s="20"/>
      <c r="AT7" s="20"/>
    </row>
    <row r="8" spans="1:46" x14ac:dyDescent="0.25">
      <c r="A8" s="16" t="s">
        <v>207</v>
      </c>
      <c r="B8">
        <f>B3-B5</f>
        <v>2.8846153846153846</v>
      </c>
      <c r="C8">
        <f t="shared" ref="C8:AO8" si="2">C3-C5</f>
        <v>3.2740384615384612</v>
      </c>
      <c r="D8">
        <f t="shared" si="2"/>
        <v>2.8173076923076925</v>
      </c>
      <c r="E8">
        <f t="shared" si="2"/>
        <v>2.5432692307692299</v>
      </c>
      <c r="F8">
        <f t="shared" si="2"/>
        <v>2.3221153846153841</v>
      </c>
      <c r="G8">
        <f t="shared" si="2"/>
        <v>2.7692307692307692</v>
      </c>
      <c r="H8">
        <f t="shared" si="2"/>
        <v>2.4375</v>
      </c>
      <c r="I8">
        <f t="shared" si="2"/>
        <v>12.698717948717951</v>
      </c>
      <c r="J8">
        <f t="shared" si="2"/>
        <v>3.046153846153846</v>
      </c>
      <c r="K8">
        <f t="shared" si="2"/>
        <v>3.2692307692307687</v>
      </c>
      <c r="L8">
        <f t="shared" si="2"/>
        <v>2.974358974358974</v>
      </c>
      <c r="M8">
        <f t="shared" si="2"/>
        <v>3.1111111111111103</v>
      </c>
      <c r="N8">
        <f t="shared" si="2"/>
        <v>2.8111888111888108</v>
      </c>
      <c r="O8">
        <f t="shared" si="2"/>
        <v>2.7272727272727271</v>
      </c>
      <c r="P8" s="17">
        <f t="shared" si="2"/>
        <v>3.4461538461538468</v>
      </c>
      <c r="Q8" s="17">
        <f t="shared" si="2"/>
        <v>3.3333333333333335</v>
      </c>
      <c r="R8">
        <f t="shared" si="2"/>
        <v>2.7272727272727271</v>
      </c>
      <c r="S8">
        <f t="shared" si="2"/>
        <v>2.7218934911242596</v>
      </c>
      <c r="T8">
        <f t="shared" si="2"/>
        <v>2.6282051282051277</v>
      </c>
      <c r="U8">
        <f t="shared" si="2"/>
        <v>2.5791855203619902</v>
      </c>
      <c r="V8">
        <f t="shared" si="2"/>
        <v>2.9743589743589736</v>
      </c>
      <c r="W8">
        <f t="shared" si="2"/>
        <v>2.5443786982248517</v>
      </c>
      <c r="X8" s="17">
        <f t="shared" si="2"/>
        <v>3.3426573426573425</v>
      </c>
      <c r="Y8">
        <f t="shared" si="2"/>
        <v>2.8269230769230766</v>
      </c>
      <c r="Z8">
        <f t="shared" si="2"/>
        <v>2.615384615384615</v>
      </c>
      <c r="AA8">
        <f t="shared" si="2"/>
        <v>2.0683760683760686</v>
      </c>
      <c r="AB8">
        <f t="shared" si="2"/>
        <v>2.6324786324786325</v>
      </c>
      <c r="AC8">
        <f t="shared" si="2"/>
        <v>2.1076923076923078</v>
      </c>
      <c r="AD8">
        <f t="shared" si="2"/>
        <v>2.0769230769230771</v>
      </c>
      <c r="AE8">
        <f t="shared" si="2"/>
        <v>2.3931623931623935</v>
      </c>
      <c r="AF8">
        <f t="shared" si="2"/>
        <v>2.5384615384615388</v>
      </c>
      <c r="AG8" s="20">
        <f t="shared" si="2"/>
        <v>3.1230769230769226</v>
      </c>
      <c r="AH8" s="17">
        <f t="shared" si="2"/>
        <v>3.4017094017094016</v>
      </c>
      <c r="AI8">
        <f t="shared" si="2"/>
        <v>2.7582417582417582</v>
      </c>
      <c r="AJ8">
        <f t="shared" si="2"/>
        <v>2.6153846153846154</v>
      </c>
      <c r="AK8">
        <f t="shared" si="2"/>
        <v>2.1923076923076925</v>
      </c>
      <c r="AL8">
        <f t="shared" si="2"/>
        <v>2.3247863247863254</v>
      </c>
      <c r="AM8">
        <f t="shared" si="2"/>
        <v>3.1538461538461537</v>
      </c>
      <c r="AN8">
        <f t="shared" si="2"/>
        <v>0.39800655619148145</v>
      </c>
      <c r="AO8">
        <f t="shared" si="2"/>
        <v>0.20243576479330419</v>
      </c>
    </row>
    <row r="9" spans="1:46" x14ac:dyDescent="0.25">
      <c r="AG9" s="20"/>
    </row>
    <row r="10" spans="1:46" x14ac:dyDescent="0.25">
      <c r="B10" s="16" t="s">
        <v>205</v>
      </c>
      <c r="D10" s="16"/>
      <c r="E10" s="16" t="s">
        <v>207</v>
      </c>
    </row>
    <row r="11" spans="1:46" x14ac:dyDescent="0.25">
      <c r="A11" s="1" t="s">
        <v>14</v>
      </c>
      <c r="B11" s="20">
        <v>3.1583941202475696</v>
      </c>
      <c r="C11" s="16"/>
      <c r="D11" s="1" t="s">
        <v>14</v>
      </c>
      <c r="E11">
        <v>12.698717948717951</v>
      </c>
    </row>
    <row r="12" spans="1:46" x14ac:dyDescent="0.25">
      <c r="A12" s="1" t="s">
        <v>186</v>
      </c>
      <c r="B12" s="17">
        <v>1.4007905982905982</v>
      </c>
      <c r="D12" s="1" t="s">
        <v>175</v>
      </c>
      <c r="E12" s="17">
        <v>3.4461538461538468</v>
      </c>
      <c r="G12" s="16"/>
    </row>
    <row r="13" spans="1:46" x14ac:dyDescent="0.25">
      <c r="A13" s="1" t="s">
        <v>188</v>
      </c>
      <c r="B13" s="17">
        <v>1.2704326923076916</v>
      </c>
      <c r="D13" s="1" t="s">
        <v>193</v>
      </c>
      <c r="E13" s="17">
        <v>3.4017094017094016</v>
      </c>
    </row>
    <row r="14" spans="1:46" x14ac:dyDescent="0.25">
      <c r="A14" s="1" t="s">
        <v>197</v>
      </c>
      <c r="B14" s="17">
        <v>1.2640067786619507</v>
      </c>
      <c r="D14" s="1" t="s">
        <v>183</v>
      </c>
      <c r="E14" s="17">
        <v>3.3426573426573425</v>
      </c>
    </row>
    <row r="15" spans="1:46" x14ac:dyDescent="0.25">
      <c r="A15" s="1" t="s">
        <v>196</v>
      </c>
      <c r="B15" s="17">
        <v>1.1858173076923082</v>
      </c>
      <c r="D15" s="1" t="s">
        <v>176</v>
      </c>
      <c r="E15" s="17">
        <v>3.3333333333333335</v>
      </c>
    </row>
    <row r="16" spans="1:46" x14ac:dyDescent="0.25">
      <c r="A16" s="1" t="s">
        <v>191</v>
      </c>
      <c r="B16">
        <v>1.1415384615384609</v>
      </c>
      <c r="D16" s="1" t="s">
        <v>8</v>
      </c>
      <c r="E16">
        <v>3.2740384615384612</v>
      </c>
    </row>
    <row r="17" spans="1:5" x14ac:dyDescent="0.25">
      <c r="A17" s="2" t="s">
        <v>190</v>
      </c>
      <c r="B17">
        <v>1.0363018925518919</v>
      </c>
      <c r="D17" s="2" t="s">
        <v>170</v>
      </c>
      <c r="E17">
        <v>3.2692307692307687</v>
      </c>
    </row>
    <row r="18" spans="1:5" x14ac:dyDescent="0.25">
      <c r="A18" s="3" t="s">
        <v>182</v>
      </c>
      <c r="B18">
        <v>1.0070918900104422</v>
      </c>
      <c r="D18" s="3" t="s">
        <v>198</v>
      </c>
      <c r="E18">
        <v>3.1538461538461537</v>
      </c>
    </row>
    <row r="19" spans="1:5" x14ac:dyDescent="0.25">
      <c r="A19" s="1" t="s">
        <v>179</v>
      </c>
      <c r="B19">
        <v>0.96554487179487181</v>
      </c>
      <c r="D19" s="1" t="s">
        <v>192</v>
      </c>
      <c r="E19">
        <v>3.1230769230769226</v>
      </c>
    </row>
    <row r="20" spans="1:5" x14ac:dyDescent="0.25">
      <c r="A20" s="1" t="s">
        <v>185</v>
      </c>
      <c r="B20">
        <v>0.96529720279720266</v>
      </c>
      <c r="D20" s="1" t="s">
        <v>172</v>
      </c>
      <c r="E20">
        <v>3.1111111111111103</v>
      </c>
    </row>
    <row r="21" spans="1:5" x14ac:dyDescent="0.25">
      <c r="A21" s="1" t="s">
        <v>181</v>
      </c>
      <c r="B21">
        <v>0.9450287807430664</v>
      </c>
      <c r="D21" s="1" t="s">
        <v>169</v>
      </c>
      <c r="E21">
        <v>3.046153846153846</v>
      </c>
    </row>
    <row r="22" spans="1:5" x14ac:dyDescent="0.25">
      <c r="A22" s="1" t="s">
        <v>189</v>
      </c>
      <c r="B22">
        <v>0.92129120879120885</v>
      </c>
      <c r="D22" s="1" t="s">
        <v>171</v>
      </c>
      <c r="E22">
        <v>2.974358974358974</v>
      </c>
    </row>
    <row r="23" spans="1:5" x14ac:dyDescent="0.25">
      <c r="A23" s="1" t="s">
        <v>184</v>
      </c>
      <c r="B23">
        <v>0.91057692307692362</v>
      </c>
      <c r="D23" s="1" t="s">
        <v>181</v>
      </c>
      <c r="E23">
        <v>2.9743589743589736</v>
      </c>
    </row>
    <row r="24" spans="1:5" x14ac:dyDescent="0.25">
      <c r="A24" s="1" t="s">
        <v>187</v>
      </c>
      <c r="B24">
        <v>0.88323565323565401</v>
      </c>
      <c r="D24" s="1" t="s">
        <v>7</v>
      </c>
      <c r="E24">
        <v>2.8846153846153846</v>
      </c>
    </row>
    <row r="25" spans="1:5" x14ac:dyDescent="0.25">
      <c r="A25" s="1" t="s">
        <v>194</v>
      </c>
      <c r="B25">
        <v>0.87925824175824197</v>
      </c>
      <c r="D25" s="1" t="s">
        <v>184</v>
      </c>
      <c r="E25">
        <v>2.8269230769230766</v>
      </c>
    </row>
    <row r="26" spans="1:5" x14ac:dyDescent="0.25">
      <c r="A26" s="1" t="s">
        <v>180</v>
      </c>
      <c r="B26">
        <v>0.87081447963800862</v>
      </c>
      <c r="D26" s="1" t="s">
        <v>9</v>
      </c>
      <c r="E26">
        <v>2.8173076923076925</v>
      </c>
    </row>
    <row r="27" spans="1:5" x14ac:dyDescent="0.25">
      <c r="A27" s="1" t="s">
        <v>171</v>
      </c>
      <c r="B27">
        <v>0.85897435897435948</v>
      </c>
      <c r="D27" s="1" t="s">
        <v>173</v>
      </c>
      <c r="E27">
        <v>2.8111888111888108</v>
      </c>
    </row>
    <row r="28" spans="1:5" x14ac:dyDescent="0.25">
      <c r="A28" s="1" t="s">
        <v>193</v>
      </c>
      <c r="B28">
        <v>0.8040048840048839</v>
      </c>
      <c r="D28" s="1" t="s">
        <v>12</v>
      </c>
      <c r="E28">
        <v>2.7692307692307692</v>
      </c>
    </row>
    <row r="29" spans="1:5" x14ac:dyDescent="0.25">
      <c r="A29" s="1" t="s">
        <v>176</v>
      </c>
      <c r="B29">
        <v>0.80045045045044949</v>
      </c>
      <c r="D29" s="1" t="s">
        <v>194</v>
      </c>
      <c r="E29">
        <v>2.7582417582417582</v>
      </c>
    </row>
    <row r="30" spans="1:5" x14ac:dyDescent="0.25">
      <c r="A30" s="1" t="s">
        <v>192</v>
      </c>
      <c r="B30">
        <v>0.78354072398190056</v>
      </c>
      <c r="D30" s="1" t="s">
        <v>174</v>
      </c>
      <c r="E30">
        <v>2.7272727272727271</v>
      </c>
    </row>
    <row r="31" spans="1:5" x14ac:dyDescent="0.25">
      <c r="A31" s="1" t="s">
        <v>198</v>
      </c>
      <c r="B31">
        <v>0.77841191066997517</v>
      </c>
      <c r="D31" s="1" t="s">
        <v>177</v>
      </c>
      <c r="E31">
        <v>2.7272727272727271</v>
      </c>
    </row>
    <row r="32" spans="1:5" x14ac:dyDescent="0.25">
      <c r="A32" s="1" t="s">
        <v>178</v>
      </c>
      <c r="B32">
        <v>0.77810650887573907</v>
      </c>
      <c r="D32" s="1" t="s">
        <v>178</v>
      </c>
      <c r="E32">
        <v>2.7218934911242596</v>
      </c>
    </row>
    <row r="33" spans="1:5" x14ac:dyDescent="0.25">
      <c r="A33" s="1" t="s">
        <v>183</v>
      </c>
      <c r="B33">
        <v>0.70217024354955448</v>
      </c>
      <c r="D33" s="1" t="s">
        <v>187</v>
      </c>
      <c r="E33">
        <v>2.6324786324786325</v>
      </c>
    </row>
    <row r="34" spans="1:5" x14ac:dyDescent="0.25">
      <c r="A34" s="1" t="s">
        <v>172</v>
      </c>
      <c r="B34">
        <v>0.6759578544061311</v>
      </c>
      <c r="D34" s="1" t="s">
        <v>179</v>
      </c>
      <c r="E34">
        <v>2.6282051282051277</v>
      </c>
    </row>
    <row r="35" spans="1:5" x14ac:dyDescent="0.25">
      <c r="A35" s="1" t="s">
        <v>7</v>
      </c>
      <c r="B35">
        <v>0.65898926654740464</v>
      </c>
      <c r="D35" s="1" t="s">
        <v>195</v>
      </c>
      <c r="E35">
        <v>2.6153846153846154</v>
      </c>
    </row>
    <row r="36" spans="1:5" x14ac:dyDescent="0.25">
      <c r="A36" s="1" t="s">
        <v>174</v>
      </c>
      <c r="B36">
        <v>0.63193779904306169</v>
      </c>
      <c r="D36" s="1" t="s">
        <v>185</v>
      </c>
      <c r="E36">
        <v>2.615384615384615</v>
      </c>
    </row>
    <row r="37" spans="1:5" x14ac:dyDescent="0.25">
      <c r="A37" s="1" t="s">
        <v>8</v>
      </c>
      <c r="B37">
        <v>0.60386851520572549</v>
      </c>
      <c r="D37" s="1" t="s">
        <v>180</v>
      </c>
      <c r="E37">
        <v>2.5791855203619902</v>
      </c>
    </row>
    <row r="38" spans="1:5" x14ac:dyDescent="0.25">
      <c r="A38" s="1" t="s">
        <v>173</v>
      </c>
      <c r="B38">
        <v>0.56868923759167611</v>
      </c>
      <c r="D38" s="1" t="s">
        <v>182</v>
      </c>
      <c r="E38">
        <v>2.5443786982248517</v>
      </c>
    </row>
    <row r="39" spans="1:5" x14ac:dyDescent="0.25">
      <c r="A39" s="1" t="s">
        <v>195</v>
      </c>
      <c r="B39">
        <v>0.51836538461538506</v>
      </c>
      <c r="D39" s="1" t="s">
        <v>10</v>
      </c>
      <c r="E39">
        <v>2.5432692307692299</v>
      </c>
    </row>
    <row r="40" spans="1:5" x14ac:dyDescent="0.25">
      <c r="A40" s="1" t="s">
        <v>10</v>
      </c>
      <c r="B40">
        <v>0.47882379248658324</v>
      </c>
      <c r="D40" s="1" t="s">
        <v>191</v>
      </c>
      <c r="E40">
        <v>2.5384615384615388</v>
      </c>
    </row>
    <row r="41" spans="1:5" x14ac:dyDescent="0.25">
      <c r="A41" s="1" t="s">
        <v>11</v>
      </c>
      <c r="B41">
        <v>0.33893112701252148</v>
      </c>
      <c r="D41" s="1" t="s">
        <v>13</v>
      </c>
      <c r="E41">
        <v>2.4375</v>
      </c>
    </row>
    <row r="42" spans="1:5" x14ac:dyDescent="0.25">
      <c r="A42" s="1" t="s">
        <v>175</v>
      </c>
      <c r="B42">
        <v>0.26670329670329584</v>
      </c>
      <c r="D42" s="1" t="s">
        <v>190</v>
      </c>
      <c r="E42">
        <v>2.3931623931623935</v>
      </c>
    </row>
    <row r="43" spans="1:5" x14ac:dyDescent="0.25">
      <c r="A43" s="1" t="s">
        <v>170</v>
      </c>
      <c r="B43">
        <v>0.21670673076923119</v>
      </c>
      <c r="D43" s="1" t="s">
        <v>197</v>
      </c>
      <c r="E43">
        <v>2.3247863247863254</v>
      </c>
    </row>
    <row r="44" spans="1:5" x14ac:dyDescent="0.25">
      <c r="A44" s="1" t="s">
        <v>12</v>
      </c>
      <c r="B44">
        <v>0.17262969588550847</v>
      </c>
      <c r="D44" s="1" t="s">
        <v>11</v>
      </c>
      <c r="E44">
        <v>2.3221153846153841</v>
      </c>
    </row>
    <row r="45" spans="1:5" x14ac:dyDescent="0.25">
      <c r="A45" s="1" t="s">
        <v>177</v>
      </c>
      <c r="B45">
        <v>9.5454545454545681E-2</v>
      </c>
      <c r="D45" s="1" t="s">
        <v>196</v>
      </c>
      <c r="E45">
        <v>2.1923076923076925</v>
      </c>
    </row>
    <row r="46" spans="1:5" x14ac:dyDescent="0.25">
      <c r="A46" s="1" t="s">
        <v>9</v>
      </c>
      <c r="B46">
        <v>4.4320214669051783E-2</v>
      </c>
      <c r="D46" s="1" t="s">
        <v>188</v>
      </c>
      <c r="E46">
        <v>2.1076923076923078</v>
      </c>
    </row>
    <row r="47" spans="1:5" x14ac:dyDescent="0.25">
      <c r="A47" s="1" t="s">
        <v>13</v>
      </c>
      <c r="B47">
        <v>4.3023255813951611E-2</v>
      </c>
      <c r="D47" s="1" t="s">
        <v>189</v>
      </c>
      <c r="E47">
        <v>2.0769230769230771</v>
      </c>
    </row>
    <row r="48" spans="1:5" x14ac:dyDescent="0.25">
      <c r="A48" s="1" t="s">
        <v>169</v>
      </c>
      <c r="B48">
        <v>-0.3781538461538454</v>
      </c>
      <c r="D48" s="1" t="s">
        <v>186</v>
      </c>
      <c r="E48">
        <v>2.0683760683760686</v>
      </c>
    </row>
    <row r="49" spans="1:5" x14ac:dyDescent="0.25">
      <c r="A49" s="27"/>
      <c r="D49" s="4" t="s">
        <v>15</v>
      </c>
      <c r="E49">
        <v>0.39800655619148145</v>
      </c>
    </row>
    <row r="50" spans="1:5" x14ac:dyDescent="0.25">
      <c r="D50" s="5" t="s">
        <v>16</v>
      </c>
      <c r="E50">
        <v>0.20243576479330419</v>
      </c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  <row r="16385" spans="1:1" x14ac:dyDescent="0.25">
      <c r="A16385"/>
    </row>
    <row r="16386" spans="1:1" x14ac:dyDescent="0.25">
      <c r="A16386"/>
    </row>
    <row r="16387" spans="1:1" x14ac:dyDescent="0.25">
      <c r="A16387"/>
    </row>
    <row r="16388" spans="1:1" x14ac:dyDescent="0.25">
      <c r="A16388"/>
    </row>
    <row r="16389" spans="1:1" x14ac:dyDescent="0.25">
      <c r="A16389"/>
    </row>
    <row r="16390" spans="1:1" x14ac:dyDescent="0.25">
      <c r="A16390"/>
    </row>
    <row r="16391" spans="1:1" x14ac:dyDescent="0.25">
      <c r="A16391"/>
    </row>
    <row r="16392" spans="1:1" x14ac:dyDescent="0.25">
      <c r="A16392"/>
    </row>
    <row r="16393" spans="1:1" x14ac:dyDescent="0.25">
      <c r="A16393"/>
    </row>
    <row r="16394" spans="1:1" x14ac:dyDescent="0.25">
      <c r="A16394"/>
    </row>
    <row r="16395" spans="1:1" x14ac:dyDescent="0.25">
      <c r="A16395"/>
    </row>
    <row r="16396" spans="1:1" x14ac:dyDescent="0.25">
      <c r="A16396"/>
    </row>
    <row r="16397" spans="1:1" x14ac:dyDescent="0.25">
      <c r="A16397"/>
    </row>
    <row r="16398" spans="1:1" x14ac:dyDescent="0.25">
      <c r="A16398"/>
    </row>
    <row r="16399" spans="1:1" x14ac:dyDescent="0.25">
      <c r="A16399"/>
    </row>
    <row r="16400" spans="1:1" x14ac:dyDescent="0.25">
      <c r="A16400"/>
    </row>
    <row r="16401" spans="1:1" x14ac:dyDescent="0.25">
      <c r="A16401"/>
    </row>
    <row r="16402" spans="1:1" x14ac:dyDescent="0.25">
      <c r="A16402"/>
    </row>
    <row r="16403" spans="1:1" x14ac:dyDescent="0.25">
      <c r="A16403"/>
    </row>
    <row r="16404" spans="1:1" x14ac:dyDescent="0.25">
      <c r="A16404"/>
    </row>
    <row r="16405" spans="1:1" x14ac:dyDescent="0.25">
      <c r="A16405"/>
    </row>
    <row r="16406" spans="1:1" x14ac:dyDescent="0.25">
      <c r="A16406"/>
    </row>
    <row r="16407" spans="1:1" x14ac:dyDescent="0.25">
      <c r="A16407"/>
    </row>
    <row r="16408" spans="1:1" x14ac:dyDescent="0.25">
      <c r="A16408"/>
    </row>
    <row r="16409" spans="1:1" x14ac:dyDescent="0.25">
      <c r="A16409"/>
    </row>
    <row r="16410" spans="1:1" x14ac:dyDescent="0.25">
      <c r="A16410"/>
    </row>
    <row r="16411" spans="1:1" x14ac:dyDescent="0.25">
      <c r="A16411"/>
    </row>
    <row r="16412" spans="1:1" x14ac:dyDescent="0.25">
      <c r="A16412"/>
    </row>
    <row r="16413" spans="1:1" x14ac:dyDescent="0.25">
      <c r="A16413"/>
    </row>
    <row r="16414" spans="1:1" x14ac:dyDescent="0.25">
      <c r="A16414"/>
    </row>
    <row r="16415" spans="1:1" x14ac:dyDescent="0.25">
      <c r="A16415"/>
    </row>
    <row r="16416" spans="1:1" x14ac:dyDescent="0.25">
      <c r="A16416"/>
    </row>
    <row r="16417" spans="1:1" x14ac:dyDescent="0.25">
      <c r="A16417"/>
    </row>
    <row r="16418" spans="1:1" x14ac:dyDescent="0.25">
      <c r="A16418"/>
    </row>
    <row r="16419" spans="1:1" x14ac:dyDescent="0.25">
      <c r="A16419"/>
    </row>
    <row r="16420" spans="1:1" x14ac:dyDescent="0.25">
      <c r="A16420"/>
    </row>
    <row r="16421" spans="1:1" x14ac:dyDescent="0.25">
      <c r="A16421"/>
    </row>
    <row r="16422" spans="1:1" x14ac:dyDescent="0.25">
      <c r="A16422"/>
    </row>
    <row r="16423" spans="1:1" x14ac:dyDescent="0.25">
      <c r="A16423"/>
    </row>
    <row r="16424" spans="1:1" x14ac:dyDescent="0.25">
      <c r="A16424"/>
    </row>
    <row r="16425" spans="1:1" x14ac:dyDescent="0.25">
      <c r="A16425"/>
    </row>
    <row r="16426" spans="1:1" x14ac:dyDescent="0.25">
      <c r="A16426"/>
    </row>
    <row r="16427" spans="1:1" x14ac:dyDescent="0.25">
      <c r="A16427"/>
    </row>
    <row r="16428" spans="1:1" x14ac:dyDescent="0.25">
      <c r="A16428"/>
    </row>
    <row r="16429" spans="1:1" x14ac:dyDescent="0.25">
      <c r="A16429"/>
    </row>
    <row r="16430" spans="1:1" x14ac:dyDescent="0.25">
      <c r="A16430"/>
    </row>
    <row r="16431" spans="1:1" x14ac:dyDescent="0.25">
      <c r="A16431"/>
    </row>
    <row r="16432" spans="1:1" x14ac:dyDescent="0.25">
      <c r="A16432"/>
    </row>
    <row r="16433" spans="1:1" x14ac:dyDescent="0.25">
      <c r="A16433"/>
    </row>
  </sheetData>
  <sortState ref="D11:E50">
    <sortCondition descending="1" ref="E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72"/>
  <sheetViews>
    <sheetView zoomScaleNormal="100" workbookViewId="0">
      <selection activeCell="G15" sqref="G15"/>
    </sheetView>
  </sheetViews>
  <sheetFormatPr defaultRowHeight="15" x14ac:dyDescent="0.25"/>
  <cols>
    <col min="4" max="4" width="32.140625" customWidth="1"/>
    <col min="5" max="6" width="12.28515625" bestFit="1" customWidth="1"/>
  </cols>
  <sheetData>
    <row r="1" spans="1:7" x14ac:dyDescent="0.25">
      <c r="A1" s="1" t="s">
        <v>2</v>
      </c>
      <c r="B1" s="1" t="s">
        <v>183</v>
      </c>
      <c r="D1" t="s">
        <v>208</v>
      </c>
    </row>
    <row r="2" spans="1:7" ht="15.75" thickBot="1" x14ac:dyDescent="0.3">
      <c r="A2" s="8" t="s">
        <v>199</v>
      </c>
      <c r="B2">
        <v>10</v>
      </c>
    </row>
    <row r="3" spans="1:7" x14ac:dyDescent="0.25">
      <c r="A3" s="8" t="s">
        <v>199</v>
      </c>
      <c r="B3">
        <v>8</v>
      </c>
      <c r="D3" s="24"/>
      <c r="E3" s="24" t="s">
        <v>209</v>
      </c>
      <c r="F3" s="24" t="s">
        <v>210</v>
      </c>
    </row>
    <row r="4" spans="1:7" x14ac:dyDescent="0.25">
      <c r="A4" s="8" t="s">
        <v>199</v>
      </c>
      <c r="B4">
        <v>10</v>
      </c>
      <c r="D4" s="22" t="s">
        <v>211</v>
      </c>
      <c r="E4" s="22">
        <v>7.0344827586206895</v>
      </c>
      <c r="F4" s="22">
        <v>7.6190476190476186</v>
      </c>
    </row>
    <row r="5" spans="1:7" x14ac:dyDescent="0.25">
      <c r="A5" s="8" t="s">
        <v>199</v>
      </c>
      <c r="B5">
        <v>6</v>
      </c>
      <c r="D5" s="22" t="s">
        <v>212</v>
      </c>
      <c r="E5" s="22">
        <v>5.7487684729064039</v>
      </c>
      <c r="F5" s="22">
        <v>4.7781649245063882</v>
      </c>
    </row>
    <row r="6" spans="1:7" x14ac:dyDescent="0.25">
      <c r="A6" s="8" t="s">
        <v>199</v>
      </c>
      <c r="B6">
        <v>1</v>
      </c>
      <c r="D6" s="22" t="s">
        <v>213</v>
      </c>
      <c r="E6" s="22">
        <v>29</v>
      </c>
      <c r="F6" s="22">
        <v>42</v>
      </c>
    </row>
    <row r="7" spans="1:7" x14ac:dyDescent="0.25">
      <c r="A7" s="8" t="s">
        <v>199</v>
      </c>
      <c r="B7">
        <v>9</v>
      </c>
      <c r="D7" s="22" t="s">
        <v>214</v>
      </c>
      <c r="E7" s="22">
        <v>0</v>
      </c>
      <c r="F7" s="22"/>
    </row>
    <row r="8" spans="1:7" x14ac:dyDescent="0.25">
      <c r="A8" s="8" t="s">
        <v>199</v>
      </c>
      <c r="B8">
        <v>8</v>
      </c>
      <c r="D8" s="22" t="s">
        <v>215</v>
      </c>
      <c r="E8" s="22">
        <v>57</v>
      </c>
      <c r="F8" s="22"/>
    </row>
    <row r="9" spans="1:7" x14ac:dyDescent="0.25">
      <c r="A9" s="8" t="s">
        <v>199</v>
      </c>
      <c r="B9">
        <v>10</v>
      </c>
      <c r="D9" s="22" t="s">
        <v>216</v>
      </c>
      <c r="E9" s="22">
        <v>-1.0465402746602286</v>
      </c>
      <c r="F9" s="22"/>
    </row>
    <row r="10" spans="1:7" x14ac:dyDescent="0.25">
      <c r="A10" s="8" t="s">
        <v>199</v>
      </c>
      <c r="B10">
        <v>7</v>
      </c>
      <c r="D10" s="22" t="s">
        <v>217</v>
      </c>
      <c r="E10" s="22">
        <v>0.14986468972214712</v>
      </c>
      <c r="F10" s="22"/>
    </row>
    <row r="11" spans="1:7" x14ac:dyDescent="0.25">
      <c r="A11" s="8" t="s">
        <v>199</v>
      </c>
      <c r="B11">
        <v>5</v>
      </c>
      <c r="D11" s="22" t="s">
        <v>218</v>
      </c>
      <c r="E11" s="22">
        <v>1.6720288884609551</v>
      </c>
      <c r="F11" s="22"/>
    </row>
    <row r="12" spans="1:7" x14ac:dyDescent="0.25">
      <c r="A12" s="8" t="s">
        <v>199</v>
      </c>
      <c r="B12">
        <v>8</v>
      </c>
      <c r="D12" s="22" t="s">
        <v>219</v>
      </c>
      <c r="E12" s="32">
        <v>0.29972937944429423</v>
      </c>
      <c r="F12" s="22"/>
    </row>
    <row r="13" spans="1:7" ht="15.75" thickBot="1" x14ac:dyDescent="0.3">
      <c r="A13" s="8" t="s">
        <v>199</v>
      </c>
      <c r="B13">
        <v>5</v>
      </c>
      <c r="D13" s="23" t="s">
        <v>220</v>
      </c>
      <c r="E13" s="23">
        <v>2.0024654592910065</v>
      </c>
      <c r="F13" s="23"/>
    </row>
    <row r="14" spans="1:7" x14ac:dyDescent="0.25">
      <c r="A14" s="8" t="s">
        <v>199</v>
      </c>
      <c r="B14">
        <v>6</v>
      </c>
    </row>
    <row r="15" spans="1:7" x14ac:dyDescent="0.25">
      <c r="A15" s="8" t="s">
        <v>199</v>
      </c>
      <c r="B15">
        <v>8</v>
      </c>
    </row>
    <row r="16" spans="1:7" x14ac:dyDescent="0.25">
      <c r="A16" s="8" t="s">
        <v>199</v>
      </c>
      <c r="B16">
        <v>5</v>
      </c>
      <c r="E16" t="s">
        <v>200</v>
      </c>
      <c r="F16" t="s">
        <v>221</v>
      </c>
      <c r="G16" t="s">
        <v>222</v>
      </c>
    </row>
    <row r="17" spans="1:7" x14ac:dyDescent="0.25">
      <c r="A17" s="8" t="s">
        <v>199</v>
      </c>
      <c r="B17">
        <v>8</v>
      </c>
      <c r="D17" t="s">
        <v>199</v>
      </c>
      <c r="E17">
        <f>E4</f>
        <v>7.0344827586206895</v>
      </c>
      <c r="F17">
        <f>_xlfn.STDEV.P(B2:B30)</f>
        <v>2.3559573589708585</v>
      </c>
      <c r="G17">
        <f>F17/SQRT(COUNT(B2:B30))</f>
        <v>0.43749029850480753</v>
      </c>
    </row>
    <row r="18" spans="1:7" x14ac:dyDescent="0.25">
      <c r="A18" s="8" t="s">
        <v>199</v>
      </c>
      <c r="B18">
        <v>10</v>
      </c>
      <c r="D18" t="s">
        <v>78</v>
      </c>
      <c r="E18">
        <f>F4</f>
        <v>7.6190476190476186</v>
      </c>
      <c r="F18">
        <f>_xlfn.STDEV.P(B31:B72)</f>
        <v>2.1597219943711554</v>
      </c>
      <c r="G18">
        <f>E18/SQRT(COUNT(B31:B72))</f>
        <v>1.1756445711397479</v>
      </c>
    </row>
    <row r="19" spans="1:7" x14ac:dyDescent="0.25">
      <c r="A19" s="8" t="s">
        <v>199</v>
      </c>
      <c r="B19">
        <v>6</v>
      </c>
    </row>
    <row r="20" spans="1:7" x14ac:dyDescent="0.25">
      <c r="A20" s="8" t="s">
        <v>199</v>
      </c>
      <c r="B20">
        <v>10</v>
      </c>
    </row>
    <row r="21" spans="1:7" x14ac:dyDescent="0.25">
      <c r="A21" s="8" t="s">
        <v>199</v>
      </c>
      <c r="B21">
        <v>6</v>
      </c>
    </row>
    <row r="22" spans="1:7" x14ac:dyDescent="0.25">
      <c r="A22" s="8" t="s">
        <v>199</v>
      </c>
      <c r="B22">
        <v>7</v>
      </c>
    </row>
    <row r="23" spans="1:7" x14ac:dyDescent="0.25">
      <c r="A23" s="8" t="s">
        <v>199</v>
      </c>
      <c r="B23">
        <v>8</v>
      </c>
    </row>
    <row r="24" spans="1:7" x14ac:dyDescent="0.25">
      <c r="A24" s="8" t="s">
        <v>199</v>
      </c>
      <c r="B24">
        <v>5</v>
      </c>
    </row>
    <row r="25" spans="1:7" x14ac:dyDescent="0.25">
      <c r="A25" s="8" t="s">
        <v>199</v>
      </c>
      <c r="B25">
        <v>8</v>
      </c>
    </row>
    <row r="26" spans="1:7" x14ac:dyDescent="0.25">
      <c r="A26" s="8" t="s">
        <v>199</v>
      </c>
      <c r="B26">
        <v>7</v>
      </c>
    </row>
    <row r="27" spans="1:7" x14ac:dyDescent="0.25">
      <c r="A27" s="8" t="s">
        <v>199</v>
      </c>
      <c r="B27">
        <v>5</v>
      </c>
    </row>
    <row r="28" spans="1:7" x14ac:dyDescent="0.25">
      <c r="A28" s="8" t="s">
        <v>199</v>
      </c>
      <c r="B28">
        <v>7</v>
      </c>
    </row>
    <row r="29" spans="1:7" x14ac:dyDescent="0.25">
      <c r="A29" s="8" t="s">
        <v>199</v>
      </c>
      <c r="B29">
        <v>1</v>
      </c>
    </row>
    <row r="30" spans="1:7" x14ac:dyDescent="0.25">
      <c r="A30" s="8" t="s">
        <v>199</v>
      </c>
      <c r="B30">
        <v>10</v>
      </c>
    </row>
    <row r="31" spans="1:7" x14ac:dyDescent="0.25">
      <c r="A31" s="8" t="s">
        <v>78</v>
      </c>
      <c r="B31">
        <v>8</v>
      </c>
    </row>
    <row r="32" spans="1:7" x14ac:dyDescent="0.25">
      <c r="A32" s="8" t="s">
        <v>78</v>
      </c>
      <c r="B32">
        <v>3</v>
      </c>
    </row>
    <row r="33" spans="1:2" x14ac:dyDescent="0.25">
      <c r="A33" s="8" t="s">
        <v>78</v>
      </c>
      <c r="B33">
        <v>6</v>
      </c>
    </row>
    <row r="34" spans="1:2" x14ac:dyDescent="0.25">
      <c r="A34" s="8" t="s">
        <v>78</v>
      </c>
      <c r="B34">
        <v>10</v>
      </c>
    </row>
    <row r="35" spans="1:2" x14ac:dyDescent="0.25">
      <c r="A35" s="8" t="s">
        <v>78</v>
      </c>
      <c r="B35">
        <v>8</v>
      </c>
    </row>
    <row r="36" spans="1:2" x14ac:dyDescent="0.25">
      <c r="A36" s="8" t="s">
        <v>78</v>
      </c>
      <c r="B36">
        <v>8</v>
      </c>
    </row>
    <row r="37" spans="1:2" x14ac:dyDescent="0.25">
      <c r="A37" s="8" t="s">
        <v>78</v>
      </c>
      <c r="B37">
        <v>8</v>
      </c>
    </row>
    <row r="38" spans="1:2" x14ac:dyDescent="0.25">
      <c r="A38" s="8" t="s">
        <v>78</v>
      </c>
      <c r="B38">
        <v>9</v>
      </c>
    </row>
    <row r="39" spans="1:2" x14ac:dyDescent="0.25">
      <c r="A39" s="8" t="s">
        <v>78</v>
      </c>
      <c r="B39">
        <v>7</v>
      </c>
    </row>
    <row r="40" spans="1:2" x14ac:dyDescent="0.25">
      <c r="A40" s="8" t="s">
        <v>78</v>
      </c>
      <c r="B40">
        <v>5</v>
      </c>
    </row>
    <row r="41" spans="1:2" x14ac:dyDescent="0.25">
      <c r="A41" s="8" t="s">
        <v>78</v>
      </c>
      <c r="B41">
        <v>8</v>
      </c>
    </row>
    <row r="42" spans="1:2" x14ac:dyDescent="0.25">
      <c r="A42" s="8" t="s">
        <v>78</v>
      </c>
      <c r="B42">
        <v>9</v>
      </c>
    </row>
    <row r="43" spans="1:2" x14ac:dyDescent="0.25">
      <c r="A43" s="8" t="s">
        <v>78</v>
      </c>
      <c r="B43">
        <v>10</v>
      </c>
    </row>
    <row r="44" spans="1:2" x14ac:dyDescent="0.25">
      <c r="A44" s="8" t="s">
        <v>78</v>
      </c>
      <c r="B44">
        <v>7</v>
      </c>
    </row>
    <row r="45" spans="1:2" x14ac:dyDescent="0.25">
      <c r="A45" s="8" t="s">
        <v>78</v>
      </c>
      <c r="B45">
        <v>5</v>
      </c>
    </row>
    <row r="46" spans="1:2" x14ac:dyDescent="0.25">
      <c r="A46" s="8" t="s">
        <v>78</v>
      </c>
      <c r="B46">
        <v>10</v>
      </c>
    </row>
    <row r="47" spans="1:2" x14ac:dyDescent="0.25">
      <c r="A47" s="8" t="s">
        <v>78</v>
      </c>
      <c r="B47">
        <v>8</v>
      </c>
    </row>
    <row r="48" spans="1:2" x14ac:dyDescent="0.25">
      <c r="A48" s="8" t="s">
        <v>78</v>
      </c>
      <c r="B48">
        <v>8</v>
      </c>
    </row>
    <row r="49" spans="1:2" x14ac:dyDescent="0.25">
      <c r="A49" s="8" t="s">
        <v>78</v>
      </c>
      <c r="B49">
        <v>10</v>
      </c>
    </row>
    <row r="50" spans="1:2" x14ac:dyDescent="0.25">
      <c r="A50" s="8" t="s">
        <v>78</v>
      </c>
      <c r="B50">
        <v>10</v>
      </c>
    </row>
    <row r="51" spans="1:2" x14ac:dyDescent="0.25">
      <c r="A51" s="8" t="s">
        <v>78</v>
      </c>
      <c r="B51">
        <v>7</v>
      </c>
    </row>
    <row r="52" spans="1:2" x14ac:dyDescent="0.25">
      <c r="A52" s="8" t="s">
        <v>78</v>
      </c>
      <c r="B52">
        <v>4</v>
      </c>
    </row>
    <row r="53" spans="1:2" x14ac:dyDescent="0.25">
      <c r="A53" s="8" t="s">
        <v>78</v>
      </c>
      <c r="B53">
        <v>5</v>
      </c>
    </row>
    <row r="54" spans="1:2" x14ac:dyDescent="0.25">
      <c r="A54" s="8" t="s">
        <v>78</v>
      </c>
      <c r="B54">
        <v>8</v>
      </c>
    </row>
    <row r="55" spans="1:2" x14ac:dyDescent="0.25">
      <c r="A55" s="8" t="s">
        <v>78</v>
      </c>
      <c r="B55">
        <v>10</v>
      </c>
    </row>
    <row r="56" spans="1:2" x14ac:dyDescent="0.25">
      <c r="A56" s="8" t="s">
        <v>78</v>
      </c>
      <c r="B56">
        <v>8</v>
      </c>
    </row>
    <row r="57" spans="1:2" x14ac:dyDescent="0.25">
      <c r="A57" s="8" t="s">
        <v>78</v>
      </c>
      <c r="B57">
        <v>8</v>
      </c>
    </row>
    <row r="58" spans="1:2" x14ac:dyDescent="0.25">
      <c r="A58" s="8" t="s">
        <v>78</v>
      </c>
      <c r="B58">
        <v>10</v>
      </c>
    </row>
    <row r="59" spans="1:2" x14ac:dyDescent="0.25">
      <c r="A59" s="8" t="s">
        <v>78</v>
      </c>
      <c r="B59">
        <v>10</v>
      </c>
    </row>
    <row r="60" spans="1:2" x14ac:dyDescent="0.25">
      <c r="A60" s="8" t="s">
        <v>78</v>
      </c>
      <c r="B60">
        <v>9</v>
      </c>
    </row>
    <row r="61" spans="1:2" x14ac:dyDescent="0.25">
      <c r="A61" s="8" t="s">
        <v>78</v>
      </c>
      <c r="B61">
        <v>7</v>
      </c>
    </row>
    <row r="62" spans="1:2" x14ac:dyDescent="0.25">
      <c r="A62" s="8" t="s">
        <v>78</v>
      </c>
      <c r="B62">
        <v>4</v>
      </c>
    </row>
    <row r="63" spans="1:2" x14ac:dyDescent="0.25">
      <c r="A63" s="8" t="s">
        <v>78</v>
      </c>
      <c r="B63">
        <v>7</v>
      </c>
    </row>
    <row r="64" spans="1:2" x14ac:dyDescent="0.25">
      <c r="A64" s="8" t="s">
        <v>78</v>
      </c>
      <c r="B64">
        <v>10</v>
      </c>
    </row>
    <row r="65" spans="1:2" x14ac:dyDescent="0.25">
      <c r="A65" s="8" t="s">
        <v>78</v>
      </c>
      <c r="B65">
        <v>9</v>
      </c>
    </row>
    <row r="66" spans="1:2" x14ac:dyDescent="0.25">
      <c r="A66" s="8" t="s">
        <v>78</v>
      </c>
      <c r="B66">
        <v>9</v>
      </c>
    </row>
    <row r="67" spans="1:2" x14ac:dyDescent="0.25">
      <c r="A67" s="8" t="s">
        <v>78</v>
      </c>
      <c r="B67">
        <v>9</v>
      </c>
    </row>
    <row r="68" spans="1:2" x14ac:dyDescent="0.25">
      <c r="A68" s="8" t="s">
        <v>78</v>
      </c>
      <c r="B68">
        <v>8</v>
      </c>
    </row>
    <row r="69" spans="1:2" x14ac:dyDescent="0.25">
      <c r="A69" s="8" t="s">
        <v>78</v>
      </c>
      <c r="B69">
        <v>1</v>
      </c>
    </row>
    <row r="70" spans="1:2" x14ac:dyDescent="0.25">
      <c r="A70" s="8" t="s">
        <v>78</v>
      </c>
      <c r="B70">
        <v>4</v>
      </c>
    </row>
    <row r="71" spans="1:2" x14ac:dyDescent="0.25">
      <c r="A71" s="8" t="s">
        <v>78</v>
      </c>
      <c r="B71">
        <v>7</v>
      </c>
    </row>
    <row r="72" spans="1:2" x14ac:dyDescent="0.25">
      <c r="A72" s="8" t="s">
        <v>78</v>
      </c>
      <c r="B72">
        <v>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55"/>
  <sheetViews>
    <sheetView workbookViewId="0">
      <selection activeCell="D16" sqref="D16"/>
    </sheetView>
  </sheetViews>
  <sheetFormatPr defaultRowHeight="15" x14ac:dyDescent="0.25"/>
  <cols>
    <col min="4" max="4" width="27.7109375" customWidth="1"/>
    <col min="5" max="5" width="12.7109375" bestFit="1" customWidth="1"/>
    <col min="6" max="6" width="12" bestFit="1" customWidth="1"/>
  </cols>
  <sheetData>
    <row r="1" spans="1:11" x14ac:dyDescent="0.25">
      <c r="A1" s="1" t="s">
        <v>2</v>
      </c>
      <c r="B1" s="1" t="s">
        <v>185</v>
      </c>
      <c r="D1" t="s">
        <v>208</v>
      </c>
      <c r="I1" t="s">
        <v>200</v>
      </c>
      <c r="J1" t="s">
        <v>221</v>
      </c>
      <c r="K1" t="s">
        <v>222</v>
      </c>
    </row>
    <row r="2" spans="1:11" ht="15.75" thickBot="1" x14ac:dyDescent="0.3">
      <c r="A2" s="8" t="s">
        <v>199</v>
      </c>
      <c r="B2" s="12">
        <v>5.1749999999999998</v>
      </c>
      <c r="H2" t="s">
        <v>199</v>
      </c>
      <c r="I2">
        <f>E4</f>
        <v>3.5806818181818176</v>
      </c>
      <c r="J2">
        <f>_xlfn.STDEV.P(B2:B23)</f>
        <v>1.375329130405573</v>
      </c>
      <c r="K2">
        <f>J2/SQRT(COUNT(B2:B23))</f>
        <v>0.29322115582720693</v>
      </c>
    </row>
    <row r="3" spans="1:11" x14ac:dyDescent="0.25">
      <c r="A3" s="8" t="s">
        <v>199</v>
      </c>
      <c r="B3" s="12">
        <v>3.4499999999999997</v>
      </c>
      <c r="D3" s="24"/>
      <c r="E3" s="24" t="s">
        <v>199</v>
      </c>
      <c r="F3" s="24" t="s">
        <v>78</v>
      </c>
      <c r="H3" t="s">
        <v>78</v>
      </c>
      <c r="I3">
        <f>F4</f>
        <v>10.643617021276597</v>
      </c>
      <c r="J3">
        <f>_xlfn.STDEV.P(B24:B55)</f>
        <v>3.1142788022471346</v>
      </c>
      <c r="K3">
        <f>J3/SQRT(COUNT(B24:B55))</f>
        <v>0.55053191489361697</v>
      </c>
    </row>
    <row r="4" spans="1:11" x14ac:dyDescent="0.25">
      <c r="A4" s="8" t="s">
        <v>199</v>
      </c>
      <c r="B4" s="12">
        <v>4.0249999999999995</v>
      </c>
      <c r="D4" s="22" t="s">
        <v>211</v>
      </c>
      <c r="E4" s="22">
        <v>3.5806818181818176</v>
      </c>
      <c r="F4" s="22">
        <v>10.643617021276597</v>
      </c>
    </row>
    <row r="5" spans="1:11" x14ac:dyDescent="0.25">
      <c r="A5" s="8" t="s">
        <v>199</v>
      </c>
      <c r="B5" s="12">
        <v>4.0249999999999995</v>
      </c>
      <c r="D5" s="22" t="s">
        <v>212</v>
      </c>
      <c r="E5" s="22">
        <v>1.9816030844155859</v>
      </c>
      <c r="F5" s="22">
        <v>10.011594795484745</v>
      </c>
    </row>
    <row r="6" spans="1:11" x14ac:dyDescent="0.25">
      <c r="A6" s="8" t="s">
        <v>199</v>
      </c>
      <c r="B6" s="12">
        <v>0.57499999999999996</v>
      </c>
      <c r="D6" s="22" t="s">
        <v>213</v>
      </c>
      <c r="E6" s="22">
        <v>22</v>
      </c>
      <c r="F6" s="22">
        <v>32</v>
      </c>
    </row>
    <row r="7" spans="1:11" x14ac:dyDescent="0.25">
      <c r="A7" s="8" t="s">
        <v>199</v>
      </c>
      <c r="B7" s="12">
        <v>4.0249999999999995</v>
      </c>
      <c r="D7" s="22" t="s">
        <v>214</v>
      </c>
      <c r="E7" s="22">
        <v>0</v>
      </c>
      <c r="F7" s="22"/>
    </row>
    <row r="8" spans="1:11" x14ac:dyDescent="0.25">
      <c r="A8" s="8" t="s">
        <v>199</v>
      </c>
      <c r="B8" s="12">
        <v>2.875</v>
      </c>
      <c r="D8" s="22" t="s">
        <v>215</v>
      </c>
      <c r="E8" s="22">
        <v>46</v>
      </c>
      <c r="F8" s="22"/>
    </row>
    <row r="9" spans="1:11" x14ac:dyDescent="0.25">
      <c r="A9" s="8" t="s">
        <v>199</v>
      </c>
      <c r="B9" s="12">
        <v>2.875</v>
      </c>
      <c r="D9" s="22" t="s">
        <v>216</v>
      </c>
      <c r="E9" s="22">
        <v>-11.126731676560675</v>
      </c>
      <c r="F9" s="22"/>
    </row>
    <row r="10" spans="1:11" x14ac:dyDescent="0.25">
      <c r="A10" s="8" t="s">
        <v>199</v>
      </c>
      <c r="B10" s="12">
        <v>3.4499999999999997</v>
      </c>
      <c r="D10" s="22" t="s">
        <v>217</v>
      </c>
      <c r="E10" s="22">
        <v>6.1248360398150842E-15</v>
      </c>
      <c r="F10" s="22"/>
    </row>
    <row r="11" spans="1:11" x14ac:dyDescent="0.25">
      <c r="A11" s="8" t="s">
        <v>199</v>
      </c>
      <c r="B11" s="12">
        <v>4.0249999999999995</v>
      </c>
      <c r="D11" s="22" t="s">
        <v>218</v>
      </c>
      <c r="E11" s="22">
        <v>1.678660413556865</v>
      </c>
      <c r="F11" s="22"/>
    </row>
    <row r="12" spans="1:11" x14ac:dyDescent="0.25">
      <c r="A12" s="8" t="s">
        <v>199</v>
      </c>
      <c r="B12" s="12">
        <v>5.75</v>
      </c>
      <c r="D12" s="22" t="s">
        <v>219</v>
      </c>
      <c r="E12" s="25">
        <v>1.2249672079630168E-14</v>
      </c>
      <c r="F12" s="22"/>
    </row>
    <row r="13" spans="1:11" ht="15.75" thickBot="1" x14ac:dyDescent="0.3">
      <c r="A13" s="8" t="s">
        <v>199</v>
      </c>
      <c r="B13" s="12">
        <v>2.875</v>
      </c>
      <c r="D13" s="23" t="s">
        <v>220</v>
      </c>
      <c r="E13" s="23">
        <v>2.0128955989194299</v>
      </c>
      <c r="F13" s="23"/>
    </row>
    <row r="14" spans="1:11" x14ac:dyDescent="0.25">
      <c r="A14" s="8" t="s">
        <v>199</v>
      </c>
      <c r="B14" s="12">
        <v>4.0249999999999995</v>
      </c>
    </row>
    <row r="15" spans="1:11" x14ac:dyDescent="0.25">
      <c r="A15" s="8" t="s">
        <v>199</v>
      </c>
      <c r="B15" s="12">
        <v>1.1499999999999999</v>
      </c>
    </row>
    <row r="16" spans="1:11" x14ac:dyDescent="0.25">
      <c r="A16" s="8" t="s">
        <v>199</v>
      </c>
      <c r="B16" s="12">
        <v>4.0249999999999995</v>
      </c>
    </row>
    <row r="17" spans="1:2" x14ac:dyDescent="0.25">
      <c r="A17" s="8" t="s">
        <v>199</v>
      </c>
      <c r="B17" s="12">
        <v>2.875</v>
      </c>
    </row>
    <row r="18" spans="1:2" x14ac:dyDescent="0.25">
      <c r="A18" s="8" t="s">
        <v>199</v>
      </c>
      <c r="B18" s="12">
        <v>4.0249999999999995</v>
      </c>
    </row>
    <row r="19" spans="1:2" x14ac:dyDescent="0.25">
      <c r="A19" s="8" t="s">
        <v>199</v>
      </c>
      <c r="B19" s="12">
        <v>4.5999999999999996</v>
      </c>
    </row>
    <row r="20" spans="1:2" x14ac:dyDescent="0.25">
      <c r="A20" s="8" t="s">
        <v>199</v>
      </c>
      <c r="B20" s="12">
        <v>4.5999999999999996</v>
      </c>
    </row>
    <row r="21" spans="1:2" x14ac:dyDescent="0.25">
      <c r="A21" s="8" t="s">
        <v>199</v>
      </c>
      <c r="B21" s="12">
        <v>4.0249999999999995</v>
      </c>
    </row>
    <row r="22" spans="1:2" x14ac:dyDescent="0.25">
      <c r="A22" s="8" t="s">
        <v>199</v>
      </c>
      <c r="B22" s="12">
        <v>0.57499999999999996</v>
      </c>
    </row>
    <row r="23" spans="1:2" x14ac:dyDescent="0.25">
      <c r="A23" s="8" t="s">
        <v>199</v>
      </c>
      <c r="B23" s="12">
        <v>5.75</v>
      </c>
    </row>
    <row r="24" spans="1:2" x14ac:dyDescent="0.25">
      <c r="A24" s="8" t="s">
        <v>78</v>
      </c>
      <c r="B24" s="12">
        <v>14.680851063829788</v>
      </c>
    </row>
    <row r="25" spans="1:2" x14ac:dyDescent="0.25">
      <c r="A25" s="8" t="s">
        <v>78</v>
      </c>
      <c r="B25" s="12">
        <v>7.3404255319148941</v>
      </c>
    </row>
    <row r="26" spans="1:2" x14ac:dyDescent="0.25">
      <c r="A26" s="8" t="s">
        <v>78</v>
      </c>
      <c r="B26" s="12">
        <v>11.74468085106383</v>
      </c>
    </row>
    <row r="27" spans="1:2" x14ac:dyDescent="0.25">
      <c r="A27" s="8" t="s">
        <v>78</v>
      </c>
      <c r="B27" s="12">
        <v>10.276595744680851</v>
      </c>
    </row>
    <row r="28" spans="1:2" x14ac:dyDescent="0.25">
      <c r="A28" s="8" t="s">
        <v>78</v>
      </c>
      <c r="B28" s="12">
        <v>11.74468085106383</v>
      </c>
    </row>
    <row r="29" spans="1:2" x14ac:dyDescent="0.25">
      <c r="A29" s="8" t="s">
        <v>78</v>
      </c>
      <c r="B29" s="12">
        <v>13.212765957446809</v>
      </c>
    </row>
    <row r="30" spans="1:2" x14ac:dyDescent="0.25">
      <c r="A30" s="8" t="s">
        <v>78</v>
      </c>
      <c r="B30" s="12">
        <v>11.74468085106383</v>
      </c>
    </row>
    <row r="31" spans="1:2" x14ac:dyDescent="0.25">
      <c r="A31" s="8" t="s">
        <v>78</v>
      </c>
      <c r="B31" s="12">
        <v>10.276595744680851</v>
      </c>
    </row>
    <row r="32" spans="1:2" x14ac:dyDescent="0.25">
      <c r="A32" s="8" t="s">
        <v>78</v>
      </c>
      <c r="B32" s="12">
        <v>8.8085106382978715</v>
      </c>
    </row>
    <row r="33" spans="1:2" x14ac:dyDescent="0.25">
      <c r="A33" s="8" t="s">
        <v>78</v>
      </c>
      <c r="B33" s="12">
        <v>10.276595744680851</v>
      </c>
    </row>
    <row r="34" spans="1:2" x14ac:dyDescent="0.25">
      <c r="A34" s="8" t="s">
        <v>78</v>
      </c>
      <c r="B34" s="12">
        <v>11.74468085106383</v>
      </c>
    </row>
    <row r="35" spans="1:2" x14ac:dyDescent="0.25">
      <c r="A35" s="8" t="s">
        <v>78</v>
      </c>
      <c r="B35" s="12">
        <v>14.680851063829788</v>
      </c>
    </row>
    <row r="36" spans="1:2" x14ac:dyDescent="0.25">
      <c r="A36" s="8" t="s">
        <v>78</v>
      </c>
      <c r="B36" s="12">
        <v>5.8723404255319149</v>
      </c>
    </row>
    <row r="37" spans="1:2" x14ac:dyDescent="0.25">
      <c r="A37" s="8" t="s">
        <v>78</v>
      </c>
      <c r="B37" s="12">
        <v>10.276595744680851</v>
      </c>
    </row>
    <row r="38" spans="1:2" x14ac:dyDescent="0.25">
      <c r="A38" s="8" t="s">
        <v>78</v>
      </c>
      <c r="B38" s="12">
        <v>10.276595744680851</v>
      </c>
    </row>
    <row r="39" spans="1:2" x14ac:dyDescent="0.25">
      <c r="A39" s="8" t="s">
        <v>78</v>
      </c>
      <c r="B39" s="12">
        <v>14.680851063829788</v>
      </c>
    </row>
    <row r="40" spans="1:2" x14ac:dyDescent="0.25">
      <c r="A40" s="8" t="s">
        <v>78</v>
      </c>
      <c r="B40" s="12">
        <v>8.8085106382978715</v>
      </c>
    </row>
    <row r="41" spans="1:2" x14ac:dyDescent="0.25">
      <c r="A41" s="8" t="s">
        <v>78</v>
      </c>
      <c r="B41" s="12">
        <v>5.8723404255319149</v>
      </c>
    </row>
    <row r="42" spans="1:2" x14ac:dyDescent="0.25">
      <c r="A42" s="8" t="s">
        <v>78</v>
      </c>
      <c r="B42" s="12">
        <v>13.212765957446809</v>
      </c>
    </row>
    <row r="43" spans="1:2" x14ac:dyDescent="0.25">
      <c r="A43" s="8" t="s">
        <v>78</v>
      </c>
      <c r="B43" s="12">
        <v>8.8085106382978715</v>
      </c>
    </row>
    <row r="44" spans="1:2" x14ac:dyDescent="0.25">
      <c r="A44" s="8" t="s">
        <v>78</v>
      </c>
      <c r="B44" s="12">
        <v>14.680851063829788</v>
      </c>
    </row>
    <row r="45" spans="1:2" x14ac:dyDescent="0.25">
      <c r="A45" s="8" t="s">
        <v>78</v>
      </c>
      <c r="B45" s="12">
        <v>10.276595744680851</v>
      </c>
    </row>
    <row r="46" spans="1:2" x14ac:dyDescent="0.25">
      <c r="A46" s="8" t="s">
        <v>78</v>
      </c>
      <c r="B46" s="12">
        <v>13.212765957446809</v>
      </c>
    </row>
    <row r="47" spans="1:2" x14ac:dyDescent="0.25">
      <c r="A47" s="8" t="s">
        <v>78</v>
      </c>
      <c r="B47" s="12">
        <v>13.212765957446809</v>
      </c>
    </row>
    <row r="48" spans="1:2" x14ac:dyDescent="0.25">
      <c r="A48" s="8" t="s">
        <v>78</v>
      </c>
      <c r="B48" s="12">
        <v>11.74468085106383</v>
      </c>
    </row>
    <row r="49" spans="1:2" x14ac:dyDescent="0.25">
      <c r="A49" s="8" t="s">
        <v>78</v>
      </c>
      <c r="B49" s="12">
        <v>11.74468085106383</v>
      </c>
    </row>
    <row r="50" spans="1:2" x14ac:dyDescent="0.25">
      <c r="A50" s="8" t="s">
        <v>78</v>
      </c>
      <c r="B50" s="12">
        <v>5.8723404255319149</v>
      </c>
    </row>
    <row r="51" spans="1:2" x14ac:dyDescent="0.25">
      <c r="A51" s="8" t="s">
        <v>78</v>
      </c>
      <c r="B51" s="12">
        <v>7.3404255319148941</v>
      </c>
    </row>
    <row r="52" spans="1:2" x14ac:dyDescent="0.25">
      <c r="A52" s="8" t="s">
        <v>78</v>
      </c>
      <c r="B52" s="12">
        <v>14.680851063829788</v>
      </c>
    </row>
    <row r="53" spans="1:2" x14ac:dyDescent="0.25">
      <c r="A53" s="8" t="s">
        <v>78</v>
      </c>
      <c r="B53" s="12">
        <v>13.212765957446809</v>
      </c>
    </row>
    <row r="54" spans="1:2" x14ac:dyDescent="0.25">
      <c r="A54" s="8" t="s">
        <v>78</v>
      </c>
      <c r="B54" s="12">
        <v>8.8085106382978715</v>
      </c>
    </row>
    <row r="55" spans="1:2" x14ac:dyDescent="0.25">
      <c r="A55" s="8" t="s">
        <v>78</v>
      </c>
      <c r="B55" s="12">
        <v>1.4680851063829787</v>
      </c>
    </row>
  </sheetData>
  <autoFilter ref="B1:B104833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L71"/>
  <sheetViews>
    <sheetView workbookViewId="0">
      <selection activeCell="H1" sqref="H1:K3"/>
    </sheetView>
  </sheetViews>
  <sheetFormatPr defaultRowHeight="15" x14ac:dyDescent="0.25"/>
  <cols>
    <col min="4" max="4" width="29" customWidth="1"/>
    <col min="5" max="6" width="12" bestFit="1" customWidth="1"/>
  </cols>
  <sheetData>
    <row r="1" spans="1:12" x14ac:dyDescent="0.25">
      <c r="A1" s="1" t="s">
        <v>2</v>
      </c>
      <c r="B1" s="1" t="s">
        <v>192</v>
      </c>
      <c r="D1" t="s">
        <v>208</v>
      </c>
      <c r="I1" t="s">
        <v>200</v>
      </c>
      <c r="J1" t="s">
        <v>221</v>
      </c>
      <c r="K1" t="s">
        <v>222</v>
      </c>
    </row>
    <row r="2" spans="1:12" ht="15.75" thickBot="1" x14ac:dyDescent="0.3">
      <c r="A2" s="8" t="s">
        <v>199</v>
      </c>
      <c r="B2" s="12">
        <v>5.1749999999999998</v>
      </c>
      <c r="H2" t="s">
        <v>199</v>
      </c>
      <c r="I2">
        <f>E4</f>
        <v>3.9066176470588232</v>
      </c>
      <c r="J2">
        <f>STDEV(B2:B35)</f>
        <v>1.3708174516469167</v>
      </c>
      <c r="K2">
        <f>J2/SQRT(COUNT(B2:B35))</f>
        <v>0.23509325344610574</v>
      </c>
      <c r="L2">
        <f>J2/SQRT(34)</f>
        <v>0.23509325344610574</v>
      </c>
    </row>
    <row r="3" spans="1:12" x14ac:dyDescent="0.25">
      <c r="A3" s="8" t="s">
        <v>199</v>
      </c>
      <c r="B3" s="12">
        <v>4.5999999999999996</v>
      </c>
      <c r="D3" s="24"/>
      <c r="E3" s="24" t="s">
        <v>199</v>
      </c>
      <c r="F3" s="24" t="s">
        <v>78</v>
      </c>
      <c r="H3" t="s">
        <v>78</v>
      </c>
      <c r="I3">
        <f>F4</f>
        <v>10.969858156028371</v>
      </c>
      <c r="J3">
        <f>STDEV(B36:B71)</f>
        <v>3.0083948809000738</v>
      </c>
      <c r="K3">
        <f>J3/SQRT(COUNT(B36:B71))</f>
        <v>0.50139914681667896</v>
      </c>
    </row>
    <row r="4" spans="1:12" x14ac:dyDescent="0.25">
      <c r="A4" s="8" t="s">
        <v>199</v>
      </c>
      <c r="B4" s="12">
        <v>1.1499999999999999</v>
      </c>
      <c r="D4" s="22" t="s">
        <v>211</v>
      </c>
      <c r="E4" s="22">
        <v>3.9066176470588232</v>
      </c>
      <c r="F4" s="22">
        <v>10.969858156028371</v>
      </c>
    </row>
    <row r="5" spans="1:12" x14ac:dyDescent="0.25">
      <c r="A5" s="8" t="s">
        <v>199</v>
      </c>
      <c r="B5" s="12">
        <v>3.4499999999999997</v>
      </c>
      <c r="D5" s="22" t="s">
        <v>212</v>
      </c>
      <c r="E5" s="22">
        <v>1.8791404857397469</v>
      </c>
      <c r="F5" s="22">
        <v>9.0504397594257693</v>
      </c>
    </row>
    <row r="6" spans="1:12" x14ac:dyDescent="0.25">
      <c r="A6" s="8" t="s">
        <v>199</v>
      </c>
      <c r="B6" s="12">
        <v>4.0249999999999995</v>
      </c>
      <c r="D6" s="22" t="s">
        <v>213</v>
      </c>
      <c r="E6" s="22">
        <v>34</v>
      </c>
      <c r="F6" s="22">
        <v>36</v>
      </c>
    </row>
    <row r="7" spans="1:12" x14ac:dyDescent="0.25">
      <c r="A7" s="8" t="s">
        <v>199</v>
      </c>
      <c r="B7" s="12">
        <v>0.57499999999999996</v>
      </c>
      <c r="D7" s="22" t="s">
        <v>214</v>
      </c>
      <c r="E7" s="22">
        <v>0</v>
      </c>
      <c r="F7" s="22"/>
    </row>
    <row r="8" spans="1:12" x14ac:dyDescent="0.25">
      <c r="A8" s="8" t="s">
        <v>199</v>
      </c>
      <c r="B8" s="12">
        <v>2.2999999999999998</v>
      </c>
      <c r="D8" s="22" t="s">
        <v>215</v>
      </c>
      <c r="E8" s="22">
        <v>50</v>
      </c>
      <c r="F8" s="22"/>
    </row>
    <row r="9" spans="1:12" x14ac:dyDescent="0.25">
      <c r="A9" s="8" t="s">
        <v>199</v>
      </c>
      <c r="B9" s="12">
        <v>5.75</v>
      </c>
      <c r="D9" s="22" t="s">
        <v>216</v>
      </c>
      <c r="E9" s="25">
        <v>-12.754645395854862</v>
      </c>
      <c r="F9" s="22"/>
    </row>
    <row r="10" spans="1:12" x14ac:dyDescent="0.25">
      <c r="A10" s="8" t="s">
        <v>199</v>
      </c>
      <c r="B10" s="12">
        <v>3.4499999999999997</v>
      </c>
      <c r="D10" s="22" t="s">
        <v>217</v>
      </c>
      <c r="E10" s="22">
        <v>1.2188545356865527E-17</v>
      </c>
      <c r="F10" s="22"/>
    </row>
    <row r="11" spans="1:12" x14ac:dyDescent="0.25">
      <c r="A11" s="8" t="s">
        <v>199</v>
      </c>
      <c r="B11" s="12">
        <v>2.875</v>
      </c>
      <c r="D11" s="22" t="s">
        <v>218</v>
      </c>
      <c r="E11" s="22">
        <v>1.6759050251630967</v>
      </c>
      <c r="F11" s="22"/>
    </row>
    <row r="12" spans="1:12" x14ac:dyDescent="0.25">
      <c r="A12" s="8" t="s">
        <v>199</v>
      </c>
      <c r="B12" s="12">
        <v>4.0249999999999995</v>
      </c>
      <c r="D12" s="22" t="s">
        <v>219</v>
      </c>
      <c r="E12" s="22">
        <v>2.4377090713731054E-17</v>
      </c>
      <c r="F12" s="22"/>
    </row>
    <row r="13" spans="1:12" ht="15.75" thickBot="1" x14ac:dyDescent="0.3">
      <c r="A13" s="8" t="s">
        <v>199</v>
      </c>
      <c r="B13" s="12">
        <v>4.0249999999999995</v>
      </c>
      <c r="D13" s="23" t="s">
        <v>220</v>
      </c>
      <c r="E13" s="26">
        <v>2.0085591121007611</v>
      </c>
      <c r="F13" s="23"/>
    </row>
    <row r="14" spans="1:12" x14ac:dyDescent="0.25">
      <c r="A14" s="8" t="s">
        <v>199</v>
      </c>
      <c r="B14" s="12">
        <v>5.75</v>
      </c>
    </row>
    <row r="15" spans="1:12" x14ac:dyDescent="0.25">
      <c r="A15" s="8" t="s">
        <v>199</v>
      </c>
      <c r="B15" s="12">
        <v>4.5999999999999996</v>
      </c>
    </row>
    <row r="16" spans="1:12" x14ac:dyDescent="0.25">
      <c r="A16" s="8" t="s">
        <v>199</v>
      </c>
      <c r="B16" s="12">
        <v>3.4499999999999997</v>
      </c>
    </row>
    <row r="17" spans="1:2" x14ac:dyDescent="0.25">
      <c r="A17" s="8" t="s">
        <v>199</v>
      </c>
      <c r="B17" s="12">
        <v>4.5999999999999996</v>
      </c>
    </row>
    <row r="18" spans="1:2" x14ac:dyDescent="0.25">
      <c r="A18" s="8" t="s">
        <v>199</v>
      </c>
      <c r="B18" s="12">
        <v>5.1749999999999998</v>
      </c>
    </row>
    <row r="19" spans="1:2" x14ac:dyDescent="0.25">
      <c r="A19" s="8" t="s">
        <v>199</v>
      </c>
      <c r="B19" s="12">
        <v>5.75</v>
      </c>
    </row>
    <row r="20" spans="1:2" x14ac:dyDescent="0.25">
      <c r="A20" s="8" t="s">
        <v>199</v>
      </c>
      <c r="B20" s="12">
        <v>2.875</v>
      </c>
    </row>
    <row r="21" spans="1:2" x14ac:dyDescent="0.25">
      <c r="A21" s="8" t="s">
        <v>199</v>
      </c>
      <c r="B21" s="12">
        <v>5.75</v>
      </c>
    </row>
    <row r="22" spans="1:2" x14ac:dyDescent="0.25">
      <c r="A22" s="8" t="s">
        <v>199</v>
      </c>
      <c r="B22" s="12">
        <v>2.875</v>
      </c>
    </row>
    <row r="23" spans="1:2" x14ac:dyDescent="0.25">
      <c r="A23" s="8" t="s">
        <v>199</v>
      </c>
      <c r="B23" s="12">
        <v>3.4499999999999997</v>
      </c>
    </row>
    <row r="24" spans="1:2" x14ac:dyDescent="0.25">
      <c r="A24" s="8" t="s">
        <v>199</v>
      </c>
      <c r="B24" s="12">
        <v>4.5999999999999996</v>
      </c>
    </row>
    <row r="25" spans="1:2" x14ac:dyDescent="0.25">
      <c r="A25" s="8" t="s">
        <v>199</v>
      </c>
      <c r="B25" s="12">
        <v>2.875</v>
      </c>
    </row>
    <row r="26" spans="1:2" x14ac:dyDescent="0.25">
      <c r="A26" s="8" t="s">
        <v>199</v>
      </c>
      <c r="B26" s="12">
        <v>4.0249999999999995</v>
      </c>
    </row>
    <row r="27" spans="1:2" x14ac:dyDescent="0.25">
      <c r="A27" s="8" t="s">
        <v>199</v>
      </c>
      <c r="B27" s="12">
        <v>4.5999999999999996</v>
      </c>
    </row>
    <row r="28" spans="1:2" x14ac:dyDescent="0.25">
      <c r="A28" s="8" t="s">
        <v>199</v>
      </c>
      <c r="B28" s="12">
        <v>4.5999999999999996</v>
      </c>
    </row>
    <row r="29" spans="1:2" x14ac:dyDescent="0.25">
      <c r="A29" s="8" t="s">
        <v>199</v>
      </c>
      <c r="B29" s="12">
        <v>4.5999999999999996</v>
      </c>
    </row>
    <row r="30" spans="1:2" x14ac:dyDescent="0.25">
      <c r="A30" s="8" t="s">
        <v>199</v>
      </c>
      <c r="B30" s="12">
        <v>2.875</v>
      </c>
    </row>
    <row r="31" spans="1:2" x14ac:dyDescent="0.25">
      <c r="A31" s="8" t="s">
        <v>199</v>
      </c>
      <c r="B31" s="12">
        <v>5.1749999999999998</v>
      </c>
    </row>
    <row r="32" spans="1:2" x14ac:dyDescent="0.25">
      <c r="A32" s="8" t="s">
        <v>199</v>
      </c>
      <c r="B32" s="12">
        <v>0.57499999999999996</v>
      </c>
    </row>
    <row r="33" spans="1:2" x14ac:dyDescent="0.25">
      <c r="A33" s="8" t="s">
        <v>199</v>
      </c>
      <c r="B33" s="12">
        <v>4.0249999999999995</v>
      </c>
    </row>
    <row r="34" spans="1:2" x14ac:dyDescent="0.25">
      <c r="A34" s="8" t="s">
        <v>199</v>
      </c>
      <c r="B34" s="12">
        <v>4.0249999999999995</v>
      </c>
    </row>
    <row r="35" spans="1:2" x14ac:dyDescent="0.25">
      <c r="A35" s="8" t="s">
        <v>199</v>
      </c>
      <c r="B35" s="12">
        <v>5.1749999999999998</v>
      </c>
    </row>
    <row r="36" spans="1:2" x14ac:dyDescent="0.25">
      <c r="A36" s="8" t="s">
        <v>78</v>
      </c>
      <c r="B36" s="12">
        <v>11.74468085106383</v>
      </c>
    </row>
    <row r="37" spans="1:2" x14ac:dyDescent="0.25">
      <c r="A37" s="8" t="s">
        <v>78</v>
      </c>
      <c r="B37" s="12">
        <v>8.8085106382978715</v>
      </c>
    </row>
    <row r="38" spans="1:2" x14ac:dyDescent="0.25">
      <c r="A38" s="8" t="s">
        <v>78</v>
      </c>
      <c r="B38" s="12">
        <v>10.276595744680851</v>
      </c>
    </row>
    <row r="39" spans="1:2" x14ac:dyDescent="0.25">
      <c r="A39" s="8" t="s">
        <v>78</v>
      </c>
      <c r="B39" s="12">
        <v>14.680851063829788</v>
      </c>
    </row>
    <row r="40" spans="1:2" x14ac:dyDescent="0.25">
      <c r="A40" s="8" t="s">
        <v>78</v>
      </c>
      <c r="B40" s="12">
        <v>11.74468085106383</v>
      </c>
    </row>
    <row r="41" spans="1:2" x14ac:dyDescent="0.25">
      <c r="A41" s="8" t="s">
        <v>78</v>
      </c>
      <c r="B41" s="12">
        <v>10.276595744680851</v>
      </c>
    </row>
    <row r="42" spans="1:2" x14ac:dyDescent="0.25">
      <c r="A42" s="8" t="s">
        <v>78</v>
      </c>
      <c r="B42" s="12">
        <v>11.74468085106383</v>
      </c>
    </row>
    <row r="43" spans="1:2" x14ac:dyDescent="0.25">
      <c r="A43" s="8" t="s">
        <v>78</v>
      </c>
      <c r="B43" s="12">
        <v>13.212765957446809</v>
      </c>
    </row>
    <row r="44" spans="1:2" x14ac:dyDescent="0.25">
      <c r="A44" s="8" t="s">
        <v>78</v>
      </c>
      <c r="B44" s="12">
        <v>11.74468085106383</v>
      </c>
    </row>
    <row r="45" spans="1:2" x14ac:dyDescent="0.25">
      <c r="A45" s="8" t="s">
        <v>78</v>
      </c>
      <c r="B45" s="12">
        <v>10.276595744680851</v>
      </c>
    </row>
    <row r="46" spans="1:2" x14ac:dyDescent="0.25">
      <c r="A46" s="8" t="s">
        <v>78</v>
      </c>
      <c r="B46" s="12">
        <v>11.74468085106383</v>
      </c>
    </row>
    <row r="47" spans="1:2" x14ac:dyDescent="0.25">
      <c r="A47" s="8" t="s">
        <v>78</v>
      </c>
      <c r="B47" s="12">
        <v>11.74468085106383</v>
      </c>
    </row>
    <row r="48" spans="1:2" x14ac:dyDescent="0.25">
      <c r="A48" s="8" t="s">
        <v>78</v>
      </c>
      <c r="B48" s="12">
        <v>10.276595744680851</v>
      </c>
    </row>
    <row r="49" spans="1:2" x14ac:dyDescent="0.25">
      <c r="A49" s="8" t="s">
        <v>78</v>
      </c>
      <c r="B49" s="12">
        <v>14.680851063829788</v>
      </c>
    </row>
    <row r="50" spans="1:2" x14ac:dyDescent="0.25">
      <c r="A50" s="8" t="s">
        <v>78</v>
      </c>
      <c r="B50" s="12">
        <v>10.276595744680851</v>
      </c>
    </row>
    <row r="51" spans="1:2" x14ac:dyDescent="0.25">
      <c r="A51" s="8" t="s">
        <v>78</v>
      </c>
      <c r="B51" s="12">
        <v>14.680851063829788</v>
      </c>
    </row>
    <row r="52" spans="1:2" x14ac:dyDescent="0.25">
      <c r="A52" s="8" t="s">
        <v>78</v>
      </c>
      <c r="B52" s="12">
        <v>10.276595744680851</v>
      </c>
    </row>
    <row r="53" spans="1:2" x14ac:dyDescent="0.25">
      <c r="A53" s="8" t="s">
        <v>78</v>
      </c>
      <c r="B53" s="12">
        <v>5.8723404255319149</v>
      </c>
    </row>
    <row r="54" spans="1:2" x14ac:dyDescent="0.25">
      <c r="A54" s="8" t="s">
        <v>78</v>
      </c>
      <c r="B54" s="12">
        <v>13.212765957446809</v>
      </c>
    </row>
    <row r="55" spans="1:2" x14ac:dyDescent="0.25">
      <c r="A55" s="8" t="s">
        <v>78</v>
      </c>
      <c r="B55" s="12">
        <v>7.3404255319148941</v>
      </c>
    </row>
    <row r="56" spans="1:2" x14ac:dyDescent="0.25">
      <c r="A56" s="8" t="s">
        <v>78</v>
      </c>
      <c r="B56" s="12">
        <v>14.680851063829788</v>
      </c>
    </row>
    <row r="57" spans="1:2" x14ac:dyDescent="0.25">
      <c r="A57" s="8" t="s">
        <v>78</v>
      </c>
      <c r="B57" s="12">
        <v>8.8085106382978715</v>
      </c>
    </row>
    <row r="58" spans="1:2" x14ac:dyDescent="0.25">
      <c r="A58" s="8" t="s">
        <v>78</v>
      </c>
      <c r="B58" s="12">
        <v>13.212765957446809</v>
      </c>
    </row>
    <row r="59" spans="1:2" x14ac:dyDescent="0.25">
      <c r="A59" s="8" t="s">
        <v>78</v>
      </c>
      <c r="B59" s="12">
        <v>14.680851063829788</v>
      </c>
    </row>
    <row r="60" spans="1:2" x14ac:dyDescent="0.25">
      <c r="A60" s="8" t="s">
        <v>78</v>
      </c>
      <c r="B60" s="12">
        <v>13.212765957446809</v>
      </c>
    </row>
    <row r="61" spans="1:2" x14ac:dyDescent="0.25">
      <c r="A61" s="8" t="s">
        <v>78</v>
      </c>
      <c r="B61" s="12">
        <v>13.212765957446809</v>
      </c>
    </row>
    <row r="62" spans="1:2" x14ac:dyDescent="0.25">
      <c r="A62" s="8" t="s">
        <v>78</v>
      </c>
      <c r="B62" s="12">
        <v>11.74468085106383</v>
      </c>
    </row>
    <row r="63" spans="1:2" x14ac:dyDescent="0.25">
      <c r="A63" s="8" t="s">
        <v>78</v>
      </c>
      <c r="B63" s="12">
        <v>5.8723404255319149</v>
      </c>
    </row>
    <row r="64" spans="1:2" x14ac:dyDescent="0.25">
      <c r="A64" s="8" t="s">
        <v>78</v>
      </c>
      <c r="B64" s="12">
        <v>11.74468085106383</v>
      </c>
    </row>
    <row r="65" spans="1:2" x14ac:dyDescent="0.25">
      <c r="A65" s="8" t="s">
        <v>78</v>
      </c>
      <c r="B65" s="12">
        <v>13.212765957446809</v>
      </c>
    </row>
    <row r="66" spans="1:2" x14ac:dyDescent="0.25">
      <c r="A66" s="8" t="s">
        <v>78</v>
      </c>
      <c r="B66" s="12">
        <v>10.276595744680851</v>
      </c>
    </row>
    <row r="67" spans="1:2" x14ac:dyDescent="0.25">
      <c r="A67" s="8" t="s">
        <v>78</v>
      </c>
      <c r="B67" s="12">
        <v>13.212765957446809</v>
      </c>
    </row>
    <row r="68" spans="1:2" x14ac:dyDescent="0.25">
      <c r="A68" s="8" t="s">
        <v>78</v>
      </c>
      <c r="B68" s="12">
        <v>11.74468085106383</v>
      </c>
    </row>
    <row r="69" spans="1:2" x14ac:dyDescent="0.25">
      <c r="A69" s="8" t="s">
        <v>78</v>
      </c>
      <c r="B69" s="12">
        <v>7.3404255319148941</v>
      </c>
    </row>
    <row r="70" spans="1:2" x14ac:dyDescent="0.25">
      <c r="A70" s="8" t="s">
        <v>78</v>
      </c>
      <c r="B70" s="12">
        <v>1.4680851063829787</v>
      </c>
    </row>
    <row r="71" spans="1:2" x14ac:dyDescent="0.25">
      <c r="A71" s="8" t="s">
        <v>78</v>
      </c>
      <c r="B71" s="12">
        <v>5.8723404255319149</v>
      </c>
    </row>
  </sheetData>
  <autoFilter ref="B1:B104835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Federal</vt:lpstr>
      <vt:lpstr>Hill</vt:lpstr>
      <vt:lpstr>Private</vt:lpstr>
      <vt:lpstr>Data Copy</vt:lpstr>
      <vt:lpstr>Most Controversial</vt:lpstr>
      <vt:lpstr>Differences in Avg</vt:lpstr>
      <vt:lpstr>F-P D15W</vt:lpstr>
      <vt:lpstr>F-P D17W</vt:lpstr>
      <vt:lpstr>F-P D24W</vt:lpstr>
      <vt:lpstr>F-P D25W</vt:lpstr>
      <vt:lpstr>F-P D26W</vt:lpstr>
      <vt:lpstr>H-P D7W</vt:lpstr>
      <vt:lpstr>H-P D8W</vt:lpstr>
      <vt:lpstr>H-P D15W</vt:lpstr>
      <vt:lpstr>H-P D25W</vt:lpstr>
      <vt:lpstr>F-H D20W</vt:lpstr>
      <vt:lpstr>F-H D28W</vt:lpstr>
      <vt:lpstr>F-H D29W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Cai, Wen</dc:creator>
  <cp:lastModifiedBy>Cai, Wen</cp:lastModifiedBy>
  <dcterms:created xsi:type="dcterms:W3CDTF">2013-07-29T15:24:02Z</dcterms:created>
  <dcterms:modified xsi:type="dcterms:W3CDTF">2013-07-31T18:29:30Z</dcterms:modified>
</cp:coreProperties>
</file>